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pha2uaOy/wcoMqVwyuGnnWnMptigrXLdWpYPvfH+IzU="/>
    </ext>
  </extLst>
</workbook>
</file>

<file path=xl/sharedStrings.xml><?xml version="1.0" encoding="utf-8"?>
<sst xmlns="http://schemas.openxmlformats.org/spreadsheetml/2006/main" count="48" uniqueCount="41">
  <si>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</si>
  <si>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</si>
  <si>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</si>
  <si>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</si>
  <si>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</si>
  <si>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</si>
  <si>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</si>
  <si>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</si>
  <si>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</si>
  <si>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</si>
  <si>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</si>
  <si>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</si>
  <si>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</si>
  <si>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</si>
  <si>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</si>
  <si>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</si>
  <si>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iniciar sesión como empleado</t>
  </si>
  <si>
    <t xml:space="preserve">Permitir el acceso a las funciones de administrador </t>
  </si>
  <si>
    <t>para asegurar la seguridad de la información</t>
  </si>
  <si>
    <t>Administrador</t>
  </si>
  <si>
    <t>Ingresar nombre de usuario y contraseña</t>
  </si>
  <si>
    <t>Isabela</t>
  </si>
  <si>
    <t>Alta</t>
  </si>
  <si>
    <t>Terminado</t>
  </si>
  <si>
    <t>Si el usuario esta registrado podrá ingresar al sistema sin inconvenientes; si el usuario se equivoca en su nombre o contraseña debe volver a intentarlo; Si el usuario no ha sido registrado debe llenar el formulario de ingreso</t>
  </si>
  <si>
    <t xml:space="preserve">Acceso al Sistema </t>
  </si>
  <si>
    <t>.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</si>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</sst>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6">
    <font>
      <sz val="11.0"/>
      <color theme="1"/>
      <name val="Arial"/>
      <scheme val="minor"/>
    </font>
    <font>
      <sz val="11.0"/>
      <color theme="1"/>
      <name val="Arial Narrow"/>
    </font>
    <font>
      <b/>
      <i/>
      <sz val="16.0"/>
      <color theme="1"/>
      <name val="Arial Narrow"/>
    </font>
    <font/>
    <font>
      <b/>
      <i/>
      <sz val="11.0"/>
      <color rgb="FF9C6500"/>
      <name val="Arial Narrow"/>
    </font>
    <font>
      <sz val="10.0"/>
      <color theme="1"/>
      <name val="Arial Narrow"/>
    </font>
    <font>
      <sz val="10.0"/>
      <color rgb="FF000000"/>
      <name val="Arial Narrow"/>
    </font>
    <font>
      <sz val="11.0"/>
      <color rgb="FF000000"/>
      <name val="Arial Narrow"/>
    </font>
    <font>
      <b/>
      <sz val="11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>
      <sz val="11.0"/>
      <color theme="1"/>
      <name val="Arial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center" wrapText="1"/>
    </xf>
    <xf borderId="4" fillId="3" fontId="5" numFmtId="0" xfId="0" applyAlignment="1" applyBorder="1" applyFill="1" applyFont="1">
      <alignment horizontal="center"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4" fillId="3" fontId="5" numFmtId="164" xfId="0" applyAlignment="1" applyBorder="1" applyFont="1" applyNumberFormat="1">
      <alignment horizontal="center" readingOrder="0" shrinkToFit="0" vertical="center" wrapText="1"/>
    </xf>
    <xf borderId="4" fillId="3" fontId="5" numFmtId="49" xfId="0" applyAlignment="1" applyBorder="1" applyFont="1" applyNumberForma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5" numFmtId="164" xfId="0" applyAlignment="1" applyBorder="1" applyFont="1" applyNumberFormat="1">
      <alignment horizontal="center" shrinkToFit="0" vertical="center" wrapText="1"/>
    </xf>
    <xf borderId="4" fillId="0" fontId="5" numFmtId="49" xfId="0" applyAlignment="1" applyBorder="1" applyFont="1" applyNumberForma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4" fontId="6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5" fillId="4" fontId="7" numFmtId="0" xfId="0" applyAlignment="1" applyBorder="1" applyFont="1">
      <alignment horizontal="left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 shrinkToFit="0" vertical="center" wrapText="1"/>
    </xf>
    <xf borderId="0" fillId="0" fontId="9" numFmtId="0" xfId="0" applyFont="1"/>
    <xf borderId="1" fillId="5" fontId="10" numFmtId="0" xfId="0" applyAlignment="1" applyBorder="1" applyFill="1" applyFont="1">
      <alignment horizontal="center" shrinkToFit="0" vertical="center" wrapText="1"/>
    </xf>
    <xf borderId="0" fillId="0" fontId="11" numFmtId="0" xfId="0" applyFont="1"/>
    <xf borderId="0" fillId="0" fontId="8" numFmtId="0" xfId="0" applyAlignment="1" applyFont="1">
      <alignment horizontal="center" shrinkToFit="0" vertical="center" wrapText="1"/>
    </xf>
    <xf borderId="6" fillId="5" fontId="11" numFmtId="0" xfId="0" applyBorder="1" applyFont="1"/>
    <xf borderId="7" fillId="5" fontId="8" numFmtId="0" xfId="0" applyAlignment="1" applyBorder="1" applyFont="1">
      <alignment horizontal="left" shrinkToFit="0" vertical="center" wrapText="1"/>
    </xf>
    <xf borderId="7" fillId="5" fontId="9" numFmtId="0" xfId="0" applyBorder="1" applyFont="1"/>
    <xf borderId="7" fillId="5" fontId="11" numFmtId="0" xfId="0" applyBorder="1" applyFont="1"/>
    <xf borderId="8" fillId="5" fontId="11" numFmtId="0" xfId="0" applyBorder="1" applyFont="1"/>
    <xf borderId="9" fillId="5" fontId="11" numFmtId="0" xfId="0" applyBorder="1" applyFont="1"/>
    <xf borderId="4" fillId="6" fontId="12" numFmtId="0" xfId="0" applyAlignment="1" applyBorder="1" applyFill="1" applyFont="1">
      <alignment horizontal="center" vertical="center"/>
    </xf>
    <xf borderId="5" fillId="5" fontId="13" numFmtId="0" xfId="0" applyAlignment="1" applyBorder="1" applyFont="1">
      <alignment vertical="center"/>
    </xf>
    <xf borderId="1" fillId="6" fontId="12" numFmtId="0" xfId="0" applyAlignment="1" applyBorder="1" applyFont="1">
      <alignment horizontal="center" vertical="center"/>
    </xf>
    <xf borderId="5" fillId="5" fontId="11" numFmtId="0" xfId="0" applyBorder="1" applyFont="1"/>
    <xf borderId="10" fillId="5" fontId="11" numFmtId="0" xfId="0" applyBorder="1" applyFont="1"/>
    <xf borderId="4" fillId="7" fontId="14" numFmtId="0" xfId="0" applyAlignment="1" applyBorder="1" applyFill="1" applyFont="1">
      <alignment horizontal="center" vertical="center"/>
    </xf>
    <xf borderId="5" fillId="5" fontId="9" numFmtId="0" xfId="0" applyAlignment="1" applyBorder="1" applyFont="1">
      <alignment shrinkToFit="0" vertical="center" wrapText="1"/>
    </xf>
    <xf borderId="1" fillId="7" fontId="9" numFmtId="0" xfId="0" applyAlignment="1" applyBorder="1" applyFont="1">
      <alignment horizontal="center" vertical="center"/>
    </xf>
    <xf borderId="5" fillId="5" fontId="9" numFmtId="0" xfId="0" applyAlignment="1" applyBorder="1" applyFont="1">
      <alignment vertical="center"/>
    </xf>
    <xf borderId="5" fillId="5" fontId="14" numFmtId="0" xfId="0" applyAlignment="1" applyBorder="1" applyFont="1">
      <alignment horizontal="center" vertical="center"/>
    </xf>
    <xf borderId="5" fillId="5" fontId="9" numFmtId="0" xfId="0" applyAlignment="1" applyBorder="1" applyFont="1">
      <alignment horizontal="center" vertical="center"/>
    </xf>
    <xf borderId="11" fillId="8" fontId="12" numFmtId="0" xfId="0" applyAlignment="1" applyBorder="1" applyFill="1" applyFont="1">
      <alignment horizontal="center" vertical="center"/>
    </xf>
    <xf borderId="12" fillId="7" fontId="9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5" fillId="5" fontId="11" numFmtId="0" xfId="0" applyAlignment="1" applyBorder="1" applyFont="1">
      <alignment horizontal="center"/>
    </xf>
    <xf borderId="14" fillId="0" fontId="3" numFmtId="0" xfId="0" applyBorder="1" applyFont="1"/>
    <xf borderId="12" fillId="7" fontId="9" numFmtId="0" xfId="0" applyAlignment="1" applyBorder="1" applyFont="1">
      <alignment horizontal="left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2" fillId="9" fontId="15" numFmtId="0" xfId="0" applyAlignment="1" applyBorder="1" applyFill="1" applyFont="1">
      <alignment horizontal="center" vertical="center"/>
    </xf>
    <xf borderId="22" fillId="2" fontId="14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2" fillId="6" fontId="12" numFmtId="0" xfId="0" applyAlignment="1" applyBorder="1" applyFont="1">
      <alignment horizontal="center" vertical="center"/>
    </xf>
    <xf borderId="12" fillId="7" fontId="9" numFmtId="49" xfId="0" applyAlignment="1" applyBorder="1" applyFont="1" applyNumberFormat="1">
      <alignment horizontal="left" vertical="center"/>
    </xf>
    <xf borderId="12" fillId="7" fontId="9" numFmtId="0" xfId="0" applyAlignment="1" applyBorder="1" applyFont="1">
      <alignment horizontal="center" vertical="center"/>
    </xf>
    <xf borderId="28" fillId="5" fontId="11" numFmtId="0" xfId="0" applyBorder="1" applyFont="1"/>
    <xf borderId="29" fillId="5" fontId="11" numFmtId="0" xfId="0" applyBorder="1" applyFont="1"/>
    <xf borderId="30" fillId="5" fontId="11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3.13"/>
    <col customWidth="1" min="7" max="7" width="32.5"/>
    <col customWidth="1" min="8" max="12" width="10.63"/>
    <col customWidth="1" min="13" max="13" width="32.75"/>
    <col customWidth="1" min="14" max="15" width="20.63"/>
    <col customWidth="1" min="16" max="26" width="9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5.0" customHeight="1">
      <c r="A3" s="1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0.0" customHeight="1">
      <c r="A5" s="1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02.0" customHeight="1">
      <c r="A6" s="1"/>
      <c r="B6" s="8" t="s">
        <v>15</v>
      </c>
      <c r="C6" s="8" t="s">
        <v>16</v>
      </c>
      <c r="D6" s="9" t="s">
        <v>17</v>
      </c>
      <c r="E6" s="9" t="s">
        <v>18</v>
      </c>
      <c r="F6" s="8" t="s">
        <v>19</v>
      </c>
      <c r="G6" s="8" t="s">
        <v>20</v>
      </c>
      <c r="H6" s="9" t="s">
        <v>21</v>
      </c>
      <c r="I6" s="9">
        <v>8.0</v>
      </c>
      <c r="J6" s="10">
        <v>45786.0</v>
      </c>
      <c r="K6" s="8" t="s">
        <v>22</v>
      </c>
      <c r="L6" s="8" t="s">
        <v>23</v>
      </c>
      <c r="M6" s="11" t="s">
        <v>24</v>
      </c>
      <c r="N6" s="8"/>
      <c r="O6" s="8" t="s">
        <v>25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75.75" customHeight="1">
      <c r="A7" s="1"/>
      <c r="B7" s="12"/>
      <c r="C7" s="12"/>
      <c r="D7" s="12"/>
      <c r="E7" s="12"/>
      <c r="F7" s="12"/>
      <c r="G7" s="12"/>
      <c r="H7" s="12"/>
      <c r="I7" s="12"/>
      <c r="J7" s="13"/>
      <c r="K7" s="12"/>
      <c r="L7" s="12"/>
      <c r="M7" s="14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75.75" customHeight="1">
      <c r="A8" s="1"/>
      <c r="B8" s="12"/>
      <c r="C8" s="12"/>
      <c r="D8" s="12"/>
      <c r="E8" s="12"/>
      <c r="F8" s="12"/>
      <c r="G8" s="12"/>
      <c r="H8" s="12"/>
      <c r="I8" s="12"/>
      <c r="J8" s="13"/>
      <c r="K8" s="12"/>
      <c r="L8" s="12"/>
      <c r="M8" s="14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75.75" customHeight="1">
      <c r="A9" s="1"/>
      <c r="B9" s="12"/>
      <c r="C9" s="12"/>
      <c r="D9" s="15"/>
      <c r="E9" s="12"/>
      <c r="F9" s="12"/>
      <c r="G9" s="16"/>
      <c r="H9" s="12"/>
      <c r="I9" s="12"/>
      <c r="J9" s="13"/>
      <c r="K9" s="12"/>
      <c r="L9" s="12"/>
      <c r="M9" s="12"/>
      <c r="N9" s="12"/>
      <c r="O9" s="12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75.75" customHeight="1">
      <c r="A10" s="1"/>
      <c r="B10" s="12"/>
      <c r="C10" s="12"/>
      <c r="D10" s="16"/>
      <c r="E10" s="12"/>
      <c r="F10" s="12"/>
      <c r="G10" s="16"/>
      <c r="H10" s="12"/>
      <c r="I10" s="12"/>
      <c r="J10" s="13"/>
      <c r="K10" s="12"/>
      <c r="L10" s="12"/>
      <c r="M10" s="12"/>
      <c r="N10" s="12"/>
      <c r="O10" s="1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64.5" customHeight="1">
      <c r="A11" s="1"/>
      <c r="B11" s="12"/>
      <c r="C11" s="12"/>
      <c r="D11" s="12"/>
      <c r="E11" s="12"/>
      <c r="F11" s="12"/>
      <c r="G11" s="12"/>
      <c r="H11" s="12"/>
      <c r="I11" s="12"/>
      <c r="J11" s="13"/>
      <c r="K11" s="12"/>
      <c r="L11" s="12"/>
      <c r="M11" s="14"/>
      <c r="N11" s="12"/>
      <c r="O11" s="1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61.5" customHeight="1">
      <c r="A12" s="1"/>
      <c r="B12" s="12"/>
      <c r="C12" s="12"/>
      <c r="D12" s="15"/>
      <c r="E12" s="12"/>
      <c r="F12" s="12"/>
      <c r="G12" s="16"/>
      <c r="H12" s="12"/>
      <c r="I12" s="12"/>
      <c r="J12" s="13"/>
      <c r="K12" s="12"/>
      <c r="L12" s="12"/>
      <c r="M12" s="12"/>
      <c r="N12" s="12"/>
      <c r="O12" s="1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70.5" customHeight="1">
      <c r="A13" s="1"/>
      <c r="B13" s="12"/>
      <c r="C13" s="12"/>
      <c r="D13" s="16"/>
      <c r="E13" s="12"/>
      <c r="F13" s="12"/>
      <c r="G13" s="16"/>
      <c r="H13" s="12"/>
      <c r="I13" s="12"/>
      <c r="J13" s="13"/>
      <c r="K13" s="12"/>
      <c r="L13" s="12"/>
      <c r="M13" s="12"/>
      <c r="N13" s="12"/>
      <c r="O13" s="1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61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58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9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9.75" customHeight="1">
      <c r="A17" s="1"/>
      <c r="B17" s="17"/>
      <c r="C17" s="18"/>
      <c r="D17" s="18"/>
      <c r="E17" s="1"/>
      <c r="F17" s="18"/>
      <c r="G17" s="18"/>
      <c r="H17" s="18"/>
      <c r="I17" s="19"/>
      <c r="J17" s="20"/>
      <c r="K17" s="19"/>
      <c r="L17" s="19"/>
      <c r="M17" s="18"/>
      <c r="N17" s="18"/>
      <c r="O17" s="1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9.75" customHeight="1">
      <c r="A18" s="1"/>
      <c r="B18" s="17"/>
      <c r="C18" s="18"/>
      <c r="D18" s="18"/>
      <c r="E18" s="18"/>
      <c r="F18" s="18"/>
      <c r="G18" s="18"/>
      <c r="H18" s="18"/>
      <c r="I18" s="19"/>
      <c r="J18" s="20"/>
      <c r="K18" s="19"/>
      <c r="L18" s="19"/>
      <c r="M18" s="18"/>
      <c r="N18" s="21"/>
      <c r="O18" s="1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9.75" customHeight="1">
      <c r="A19" s="1"/>
      <c r="B19" s="17"/>
      <c r="C19" s="18"/>
      <c r="D19" s="18"/>
      <c r="E19" s="1"/>
      <c r="F19" s="18"/>
      <c r="G19" s="18"/>
      <c r="H19" s="18"/>
      <c r="I19" s="19"/>
      <c r="J19" s="20"/>
      <c r="K19" s="19"/>
      <c r="L19" s="19"/>
      <c r="M19" s="18"/>
      <c r="N19" s="18"/>
      <c r="O19" s="1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9.75" customHeight="1">
      <c r="A20" s="1"/>
      <c r="B20" s="17"/>
      <c r="C20" s="18"/>
      <c r="D20" s="18"/>
      <c r="E20" s="18"/>
      <c r="F20" s="18"/>
      <c r="G20" s="18"/>
      <c r="H20" s="18"/>
      <c r="I20" s="19"/>
      <c r="J20" s="20"/>
      <c r="K20" s="19"/>
      <c r="L20" s="19"/>
      <c r="M20" s="21"/>
      <c r="N20" s="18"/>
      <c r="O20" s="18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9.75" customHeight="1">
      <c r="A21" s="1"/>
      <c r="B21" s="17"/>
      <c r="C21" s="18"/>
      <c r="D21" s="18"/>
      <c r="E21" s="18"/>
      <c r="F21" s="18"/>
      <c r="G21" s="18"/>
      <c r="H21" s="18"/>
      <c r="I21" s="19"/>
      <c r="J21" s="20"/>
      <c r="K21" s="19"/>
      <c r="L21" s="19"/>
      <c r="M21" s="18" t="s">
        <v>26</v>
      </c>
      <c r="N21" s="18"/>
      <c r="O21" s="2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2"/>
      <c r="J22" s="2"/>
      <c r="K22" s="3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2"/>
      <c r="J23" s="2"/>
      <c r="K23" s="3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21"/>
      <c r="I24" s="2"/>
      <c r="J24" s="2"/>
      <c r="K24" s="3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2"/>
      <c r="J25" s="2"/>
      <c r="K25" s="3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2"/>
      <c r="J26" s="2"/>
      <c r="K26" s="2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2"/>
      <c r="J27" s="2"/>
      <c r="K27" s="2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2"/>
      <c r="J28" s="2"/>
      <c r="K28" s="3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2"/>
      <c r="J31" s="1"/>
      <c r="K31" s="3" t="s">
        <v>22</v>
      </c>
      <c r="L31" s="3" t="s">
        <v>27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2"/>
      <c r="J32" s="1"/>
      <c r="K32" s="3" t="s">
        <v>28</v>
      </c>
      <c r="L32" s="3" t="s">
        <v>29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2"/>
      <c r="J33" s="1"/>
      <c r="K33" s="3" t="s">
        <v>30</v>
      </c>
      <c r="L33" s="3" t="s">
        <v>23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2"/>
      <c r="J34" s="1"/>
      <c r="K34" s="3"/>
      <c r="L34" s="3" t="s">
        <v>31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2"/>
      <c r="J39" s="2"/>
      <c r="K39" s="3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2"/>
      <c r="J40" s="2"/>
      <c r="K40" s="3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2"/>
      <c r="J41" s="2"/>
      <c r="K41" s="3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2"/>
      <c r="J42" s="2"/>
      <c r="K42" s="3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2"/>
      <c r="J43" s="2"/>
      <c r="K43" s="3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2"/>
      <c r="J44" s="2"/>
      <c r="K44" s="3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2"/>
      <c r="J45" s="2"/>
      <c r="K45" s="3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2"/>
      <c r="J46" s="2"/>
      <c r="K46" s="3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2"/>
      <c r="J47" s="2"/>
      <c r="K47" s="3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2"/>
      <c r="J48" s="2"/>
      <c r="K48" s="3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2"/>
      <c r="J49" s="2"/>
      <c r="K49" s="3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2"/>
      <c r="J50" s="2"/>
      <c r="K50" s="3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2"/>
      <c r="J51" s="2"/>
      <c r="K51" s="3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2"/>
      <c r="J52" s="2"/>
      <c r="K52" s="3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2"/>
      <c r="J53" s="2"/>
      <c r="K53" s="3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2"/>
      <c r="J54" s="2"/>
      <c r="K54" s="3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2"/>
      <c r="J55" s="2"/>
      <c r="K55" s="3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2"/>
      <c r="J56" s="2"/>
      <c r="K56" s="3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2"/>
      <c r="J57" s="2"/>
      <c r="K57" s="3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2"/>
      <c r="J58" s="2"/>
      <c r="K58" s="3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2"/>
      <c r="J59" s="2"/>
      <c r="K59" s="3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2"/>
      <c r="J60" s="2"/>
      <c r="K60" s="3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2"/>
      <c r="J61" s="2"/>
      <c r="K61" s="3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2"/>
      <c r="J62" s="2"/>
      <c r="K62" s="3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2"/>
      <c r="J63" s="2"/>
      <c r="K63" s="3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2"/>
      <c r="J64" s="2"/>
      <c r="K64" s="3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2"/>
      <c r="J65" s="2"/>
      <c r="K65" s="3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2"/>
      <c r="J66" s="2"/>
      <c r="K66" s="3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2"/>
      <c r="J67" s="2"/>
      <c r="K67" s="3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2"/>
      <c r="J68" s="2"/>
      <c r="K68" s="3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2"/>
      <c r="J69" s="2"/>
      <c r="K69" s="3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2"/>
      <c r="J70" s="2"/>
      <c r="K70" s="3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2"/>
      <c r="J71" s="2"/>
      <c r="K71" s="3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2"/>
      <c r="J72" s="2"/>
      <c r="K72" s="3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2"/>
      <c r="J73" s="2"/>
      <c r="K73" s="3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2"/>
      <c r="J74" s="2"/>
      <c r="K74" s="3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2"/>
      <c r="J75" s="2"/>
      <c r="K75" s="3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2"/>
      <c r="J76" s="2"/>
      <c r="K76" s="3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2"/>
      <c r="J77" s="2"/>
      <c r="K77" s="3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2"/>
      <c r="J78" s="2"/>
      <c r="K78" s="3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2"/>
      <c r="J79" s="2"/>
      <c r="K79" s="3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2"/>
      <c r="J80" s="2"/>
      <c r="K80" s="3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2"/>
      <c r="J81" s="2"/>
      <c r="K81" s="3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2"/>
      <c r="J82" s="2"/>
      <c r="K82" s="3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2"/>
      <c r="J83" s="2"/>
      <c r="K83" s="3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2"/>
      <c r="J84" s="2"/>
      <c r="K84" s="3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2"/>
      <c r="J85" s="2"/>
      <c r="K85" s="3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2"/>
      <c r="J86" s="2"/>
      <c r="K86" s="3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2"/>
      <c r="J87" s="2"/>
      <c r="K87" s="3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2"/>
      <c r="J88" s="2"/>
      <c r="K88" s="3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2"/>
      <c r="J89" s="2"/>
      <c r="K89" s="3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2"/>
      <c r="J90" s="2"/>
      <c r="K90" s="3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2"/>
      <c r="J91" s="2"/>
      <c r="K91" s="3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2"/>
      <c r="J92" s="2"/>
      <c r="K92" s="3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2"/>
      <c r="J93" s="2"/>
      <c r="K93" s="3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2"/>
      <c r="J94" s="2"/>
      <c r="K94" s="3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2"/>
      <c r="J95" s="2"/>
      <c r="K95" s="3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2"/>
      <c r="J96" s="2"/>
      <c r="K96" s="3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2"/>
      <c r="J97" s="2"/>
      <c r="K97" s="3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2"/>
      <c r="J98" s="2"/>
      <c r="K98" s="3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2"/>
      <c r="J99" s="2"/>
      <c r="K99" s="3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3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3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3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3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3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3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3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3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3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3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3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3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2"/>
      <c r="J112" s="2"/>
      <c r="K112" s="3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2"/>
      <c r="J113" s="2"/>
      <c r="K113" s="3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2"/>
      <c r="J114" s="2"/>
      <c r="K114" s="3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2"/>
      <c r="J115" s="2"/>
      <c r="K115" s="3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3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2"/>
      <c r="J117" s="2"/>
      <c r="K117" s="3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2"/>
      <c r="J118" s="2"/>
      <c r="K118" s="3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2"/>
      <c r="J119" s="2"/>
      <c r="K119" s="3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2"/>
      <c r="J120" s="2"/>
      <c r="K120" s="3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2"/>
      <c r="J121" s="2"/>
      <c r="K121" s="3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2"/>
      <c r="J122" s="2"/>
      <c r="K122" s="3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2"/>
      <c r="J123" s="2"/>
      <c r="K123" s="3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2"/>
      <c r="J124" s="2"/>
      <c r="K124" s="3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2"/>
      <c r="J125" s="2"/>
      <c r="K125" s="3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2"/>
      <c r="J126" s="2"/>
      <c r="K126" s="3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2"/>
      <c r="J127" s="2"/>
      <c r="K127" s="3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3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3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3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3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3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3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3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3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3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3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3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3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3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3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3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3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3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3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3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3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3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3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3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3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3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3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3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3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3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3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3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3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3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3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3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3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3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3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3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3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3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3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3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3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3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3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3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3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3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3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3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3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3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3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3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3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3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3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3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3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3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3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3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3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3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3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3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3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3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3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3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3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3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3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3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3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3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3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3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3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3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3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3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3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3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3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3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3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3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3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3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3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3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2"/>
      <c r="J221" s="2"/>
      <c r="K221" s="3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2"/>
      <c r="J222" s="2"/>
      <c r="K222" s="3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2"/>
      <c r="J223" s="2"/>
      <c r="K223" s="3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2"/>
      <c r="J224" s="2"/>
      <c r="K224" s="3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3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3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2"/>
      <c r="J227" s="2"/>
      <c r="K227" s="3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3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3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3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3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3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3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3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3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3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3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3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3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3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3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3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3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3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3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3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3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3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3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3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3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3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3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3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3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3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3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3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3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3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3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3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3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3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3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3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3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3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3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3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3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3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3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3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3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3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3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3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3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3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3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3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3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3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3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3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3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3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3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3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3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3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3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3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3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3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3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3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3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3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3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3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3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3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3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3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3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3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3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3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3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3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3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3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3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3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3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3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3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3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3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3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3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3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3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3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3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3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3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3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3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3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3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3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3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3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3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3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3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3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3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3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3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3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3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3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3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3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3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3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3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3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3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3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3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3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3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3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3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3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3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3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3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3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3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3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3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3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3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3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3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3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3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3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3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3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3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3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3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3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3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3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3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3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3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3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3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3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3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3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3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3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3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3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3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3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3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3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3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3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3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3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3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3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3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3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3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3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3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3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3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3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3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3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3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3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3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3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3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3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3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3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3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3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3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3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3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3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3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3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3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3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3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3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3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3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3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3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3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3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3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3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3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3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3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3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3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3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3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3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3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3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3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3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3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3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3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3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3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3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3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3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3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3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3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3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3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3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3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3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3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3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3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3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3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3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3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3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3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3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3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3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3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3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3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3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3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3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3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3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3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3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3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3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3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3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3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3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3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3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3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3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3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3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3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3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3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3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3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3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3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3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3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3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3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3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3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3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3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3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3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3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3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3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3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3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3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3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3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3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3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3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3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3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3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3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3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3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3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3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3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3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3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3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3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3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3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3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3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3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3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3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3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3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3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3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3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3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3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3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3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3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3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3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3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3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3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3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3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3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3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3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3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3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3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3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3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3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3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3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3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3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3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3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3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3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3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3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3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3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3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3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3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3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3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3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3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3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3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3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3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3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3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3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3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3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3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3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3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3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3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3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3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3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3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3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3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3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3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3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3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3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3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3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3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3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3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3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3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3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3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3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3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3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3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3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3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3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3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3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3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3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3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3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3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3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3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3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3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3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3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3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3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3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3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3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3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3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3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3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3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3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3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3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3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3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3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3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3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3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3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3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3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3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3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3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3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3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3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3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3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3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3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3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3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3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3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3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3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3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3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3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3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3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3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3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3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3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3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3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3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3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3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3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3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3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3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3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3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3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3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3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3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3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3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3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3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3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3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3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3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3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3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3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3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3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3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3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3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3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3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3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3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3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3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3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3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3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3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3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3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3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3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3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3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3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3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3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3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3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3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3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3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3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3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3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3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3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3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3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3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3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3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3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3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3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3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3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3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3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3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3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3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3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3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3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3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3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3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3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3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3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3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3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3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3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3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3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3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3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3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3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3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3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3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3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3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3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3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3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3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3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3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3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3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3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3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3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3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3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3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3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3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3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3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3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3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3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3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3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3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3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3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3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3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3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3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3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3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3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3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3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3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3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3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3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3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3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3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3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3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3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3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3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3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3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3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3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3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3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3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3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3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3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3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3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3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3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3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3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3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3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3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3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3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3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3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3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3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3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3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3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3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3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3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3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3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3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3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3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3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3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3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3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3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3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3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3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3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3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3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3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3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3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3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3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3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3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3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3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3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3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3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3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3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3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3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3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3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3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3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3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3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3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3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3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3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3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3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3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3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3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3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3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3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3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3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3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3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3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3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3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3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3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3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3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3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3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3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3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3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3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3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3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3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3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3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3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3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3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3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3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3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3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3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3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3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3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3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3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3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3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3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3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3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3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3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3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3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3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3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3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3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3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3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3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3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3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3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3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3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3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3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3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3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3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3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3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3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3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3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3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3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3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3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3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3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3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3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3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2"/>
      <c r="J1001" s="2"/>
      <c r="K1001" s="3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2"/>
      <c r="J1002" s="2"/>
      <c r="K1002" s="3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3:O3"/>
  </mergeCells>
  <conditionalFormatting sqref="L6:L10 L12:L13">
    <cfRule type="colorScale" priority="1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conditionalFormatting sqref="L11">
    <cfRule type="colorScale" priority="3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K6:K13">
      <formula1>$K$31:$K$33</formula1>
    </dataValidation>
    <dataValidation type="list" allowBlank="1" showErrorMessage="1" sqref="K14:L21">
      <formula1>#REF!</formula1>
    </dataValidation>
    <dataValidation type="list" allowBlank="1" showErrorMessage="1" sqref="L6:L13">
      <formula1>$L$31:$L$34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3"/>
      <c r="D4" s="23"/>
      <c r="E4" s="23"/>
      <c r="F4" s="24"/>
    </row>
    <row r="5" hidden="1">
      <c r="C5" s="23"/>
      <c r="D5" s="23"/>
      <c r="E5" s="23"/>
      <c r="F5" s="24"/>
    </row>
    <row r="6" ht="39.75" customHeight="1">
      <c r="B6" s="25" t="s">
        <v>32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ht="9.75" customHeight="1">
      <c r="A7" s="26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9.75" customHeight="1">
      <c r="B8" s="28"/>
      <c r="C8" s="29"/>
      <c r="D8" s="29"/>
      <c r="E8" s="29"/>
      <c r="F8" s="30"/>
      <c r="G8" s="31"/>
      <c r="H8" s="31"/>
      <c r="I8" s="31"/>
      <c r="J8" s="31"/>
      <c r="K8" s="31"/>
      <c r="L8" s="31"/>
      <c r="M8" s="31"/>
      <c r="N8" s="31"/>
      <c r="O8" s="31"/>
      <c r="P8" s="32"/>
      <c r="Q8" s="26"/>
    </row>
    <row r="9" ht="30.0" customHeight="1">
      <c r="B9" s="33"/>
      <c r="C9" s="34" t="s">
        <v>1</v>
      </c>
      <c r="D9" s="35"/>
      <c r="E9" s="36" t="s">
        <v>33</v>
      </c>
      <c r="F9" s="6"/>
      <c r="G9" s="35"/>
      <c r="H9" s="36" t="s">
        <v>11</v>
      </c>
      <c r="I9" s="6"/>
      <c r="J9" s="37"/>
      <c r="K9" s="37"/>
      <c r="L9" s="37"/>
      <c r="M9" s="37"/>
      <c r="N9" s="37"/>
      <c r="O9" s="37"/>
      <c r="P9" s="38"/>
      <c r="Q9" s="26"/>
    </row>
    <row r="10" ht="30.0" customHeight="1">
      <c r="B10" s="33"/>
      <c r="C10" s="39" t="s">
        <v>15</v>
      </c>
      <c r="D10" s="40"/>
      <c r="E10" s="41" t="str">
        <f>VLOOKUP(C10,'Formato descripción HU'!B6:O21,5,0)</f>
        <v>Administrador</v>
      </c>
      <c r="F10" s="6"/>
      <c r="G10" s="42"/>
      <c r="H10" s="41" t="str">
        <f>VLOOKUP(C10,'Formato descripción HU'!B6:O21,11,0)</f>
        <v>Terminado</v>
      </c>
      <c r="I10" s="6"/>
      <c r="J10" s="42"/>
      <c r="K10" s="37"/>
      <c r="L10" s="37"/>
      <c r="M10" s="37"/>
      <c r="N10" s="37"/>
      <c r="O10" s="37"/>
      <c r="P10" s="38"/>
      <c r="Q10" s="26"/>
    </row>
    <row r="11" ht="9.75" customHeight="1">
      <c r="A11" s="26"/>
      <c r="B11" s="33"/>
      <c r="C11" s="43"/>
      <c r="D11" s="40"/>
      <c r="E11" s="44"/>
      <c r="F11" s="44"/>
      <c r="G11" s="42"/>
      <c r="H11" s="44"/>
      <c r="I11" s="44"/>
      <c r="J11" s="42"/>
      <c r="K11" s="44"/>
      <c r="L11" s="44"/>
      <c r="M11" s="37"/>
      <c r="N11" s="44"/>
      <c r="O11" s="44"/>
      <c r="P11" s="38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30.0" customHeight="1">
      <c r="A12" s="26"/>
      <c r="B12" s="33"/>
      <c r="C12" s="34" t="s">
        <v>34</v>
      </c>
      <c r="D12" s="40"/>
      <c r="E12" s="36" t="s">
        <v>10</v>
      </c>
      <c r="F12" s="6"/>
      <c r="G12" s="42"/>
      <c r="H12" s="36" t="s">
        <v>35</v>
      </c>
      <c r="I12" s="6"/>
      <c r="J12" s="42"/>
      <c r="K12" s="44"/>
      <c r="L12" s="44"/>
      <c r="M12" s="37"/>
      <c r="N12" s="44"/>
      <c r="O12" s="44"/>
      <c r="P12" s="38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30.0" customHeight="1">
      <c r="A13" s="26"/>
      <c r="B13" s="33"/>
      <c r="C13" s="39">
        <f>VLOOKUP('Historia de Usuario'!C10,'Formato descripción HU'!B6:O21,8,0)</f>
        <v>8</v>
      </c>
      <c r="D13" s="40"/>
      <c r="E13" s="41" t="str">
        <f>VLOOKUP(C10,'Formato descripción HU'!B6:O21,10,0)</f>
        <v>Alta</v>
      </c>
      <c r="F13" s="6"/>
      <c r="G13" s="42"/>
      <c r="H13" s="41" t="str">
        <f>VLOOKUP(C10,'Formato descripción HU'!B6:O21,7,0)</f>
        <v>Isabela</v>
      </c>
      <c r="I13" s="6"/>
      <c r="J13" s="42"/>
      <c r="K13" s="44"/>
      <c r="L13" s="44"/>
      <c r="M13" s="37"/>
      <c r="N13" s="44"/>
      <c r="O13" s="44"/>
      <c r="P13" s="38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9.75" customHeight="1">
      <c r="A14" s="26"/>
      <c r="B14" s="33"/>
      <c r="C14" s="37"/>
      <c r="D14" s="40"/>
      <c r="E14" s="37"/>
      <c r="F14" s="37"/>
      <c r="G14" s="42"/>
      <c r="H14" s="42"/>
      <c r="I14" s="37"/>
      <c r="J14" s="37"/>
      <c r="K14" s="37"/>
      <c r="L14" s="37"/>
      <c r="M14" s="37"/>
      <c r="N14" s="37"/>
      <c r="O14" s="37"/>
      <c r="P14" s="38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9.5" customHeight="1">
      <c r="A15" s="26"/>
      <c r="B15" s="33"/>
      <c r="C15" s="45" t="s">
        <v>36</v>
      </c>
      <c r="D15" s="46" t="str">
        <f>VLOOKUP(C10,'Formato descripción HU'!B6:O21,3,0)</f>
        <v>Permitir el acceso a las funciones de administrador </v>
      </c>
      <c r="E15" s="47"/>
      <c r="F15" s="48"/>
      <c r="G15" s="45" t="s">
        <v>37</v>
      </c>
      <c r="H15" s="46" t="str">
        <f>VLOOKUP(C10,'Formato descripción HU'!B6:O21,4,0)</f>
        <v>para asegurar la seguridad de la información</v>
      </c>
      <c r="I15" s="49"/>
      <c r="J15" s="47"/>
      <c r="K15" s="48"/>
      <c r="L15" s="45" t="s">
        <v>38</v>
      </c>
      <c r="M15" s="50" t="str">
        <f>VLOOKUP(C10,'Formato descripción HU'!B6:O21,6,0)</f>
        <v>Ingresar nombre de usuario y contraseña</v>
      </c>
      <c r="N15" s="49"/>
      <c r="O15" s="47"/>
      <c r="P15" s="38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9.5" customHeight="1">
      <c r="A16" s="26"/>
      <c r="B16" s="33"/>
      <c r="C16" s="51"/>
      <c r="D16" s="52"/>
      <c r="E16" s="53"/>
      <c r="F16" s="48"/>
      <c r="G16" s="51"/>
      <c r="H16" s="52"/>
      <c r="J16" s="53"/>
      <c r="K16" s="48"/>
      <c r="L16" s="51"/>
      <c r="M16" s="52"/>
      <c r="O16" s="53"/>
      <c r="P16" s="38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9.5" customHeight="1">
      <c r="A17" s="26"/>
      <c r="B17" s="33"/>
      <c r="C17" s="54"/>
      <c r="D17" s="55"/>
      <c r="E17" s="56"/>
      <c r="F17" s="48"/>
      <c r="G17" s="54"/>
      <c r="H17" s="55"/>
      <c r="I17" s="57"/>
      <c r="J17" s="56"/>
      <c r="K17" s="48"/>
      <c r="L17" s="54"/>
      <c r="M17" s="55"/>
      <c r="N17" s="57"/>
      <c r="O17" s="56"/>
      <c r="P17" s="38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9.75" customHeight="1">
      <c r="A18" s="26"/>
      <c r="B18" s="33"/>
      <c r="C18" s="37"/>
      <c r="D18" s="37"/>
      <c r="E18" s="37"/>
      <c r="F18" s="37"/>
      <c r="G18" s="42"/>
      <c r="H18" s="42"/>
      <c r="I18" s="42"/>
      <c r="J18" s="37"/>
      <c r="K18" s="37"/>
      <c r="L18" s="37"/>
      <c r="M18" s="37"/>
      <c r="N18" s="37"/>
      <c r="O18" s="37"/>
      <c r="P18" s="38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9.5" customHeight="1">
      <c r="B19" s="33"/>
      <c r="C19" s="58" t="s">
        <v>39</v>
      </c>
      <c r="D19" s="47"/>
      <c r="E19" s="59" t="str">
        <f>VLOOKUP(C10,'Formato descripción HU'!B6:O21,14,0)</f>
        <v>Acceso al Sistema 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8"/>
      <c r="Q19" s="26"/>
    </row>
    <row r="20" ht="19.5" customHeight="1">
      <c r="B20" s="33"/>
      <c r="C20" s="55"/>
      <c r="D20" s="56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8"/>
      <c r="Q20" s="26"/>
    </row>
    <row r="21" ht="9.75" customHeight="1">
      <c r="B21" s="33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  <c r="Q21" s="26"/>
    </row>
    <row r="22" ht="19.5" customHeight="1">
      <c r="A22" s="26"/>
      <c r="B22" s="33"/>
      <c r="C22" s="65" t="s">
        <v>40</v>
      </c>
      <c r="D22" s="47"/>
      <c r="E22" s="66" t="str">
        <f>VLOOKUP(C10,'Formato descripción HU'!B6:O21,12,0)</f>
        <v>Si el usuario esta registrado podrá ingresar al sistema sin inconvenientes; si el usuario se equivoca en su nombre o contraseña debe volver a intentarlo; Si el usuario no ha sido registrado debe llenar el formulario de ingreso</v>
      </c>
      <c r="F22" s="49"/>
      <c r="G22" s="49"/>
      <c r="H22" s="47"/>
      <c r="I22" s="37"/>
      <c r="J22" s="65" t="s">
        <v>13</v>
      </c>
      <c r="K22" s="47"/>
      <c r="L22" s="67" t="str">
        <f>VLOOKUP(C10,'Formato descripción HU'!B6:O21,13,0)</f>
        <v/>
      </c>
      <c r="M22" s="49"/>
      <c r="N22" s="49"/>
      <c r="O22" s="47"/>
      <c r="P22" s="38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9.5" customHeight="1">
      <c r="A23" s="26"/>
      <c r="B23" s="33"/>
      <c r="C23" s="52"/>
      <c r="D23" s="53"/>
      <c r="E23" s="52"/>
      <c r="H23" s="53"/>
      <c r="I23" s="37"/>
      <c r="J23" s="52"/>
      <c r="K23" s="53"/>
      <c r="L23" s="52"/>
      <c r="O23" s="53"/>
      <c r="P23" s="38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9.5" customHeight="1">
      <c r="A24" s="26"/>
      <c r="B24" s="33"/>
      <c r="C24" s="55"/>
      <c r="D24" s="56"/>
      <c r="E24" s="55"/>
      <c r="F24" s="57"/>
      <c r="G24" s="57"/>
      <c r="H24" s="56"/>
      <c r="I24" s="37"/>
      <c r="J24" s="55"/>
      <c r="K24" s="56"/>
      <c r="L24" s="55"/>
      <c r="M24" s="57"/>
      <c r="N24" s="57"/>
      <c r="O24" s="56"/>
      <c r="P24" s="38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9.75" customHeight="1">
      <c r="A25" s="26"/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70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9.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9.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9.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9.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9.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9.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9.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9.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9.5" customHeight="1"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ht="19.5" customHeight="1"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ht="19.5" customHeight="1"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ht="19.5" customHeight="1"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ht="19.5" customHeight="1"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ht="19.5" customHeight="1"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</row>
    <row r="40" ht="19.5" customHeight="1"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ht="19.5" customHeight="1"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</row>
    <row r="42" ht="19.5" customHeight="1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  <row r="43" ht="19.5" customHeight="1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 ht="19.5" customHeight="1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ht="19.5" customHeight="1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ht="19.5" customHeight="1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ht="19.5" customHeight="1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ht="19.5" customHeight="1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49" ht="19.5" customHeight="1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ht="19.5" customHeight="1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ht="19.5" customHeight="1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ht="19.5" customHeight="1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ht="19.5" customHeight="1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 ht="19.5" customHeight="1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</row>
    <row r="55" ht="15.75" customHeight="1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HU'!$B$6:$B$21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