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Isabela\Desktop\SEGUNDO SEMESTRE TICS\Met.Desarrollo de software\GITHUB\SantiagoGallardo_20967_G3_METSW\PREGAME\1. ELICITACION\1.6 BACKLOG\"/>
    </mc:Choice>
  </mc:AlternateContent>
  <xr:revisionPtr revIDLastSave="0" documentId="13_ncr:1_{4C78175A-6E4F-413F-BC3D-C77022D7765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acklog" sheetId="1" r:id="rId1"/>
    <sheet name="Sprint0, Sprint 1 y Sprint 2" sheetId="2" r:id="rId2"/>
    <sheet name="burdonchart" sheetId="3" r:id="rId3"/>
  </sheets>
  <calcPr calcId="181029"/>
  <extLst>
    <ext uri="GoogleSheetsCustomDataVersion2">
      <go:sheetsCustomData xmlns:go="http://customooxmlschemas.google.com/" r:id="rId7" roundtripDataChecksum="V9cekXjf0jv4AkjepOOAaR82NjXLAsEjkEwh4vZ6nyc="/>
    </ext>
  </extLst>
</workbook>
</file>

<file path=xl/calcChain.xml><?xml version="1.0" encoding="utf-8"?>
<calcChain xmlns="http://schemas.openxmlformats.org/spreadsheetml/2006/main">
  <c r="C23" i="3" l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</calcChain>
</file>

<file path=xl/sharedStrings.xml><?xml version="1.0" encoding="utf-8"?>
<sst xmlns="http://schemas.openxmlformats.org/spreadsheetml/2006/main" count="268" uniqueCount="118">
  <si>
    <t xml:space="preserve"> 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</si>
  <si>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</si>
  <si>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</si>
  <si>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</si>
  <si>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</si>
  <si>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</si>
  <si>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</si>
  <si>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</si>
  <si>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</si>
  <si>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</si>
  <si>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</si>
  <si>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</si>
  <si>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</si>
  <si>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</si>
  <si>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</si>
  <si>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</si>
  <si>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Revisión perfil de usuario</t>
  </si>
  <si>
    <t>Permitir que el usuario registrado pueda visualizar su información de perfil</t>
  </si>
  <si>
    <t>Permitir al administrador cambiar su usario y/o contraseña de desearlo</t>
  </si>
  <si>
    <t>REQ003</t>
  </si>
  <si>
    <t>Plantillas de contratos</t>
  </si>
  <si>
    <t>Plantillas de contratos con texto editable: Civil Y Laboral.</t>
  </si>
  <si>
    <t>Que el administrador pueda ingresar datos de contratos dependiendo del tipo, sea civil o laboral.</t>
  </si>
  <si>
    <t>REQ004</t>
  </si>
  <si>
    <t>Gestión de Contratos</t>
  </si>
  <si>
    <t>Guardar los datos ingresados en las plantillas</t>
  </si>
  <si>
    <t xml:space="preserve"> Llevar un registro de contratos</t>
  </si>
  <si>
    <t>REQ005</t>
  </si>
  <si>
    <t>Busqueda de Contratos</t>
  </si>
  <si>
    <t>Busqueda de contratos registrados</t>
  </si>
  <si>
    <t>Facilitar al administrador la búsqueda de contratos específicos.</t>
  </si>
  <si>
    <t>Media</t>
  </si>
  <si>
    <t>REQ006</t>
  </si>
  <si>
    <t>Edición de contratos</t>
  </si>
  <si>
    <t>Editar y eliminar contratos registrados</t>
  </si>
  <si>
    <t>Modificar contratos y ordenarlos</t>
  </si>
  <si>
    <t>Sprint 0</t>
  </si>
  <si>
    <t>ID</t>
  </si>
  <si>
    <t>Necesito</t>
  </si>
  <si>
    <t>así podre...</t>
  </si>
  <si>
    <t>encargado</t>
  </si>
  <si>
    <t>Prioridad</t>
  </si>
  <si>
    <t>Status</t>
  </si>
  <si>
    <t>Isabela Zambrano</t>
  </si>
  <si>
    <t>Finalizado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</si>
  <si>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</si>
  <si>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</si>
  <si>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</si>
  <si>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</si>
  <si>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</si>
  <si>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</si>
  <si>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</si>
  <si>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</si>
  <si>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</si>
  <si>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</si>
  <si>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Información de usuario</t>
  </si>
  <si>
    <t>David Pérez</t>
  </si>
  <si>
    <t>REQ002-1</t>
  </si>
  <si>
    <t>Maqueteo interfaz donde el usuario pueda ver su información de perfil, incluyendo su nombre de usuario actual.</t>
  </si>
  <si>
    <t>REQ002-2</t>
  </si>
  <si>
    <t xml:space="preserve">Formulario con validaciones para que el usuario modifique su nombre de usuario y/o contraseña </t>
  </si>
  <si>
    <t>REQ002-3</t>
  </si>
  <si>
    <t>Implementar la lógica de backend para validar y guardar los cambios en la base de datos.</t>
  </si>
  <si>
    <t>Plantillas de contratos con texto editable: Civil o Laboral.</t>
  </si>
  <si>
    <t>REQ003-1</t>
  </si>
  <si>
    <t>Maqueteo de interfaz gráfica para las plantillas de contratos</t>
  </si>
  <si>
    <t>REQ003-2</t>
  </si>
  <si>
    <t>Formulario de contrato general</t>
  </si>
  <si>
    <t>REQ003-3</t>
  </si>
  <si>
    <t>Formularios editables según tipo: civil y laboral.</t>
  </si>
  <si>
    <t>Sprint 1</t>
  </si>
  <si>
    <t>REQ004-1</t>
  </si>
  <si>
    <t>Implementar en las plantillas el botón “Guardar contrato” y mostrar una ventana de confirmación.</t>
  </si>
  <si>
    <t>REQ004-2</t>
  </si>
  <si>
    <t>Agregar validaciones para asegurar que los campos requeridos del contrato estén correctamente llenados antes de guardar.</t>
  </si>
  <si>
    <t>REQ004-3</t>
  </si>
  <si>
    <t>Implementar la lógica de backend para almacenar el contrato en la base de datos al presionar “Guardar contrato”. Y exportacion a PDF</t>
  </si>
  <si>
    <t>REQ005-1</t>
  </si>
  <si>
    <t>Agregar la opción “Buscar contrato” en la interfaz principal.</t>
  </si>
  <si>
    <t>REQ005-2</t>
  </si>
  <si>
    <t>Diseñar e implementar la barra de búsqueda con campos: Para civil RUC y para Laboral Cedula</t>
  </si>
  <si>
    <t>REQ005-3</t>
  </si>
  <si>
    <t>Desarrollar la lógica de backend para filtrar y mostrar los contratos que coincidan con los datos ingresados.</t>
  </si>
  <si>
    <t>Sprint 2</t>
  </si>
  <si>
    <t>REQ006-1</t>
  </si>
  <si>
    <t>Implementar botón de "editar" y "elminar" dentro de las plantillas de búsqueda del requisito anterior, tanto para civil como laboral</t>
  </si>
  <si>
    <t>REQ006-2</t>
  </si>
  <si>
    <t>Desarrollar CRUD de edición de plantillas.</t>
  </si>
  <si>
    <t>REQ006-3</t>
  </si>
  <si>
    <t>Desarrollar CRUD de eliminación de plantillas</t>
  </si>
  <si>
    <t>Dia 23</t>
  </si>
  <si>
    <t>Dia 22</t>
  </si>
  <si>
    <t>Dia 21</t>
  </si>
  <si>
    <t>Dia 20</t>
  </si>
  <si>
    <t>Dia 19</t>
  </si>
  <si>
    <t>Dia 18</t>
  </si>
  <si>
    <t>Dia 17</t>
  </si>
  <si>
    <t>Dia 16</t>
  </si>
  <si>
    <t>Dia 15</t>
  </si>
  <si>
    <t>Dia 14</t>
  </si>
  <si>
    <t>Dia 13</t>
  </si>
  <si>
    <t>Dia 12</t>
  </si>
  <si>
    <t>Dia 11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</si>
  <si>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</si>
  <si>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</si>
  <si>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</si>
  <si>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</si>
  <si>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</si>
  <si>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</si>
  <si>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</si>
  <si>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</si>
  <si>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</si>
  <si>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</si>
  <si>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</si>
  <si>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</si>
  <si>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</si>
  <si>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Conclusiones: Se observa que la implementación del CRUD en cada subtarea refleja horas en contra dentro del burndown chart debido a la intensidad de trabajo puesta en el mismo. Sin embargo, al final el esfuero en tiempo coincide con las horas estimadas y se ve dentro del gráfico que el equipo mantiene un ritmo de trabajo sostenible y constante, aunque no sea lineal.</t>
  </si>
  <si>
    <t>Recomendaciones:  Analizar en los diarios las causas de desviaciones (ej.: bloqueos o scope creep) para actuar rápidamente.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</si>
</sst>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rgb="FF002060"/>
      <name val="Arial"/>
      <family val="2"/>
    </font>
    <font>
      <sz val="10"/>
      <color rgb="FF0070C0"/>
      <name val="Arial"/>
      <family val="2"/>
    </font>
    <font>
      <sz val="10"/>
      <color rgb="FF2F5496"/>
      <name val="Arial"/>
      <family val="2"/>
    </font>
    <font>
      <sz val="10"/>
      <color rgb="FF0070C0"/>
      <name val="Roboto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73763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7" fillId="4" borderId="2" xfId="0" applyFont="1" applyFill="1" applyBorder="1" applyAlignment="1">
      <alignment horizontal="right"/>
    </xf>
    <xf numFmtId="0" fontId="12" fillId="0" borderId="0" xfId="0" applyFont="1"/>
    <xf numFmtId="0" fontId="7" fillId="5" borderId="2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right"/>
    </xf>
    <xf numFmtId="0" fontId="7" fillId="6" borderId="4" xfId="0" applyFont="1" applyFill="1" applyBorder="1"/>
    <xf numFmtId="0" fontId="7" fillId="0" borderId="1" xfId="0" applyFont="1" applyBorder="1"/>
    <xf numFmtId="0" fontId="9" fillId="0" borderId="0" xfId="0" applyFont="1" applyAlignment="1">
      <alignment wrapText="1"/>
    </xf>
    <xf numFmtId="0" fontId="0" fillId="0" borderId="0" xfId="0"/>
    <xf numFmtId="0" fontId="9" fillId="0" borderId="0" xfId="0" applyFont="1"/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strRef>
              <c:f>burdonchart!$B$22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burdonchart!$C$22:$Z$22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3-4187-8EB0-65AAFFB3EA11}"/>
            </c:ext>
          </c:extLst>
        </c:ser>
        <c:ser>
          <c:idx val="1"/>
          <c:order val="1"/>
          <c:tx>
            <c:strRef>
              <c:f>burdonchart!$B$23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burdonchart!$C$23:$Z$23</c:f>
              <c:numCache>
                <c:formatCode>General</c:formatCode>
                <c:ptCount val="24"/>
                <c:pt idx="0">
                  <c:v>28</c:v>
                </c:pt>
                <c:pt idx="1">
                  <c:v>26.833333333333332</c:v>
                </c:pt>
                <c:pt idx="2">
                  <c:v>25.666666666666664</c:v>
                </c:pt>
                <c:pt idx="3">
                  <c:v>24.499999999999996</c:v>
                </c:pt>
                <c:pt idx="4">
                  <c:v>23.333333333333329</c:v>
                </c:pt>
                <c:pt idx="5">
                  <c:v>22.166666666666661</c:v>
                </c:pt>
                <c:pt idx="6">
                  <c:v>20.999999999999993</c:v>
                </c:pt>
                <c:pt idx="7">
                  <c:v>19.833333333333325</c:v>
                </c:pt>
                <c:pt idx="8">
                  <c:v>18.666666666666657</c:v>
                </c:pt>
                <c:pt idx="9">
                  <c:v>17.499999999999989</c:v>
                </c:pt>
                <c:pt idx="10">
                  <c:v>16.333333333333321</c:v>
                </c:pt>
                <c:pt idx="11">
                  <c:v>15.166666666666655</c:v>
                </c:pt>
                <c:pt idx="12">
                  <c:v>13.999999999999989</c:v>
                </c:pt>
                <c:pt idx="13">
                  <c:v>12.833333333333323</c:v>
                </c:pt>
                <c:pt idx="14">
                  <c:v>11.666666666666657</c:v>
                </c:pt>
                <c:pt idx="15">
                  <c:v>10.499999999999991</c:v>
                </c:pt>
                <c:pt idx="16">
                  <c:v>9.333333333333325</c:v>
                </c:pt>
                <c:pt idx="17">
                  <c:v>8.166666666666659</c:v>
                </c:pt>
                <c:pt idx="18">
                  <c:v>6.999999999999992</c:v>
                </c:pt>
                <c:pt idx="19">
                  <c:v>5.833333333333325</c:v>
                </c:pt>
                <c:pt idx="20">
                  <c:v>4.6666666666666581</c:v>
                </c:pt>
                <c:pt idx="21">
                  <c:v>3.4999999999999911</c:v>
                </c:pt>
                <c:pt idx="22">
                  <c:v>2.3333333333333242</c:v>
                </c:pt>
                <c:pt idx="23">
                  <c:v>1.1666666666666574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3-4187-8EB0-65AAFFB3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084526"/>
        <c:axId val="970520926"/>
      </c:lineChart>
      <c:catAx>
        <c:axId val="1560084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970520926"/>
        <c:crosses val="autoZero"/>
        <c:auto val="1"/>
        <c:lblAlgn val="ctr"/>
        <c:lblOffset val="100"/>
        <c:noMultiLvlLbl val="1"/>
      </c:catAx>
      <c:valAx>
        <c:axId val="970520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6008452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24</xdr:row>
      <xdr:rowOff>95250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A4:AA7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7109375" defaultRowHeight="15" customHeight="1" x14ac:dyDescent="0.2"/>
  <cols>
    <col min="1" max="1" width="12.42578125" customWidth="1"/>
    <col min="2" max="2" width="30.28515625" customWidth="1"/>
    <col min="3" max="3" width="36" customWidth="1"/>
    <col min="4" max="4" width="62.140625" customWidth="1"/>
    <col min="5" max="5" width="59" customWidth="1"/>
    <col min="6" max="26" width="12.42578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x14ac:dyDescent="0.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.5" customHeight="1" x14ac:dyDescent="0.2">
      <c r="A3" s="6" t="s">
        <v>15</v>
      </c>
      <c r="B3" s="7" t="s">
        <v>16</v>
      </c>
      <c r="C3" s="7" t="s">
        <v>10</v>
      </c>
      <c r="D3" s="7" t="s">
        <v>17</v>
      </c>
      <c r="E3" s="7" t="s">
        <v>18</v>
      </c>
      <c r="F3" s="7"/>
      <c r="G3" s="7" t="s">
        <v>13</v>
      </c>
      <c r="H3" s="7" t="s">
        <v>14</v>
      </c>
    </row>
    <row r="4" spans="1:26" ht="25.5" x14ac:dyDescent="0.2">
      <c r="A4" s="3" t="s">
        <v>19</v>
      </c>
      <c r="B4" s="4" t="s">
        <v>20</v>
      </c>
      <c r="C4" s="4" t="s">
        <v>10</v>
      </c>
      <c r="D4" s="8" t="s">
        <v>21</v>
      </c>
      <c r="E4" s="4" t="s">
        <v>22</v>
      </c>
      <c r="F4" s="4"/>
      <c r="G4" s="4" t="s">
        <v>13</v>
      </c>
      <c r="H4" s="4" t="s">
        <v>14</v>
      </c>
    </row>
    <row r="5" spans="1:26" ht="12.75" x14ac:dyDescent="0.2">
      <c r="A5" s="3" t="s">
        <v>23</v>
      </c>
      <c r="B5" s="4" t="s">
        <v>24</v>
      </c>
      <c r="C5" s="4" t="s">
        <v>10</v>
      </c>
      <c r="D5" s="4" t="s">
        <v>25</v>
      </c>
      <c r="E5" s="4" t="s">
        <v>26</v>
      </c>
      <c r="F5" s="4"/>
      <c r="G5" s="4" t="s">
        <v>13</v>
      </c>
      <c r="H5" s="4" t="s">
        <v>14</v>
      </c>
    </row>
    <row r="6" spans="1:26" ht="12.75" x14ac:dyDescent="0.2">
      <c r="A6" s="3" t="s">
        <v>27</v>
      </c>
      <c r="B6" s="4" t="s">
        <v>28</v>
      </c>
      <c r="C6" s="4" t="s">
        <v>10</v>
      </c>
      <c r="D6" s="9" t="s">
        <v>29</v>
      </c>
      <c r="E6" s="4" t="s">
        <v>30</v>
      </c>
      <c r="F6" s="4"/>
      <c r="G6" s="4" t="s">
        <v>31</v>
      </c>
      <c r="H6" s="4" t="s">
        <v>14</v>
      </c>
    </row>
    <row r="7" spans="1:26" ht="15.75" customHeight="1" x14ac:dyDescent="0.2">
      <c r="A7" s="3" t="s">
        <v>32</v>
      </c>
      <c r="B7" s="4" t="s">
        <v>33</v>
      </c>
      <c r="C7" s="4" t="s">
        <v>10</v>
      </c>
      <c r="D7" s="4" t="s">
        <v>34</v>
      </c>
      <c r="E7" s="4" t="s">
        <v>35</v>
      </c>
      <c r="F7" s="4"/>
      <c r="G7" s="4" t="s">
        <v>31</v>
      </c>
      <c r="H7" s="4" t="s">
        <v>14</v>
      </c>
    </row>
    <row r="8" spans="1:26" ht="15.75" customHeight="1" x14ac:dyDescent="0.2">
      <c r="A8" s="10"/>
      <c r="B8" s="10"/>
      <c r="C8" s="10"/>
      <c r="D8" s="10"/>
      <c r="E8" s="10"/>
      <c r="F8" s="10"/>
      <c r="G8" s="10"/>
      <c r="H8" s="10"/>
    </row>
    <row r="9" spans="1:26" ht="15.75" customHeight="1" x14ac:dyDescent="0.2">
      <c r="A9" s="10"/>
      <c r="B9" s="10"/>
      <c r="C9" s="10"/>
      <c r="D9" s="10"/>
      <c r="E9" s="10"/>
      <c r="F9" s="10"/>
      <c r="G9" s="10"/>
      <c r="H9" s="10"/>
    </row>
    <row r="10" spans="1:26" ht="15.75" customHeight="1" x14ac:dyDescent="0.2">
      <c r="A10" s="10"/>
      <c r="B10" s="10"/>
      <c r="C10" s="10"/>
      <c r="D10" s="10"/>
      <c r="E10" s="10"/>
      <c r="F10" s="10"/>
      <c r="G10" s="10"/>
      <c r="H10" s="10"/>
    </row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71"/>
  <sheetViews>
    <sheetView topLeftCell="A21" workbookViewId="0"/>
  </sheetViews>
  <sheetFormatPr baseColWidth="10" defaultColWidth="12.7109375" defaultRowHeight="15" customHeight="1" x14ac:dyDescent="0.2"/>
  <cols>
    <col min="1" max="2" width="12.42578125" customWidth="1"/>
    <col min="3" max="3" width="21.42578125" customWidth="1"/>
    <col min="4" max="4" width="18.85546875" customWidth="1"/>
    <col min="5" max="5" width="27" customWidth="1"/>
    <col min="6" max="6" width="56.140625" customWidth="1"/>
    <col min="7" max="7" width="18.28515625" customWidth="1"/>
    <col min="8" max="27" width="12.42578125" customWidth="1"/>
  </cols>
  <sheetData>
    <row r="1" spans="1:27" ht="15.75" customHeight="1" x14ac:dyDescent="0.2"/>
    <row r="2" spans="1:27" ht="15.75" customHeight="1" x14ac:dyDescent="0.2">
      <c r="B2" s="11" t="s">
        <v>36</v>
      </c>
    </row>
    <row r="3" spans="1:27" ht="15.75" customHeight="1" x14ac:dyDescent="0.2">
      <c r="B3" s="12" t="s">
        <v>37</v>
      </c>
      <c r="C3" s="12" t="s">
        <v>1</v>
      </c>
      <c r="D3" s="12" t="s">
        <v>2</v>
      </c>
      <c r="E3" s="12" t="s">
        <v>38</v>
      </c>
      <c r="F3" s="12" t="s">
        <v>39</v>
      </c>
      <c r="G3" s="12" t="s">
        <v>40</v>
      </c>
      <c r="H3" s="12" t="s">
        <v>5</v>
      </c>
      <c r="I3" s="12" t="s">
        <v>41</v>
      </c>
      <c r="J3" s="12" t="s">
        <v>42</v>
      </c>
    </row>
    <row r="4" spans="1:27" ht="31.5" customHeight="1" x14ac:dyDescent="0.2">
      <c r="A4" s="5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43</v>
      </c>
      <c r="H4" s="13"/>
      <c r="I4" s="13" t="s">
        <v>13</v>
      </c>
      <c r="J4" s="13" t="s">
        <v>44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x14ac:dyDescent="0.2">
      <c r="A5" s="5"/>
      <c r="C5" s="11" t="s">
        <v>45</v>
      </c>
      <c r="G5" s="11" t="s">
        <v>46</v>
      </c>
      <c r="I5" s="11"/>
      <c r="J5" s="11" t="s">
        <v>47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x14ac:dyDescent="0.2">
      <c r="A6" s="5"/>
      <c r="B6" s="14" t="s">
        <v>48</v>
      </c>
      <c r="C6" s="27" t="s">
        <v>49</v>
      </c>
      <c r="D6" s="28"/>
      <c r="E6" s="28"/>
      <c r="F6" s="28"/>
      <c r="G6" s="14" t="s">
        <v>43</v>
      </c>
      <c r="H6" s="14"/>
      <c r="I6" s="14"/>
      <c r="J6" s="15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2.75" x14ac:dyDescent="0.2">
      <c r="A7" s="5"/>
      <c r="B7" s="14" t="s">
        <v>50</v>
      </c>
      <c r="C7" s="27" t="s">
        <v>51</v>
      </c>
      <c r="D7" s="28"/>
      <c r="E7" s="28"/>
      <c r="F7" s="28"/>
      <c r="G7" s="14" t="s">
        <v>52</v>
      </c>
      <c r="H7" s="14"/>
      <c r="I7" s="14"/>
      <c r="J7" s="15">
        <v>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2.75" x14ac:dyDescent="0.2">
      <c r="A8" s="5"/>
      <c r="B8" s="14" t="s">
        <v>53</v>
      </c>
      <c r="C8" s="29" t="s">
        <v>54</v>
      </c>
      <c r="D8" s="28"/>
      <c r="E8" s="28"/>
      <c r="F8" s="28"/>
      <c r="G8" s="14" t="s">
        <v>43</v>
      </c>
      <c r="H8" s="16"/>
      <c r="I8" s="16"/>
      <c r="J8" s="17">
        <v>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10" spans="1:27" ht="12.75" x14ac:dyDescent="0.2">
      <c r="B10" s="12" t="s">
        <v>37</v>
      </c>
      <c r="C10" s="12" t="s">
        <v>1</v>
      </c>
      <c r="D10" s="12" t="s">
        <v>2</v>
      </c>
      <c r="E10" s="12" t="s">
        <v>38</v>
      </c>
      <c r="F10" s="12" t="s">
        <v>39</v>
      </c>
      <c r="G10" s="12" t="s">
        <v>40</v>
      </c>
      <c r="H10" s="12" t="s">
        <v>5</v>
      </c>
      <c r="I10" s="12" t="s">
        <v>41</v>
      </c>
      <c r="J10" s="12" t="s">
        <v>42</v>
      </c>
    </row>
    <row r="11" spans="1:27" ht="39.75" customHeight="1" x14ac:dyDescent="0.2">
      <c r="B11" s="13" t="s">
        <v>15</v>
      </c>
      <c r="C11" s="13" t="s">
        <v>55</v>
      </c>
      <c r="D11" s="13" t="s">
        <v>10</v>
      </c>
      <c r="E11" s="13" t="s">
        <v>17</v>
      </c>
      <c r="F11" s="13" t="s">
        <v>18</v>
      </c>
      <c r="G11" s="13" t="s">
        <v>56</v>
      </c>
      <c r="H11" s="13"/>
      <c r="I11" s="13" t="s">
        <v>13</v>
      </c>
      <c r="J11" s="13" t="s">
        <v>44</v>
      </c>
    </row>
    <row r="12" spans="1:27" ht="12.75" x14ac:dyDescent="0.2">
      <c r="C12" s="11" t="s">
        <v>45</v>
      </c>
      <c r="G12" s="11" t="s">
        <v>46</v>
      </c>
      <c r="I12" s="11"/>
      <c r="J12" s="11" t="s">
        <v>47</v>
      </c>
    </row>
    <row r="13" spans="1:27" ht="12.75" x14ac:dyDescent="0.2">
      <c r="B13" s="14" t="s">
        <v>57</v>
      </c>
      <c r="C13" s="27" t="s">
        <v>58</v>
      </c>
      <c r="D13" s="28"/>
      <c r="E13" s="28"/>
      <c r="F13" s="28"/>
      <c r="G13" s="14" t="s">
        <v>43</v>
      </c>
      <c r="H13" s="14"/>
      <c r="I13" s="14"/>
      <c r="J13" s="15">
        <v>1</v>
      </c>
    </row>
    <row r="14" spans="1:27" ht="12.75" x14ac:dyDescent="0.2">
      <c r="B14" s="14" t="s">
        <v>59</v>
      </c>
      <c r="C14" s="27" t="s">
        <v>60</v>
      </c>
      <c r="D14" s="28"/>
      <c r="E14" s="28"/>
      <c r="F14" s="28"/>
      <c r="G14" s="14" t="s">
        <v>43</v>
      </c>
      <c r="H14" s="14"/>
      <c r="I14" s="14"/>
      <c r="J14" s="15">
        <v>2</v>
      </c>
    </row>
    <row r="15" spans="1:27" ht="15.75" customHeight="1" x14ac:dyDescent="0.2">
      <c r="B15" s="14" t="s">
        <v>61</v>
      </c>
      <c r="C15" s="29" t="s">
        <v>62</v>
      </c>
      <c r="D15" s="28"/>
      <c r="E15" s="28"/>
      <c r="F15" s="28"/>
      <c r="G15" s="14" t="s">
        <v>52</v>
      </c>
      <c r="H15" s="16"/>
      <c r="I15" s="16"/>
      <c r="J15" s="17">
        <v>2</v>
      </c>
    </row>
    <row r="16" spans="1:27" ht="15.75" customHeight="1" x14ac:dyDescent="0.2"/>
    <row r="17" spans="2:10" ht="15.75" customHeight="1" x14ac:dyDescent="0.2">
      <c r="B17" s="12" t="s">
        <v>37</v>
      </c>
      <c r="C17" s="12" t="s">
        <v>1</v>
      </c>
      <c r="D17" s="12" t="s">
        <v>2</v>
      </c>
      <c r="E17" s="12" t="s">
        <v>38</v>
      </c>
      <c r="F17" s="12" t="s">
        <v>39</v>
      </c>
      <c r="G17" s="12" t="s">
        <v>40</v>
      </c>
      <c r="H17" s="12" t="s">
        <v>5</v>
      </c>
      <c r="I17" s="12" t="s">
        <v>41</v>
      </c>
      <c r="J17" s="12" t="s">
        <v>42</v>
      </c>
    </row>
    <row r="18" spans="2:10" ht="30.75" customHeight="1" x14ac:dyDescent="0.2">
      <c r="B18" s="13" t="s">
        <v>19</v>
      </c>
      <c r="C18" s="13" t="s">
        <v>20</v>
      </c>
      <c r="D18" s="13" t="s">
        <v>10</v>
      </c>
      <c r="E18" s="13" t="s">
        <v>63</v>
      </c>
      <c r="F18" s="13" t="s">
        <v>22</v>
      </c>
      <c r="G18" s="13" t="s">
        <v>56</v>
      </c>
      <c r="H18" s="13"/>
      <c r="I18" s="13" t="s">
        <v>13</v>
      </c>
      <c r="J18" s="13" t="s">
        <v>14</v>
      </c>
    </row>
    <row r="19" spans="2:10" ht="15.75" customHeight="1" x14ac:dyDescent="0.2">
      <c r="C19" s="11" t="s">
        <v>45</v>
      </c>
      <c r="G19" s="11" t="s">
        <v>46</v>
      </c>
      <c r="I19" s="11"/>
      <c r="J19" s="11" t="s">
        <v>47</v>
      </c>
    </row>
    <row r="20" spans="2:10" ht="15" customHeight="1" x14ac:dyDescent="0.2">
      <c r="B20" s="14" t="s">
        <v>64</v>
      </c>
      <c r="C20" s="27" t="s">
        <v>65</v>
      </c>
      <c r="D20" s="28"/>
      <c r="E20" s="28"/>
      <c r="F20" s="28"/>
      <c r="G20" s="14" t="s">
        <v>56</v>
      </c>
      <c r="H20" s="14"/>
      <c r="I20" s="14"/>
      <c r="J20" s="15">
        <v>1</v>
      </c>
    </row>
    <row r="21" spans="2:10" ht="15.75" customHeight="1" x14ac:dyDescent="0.2">
      <c r="B21" s="14" t="s">
        <v>66</v>
      </c>
      <c r="C21" s="27" t="s">
        <v>67</v>
      </c>
      <c r="D21" s="28"/>
      <c r="E21" s="28"/>
      <c r="F21" s="28"/>
      <c r="G21" s="14" t="s">
        <v>52</v>
      </c>
      <c r="H21" s="14"/>
      <c r="I21" s="14"/>
      <c r="J21" s="15">
        <v>1</v>
      </c>
    </row>
    <row r="22" spans="2:10" ht="15.75" customHeight="1" x14ac:dyDescent="0.2">
      <c r="B22" s="14" t="s">
        <v>68</v>
      </c>
      <c r="C22" s="29" t="s">
        <v>69</v>
      </c>
      <c r="D22" s="28"/>
      <c r="E22" s="28"/>
      <c r="F22" s="28"/>
      <c r="G22" s="14" t="s">
        <v>56</v>
      </c>
      <c r="H22" s="16"/>
      <c r="I22" s="16"/>
      <c r="J22" s="17">
        <v>2</v>
      </c>
    </row>
    <row r="23" spans="2:10" ht="15.75" customHeight="1" x14ac:dyDescent="0.2"/>
    <row r="24" spans="2:10" ht="15.75" customHeight="1" x14ac:dyDescent="0.2">
      <c r="B24" s="11" t="s">
        <v>70</v>
      </c>
    </row>
    <row r="25" spans="2:10" ht="27" customHeight="1" x14ac:dyDescent="0.2"/>
    <row r="26" spans="2:10" ht="12.75" x14ac:dyDescent="0.2">
      <c r="B26" s="12" t="s">
        <v>37</v>
      </c>
      <c r="C26" s="12" t="s">
        <v>1</v>
      </c>
      <c r="D26" s="12" t="s">
        <v>2</v>
      </c>
      <c r="E26" s="12" t="s">
        <v>38</v>
      </c>
      <c r="F26" s="12" t="s">
        <v>39</v>
      </c>
      <c r="G26" s="12" t="s">
        <v>40</v>
      </c>
      <c r="H26" s="12" t="s">
        <v>5</v>
      </c>
      <c r="I26" s="12" t="s">
        <v>41</v>
      </c>
      <c r="J26" s="12" t="s">
        <v>42</v>
      </c>
    </row>
    <row r="27" spans="2:10" ht="25.5" x14ac:dyDescent="0.2">
      <c r="B27" s="13" t="s">
        <v>23</v>
      </c>
      <c r="C27" s="13" t="s">
        <v>24</v>
      </c>
      <c r="D27" s="13" t="s">
        <v>10</v>
      </c>
      <c r="E27" s="13" t="s">
        <v>25</v>
      </c>
      <c r="F27" s="13" t="s">
        <v>26</v>
      </c>
      <c r="G27" s="13" t="s">
        <v>52</v>
      </c>
      <c r="H27" s="13"/>
      <c r="I27" s="13" t="s">
        <v>13</v>
      </c>
      <c r="J27" s="13" t="s">
        <v>14</v>
      </c>
    </row>
    <row r="28" spans="2:10" ht="12.75" x14ac:dyDescent="0.2">
      <c r="C28" s="11" t="s">
        <v>45</v>
      </c>
      <c r="G28" s="11" t="s">
        <v>46</v>
      </c>
      <c r="I28" s="11"/>
      <c r="J28" s="11" t="s">
        <v>47</v>
      </c>
    </row>
    <row r="29" spans="2:10" ht="15.75" customHeight="1" x14ac:dyDescent="0.2">
      <c r="B29" s="14" t="s">
        <v>71</v>
      </c>
      <c r="C29" s="27" t="s">
        <v>72</v>
      </c>
      <c r="D29" s="28"/>
      <c r="E29" s="28"/>
      <c r="F29" s="28"/>
      <c r="G29" s="14" t="s">
        <v>56</v>
      </c>
      <c r="H29" s="14"/>
      <c r="I29" s="14"/>
      <c r="J29" s="15">
        <v>1</v>
      </c>
    </row>
    <row r="30" spans="2:10" ht="15.75" customHeight="1" x14ac:dyDescent="0.2">
      <c r="B30" s="14" t="s">
        <v>73</v>
      </c>
      <c r="C30" s="27" t="s">
        <v>74</v>
      </c>
      <c r="D30" s="28"/>
      <c r="E30" s="28"/>
      <c r="F30" s="28"/>
      <c r="G30" s="14" t="s">
        <v>43</v>
      </c>
      <c r="H30" s="14"/>
      <c r="I30" s="14"/>
      <c r="J30" s="15">
        <v>2</v>
      </c>
    </row>
    <row r="31" spans="2:10" ht="15.75" customHeight="1" x14ac:dyDescent="0.2">
      <c r="B31" s="14" t="s">
        <v>75</v>
      </c>
      <c r="C31" s="27" t="s">
        <v>76</v>
      </c>
      <c r="D31" s="28"/>
      <c r="E31" s="28"/>
      <c r="F31" s="28"/>
      <c r="G31" s="14" t="s">
        <v>52</v>
      </c>
      <c r="H31" s="16"/>
      <c r="I31" s="16"/>
      <c r="J31" s="17">
        <v>3</v>
      </c>
    </row>
    <row r="33" spans="2:10" ht="12.75" x14ac:dyDescent="0.2">
      <c r="B33" s="12" t="s">
        <v>37</v>
      </c>
      <c r="C33" s="12" t="s">
        <v>1</v>
      </c>
      <c r="D33" s="12" t="s">
        <v>2</v>
      </c>
      <c r="E33" s="12" t="s">
        <v>38</v>
      </c>
      <c r="F33" s="12" t="s">
        <v>39</v>
      </c>
      <c r="G33" s="12" t="s">
        <v>40</v>
      </c>
      <c r="H33" s="12" t="s">
        <v>5</v>
      </c>
      <c r="I33" s="12" t="s">
        <v>41</v>
      </c>
      <c r="J33" s="12" t="s">
        <v>42</v>
      </c>
    </row>
    <row r="34" spans="2:10" ht="32.25" customHeight="1" x14ac:dyDescent="0.2">
      <c r="B34" s="13" t="s">
        <v>27</v>
      </c>
      <c r="C34" s="13" t="s">
        <v>28</v>
      </c>
      <c r="D34" s="13" t="s">
        <v>10</v>
      </c>
      <c r="E34" s="13" t="s">
        <v>29</v>
      </c>
      <c r="F34" s="13" t="s">
        <v>30</v>
      </c>
      <c r="G34" s="13" t="s">
        <v>52</v>
      </c>
      <c r="H34" s="13"/>
      <c r="I34" s="13" t="s">
        <v>31</v>
      </c>
      <c r="J34" s="13" t="s">
        <v>14</v>
      </c>
    </row>
    <row r="35" spans="2:10" ht="15.75" customHeight="1" x14ac:dyDescent="0.2">
      <c r="C35" s="11" t="s">
        <v>45</v>
      </c>
      <c r="G35" s="11" t="s">
        <v>46</v>
      </c>
      <c r="I35" s="11"/>
      <c r="J35" s="11" t="s">
        <v>47</v>
      </c>
    </row>
    <row r="36" spans="2:10" ht="15.75" customHeight="1" x14ac:dyDescent="0.2">
      <c r="B36" s="14" t="s">
        <v>77</v>
      </c>
      <c r="C36" s="27" t="s">
        <v>78</v>
      </c>
      <c r="D36" s="28"/>
      <c r="E36" s="28"/>
      <c r="F36" s="28"/>
      <c r="G36" s="14" t="s">
        <v>56</v>
      </c>
      <c r="H36" s="14"/>
      <c r="I36" s="14"/>
      <c r="J36" s="15">
        <v>1</v>
      </c>
    </row>
    <row r="37" spans="2:10" ht="15.75" customHeight="1" x14ac:dyDescent="0.2">
      <c r="B37" s="14" t="s">
        <v>79</v>
      </c>
      <c r="C37" s="27" t="s">
        <v>80</v>
      </c>
      <c r="D37" s="28"/>
      <c r="E37" s="28"/>
      <c r="F37" s="28"/>
      <c r="G37" s="14" t="s">
        <v>43</v>
      </c>
      <c r="H37" s="14"/>
      <c r="I37" s="14"/>
      <c r="J37" s="15">
        <v>1</v>
      </c>
    </row>
    <row r="38" spans="2:10" ht="15.75" customHeight="1" x14ac:dyDescent="0.2">
      <c r="B38" s="14" t="s">
        <v>81</v>
      </c>
      <c r="C38" s="27" t="s">
        <v>82</v>
      </c>
      <c r="D38" s="28"/>
      <c r="E38" s="28"/>
      <c r="F38" s="28"/>
      <c r="G38" s="14" t="s">
        <v>52</v>
      </c>
      <c r="H38" s="16"/>
      <c r="I38" s="16"/>
      <c r="J38" s="17">
        <v>3</v>
      </c>
    </row>
    <row r="39" spans="2:10" ht="15.75" customHeight="1" x14ac:dyDescent="0.2"/>
    <row r="40" spans="2:10" ht="15.75" customHeight="1" x14ac:dyDescent="0.2"/>
    <row r="41" spans="2:10" ht="15.75" customHeight="1" x14ac:dyDescent="0.2">
      <c r="B41" s="18" t="s">
        <v>83</v>
      </c>
      <c r="H41" s="12" t="s">
        <v>5</v>
      </c>
      <c r="I41" s="12" t="s">
        <v>41</v>
      </c>
      <c r="J41" s="12" t="s">
        <v>42</v>
      </c>
    </row>
    <row r="42" spans="2:10" ht="25.5" x14ac:dyDescent="0.2">
      <c r="B42" s="13" t="s">
        <v>32</v>
      </c>
      <c r="C42" s="13" t="s">
        <v>28</v>
      </c>
      <c r="D42" s="13" t="s">
        <v>10</v>
      </c>
      <c r="E42" s="13" t="s">
        <v>34</v>
      </c>
      <c r="F42" s="13" t="s">
        <v>35</v>
      </c>
      <c r="G42" s="13" t="s">
        <v>52</v>
      </c>
      <c r="H42" s="13"/>
      <c r="I42" s="13" t="s">
        <v>31</v>
      </c>
      <c r="J42" s="13" t="s">
        <v>14</v>
      </c>
    </row>
    <row r="43" spans="2:10" ht="15.75" customHeight="1" x14ac:dyDescent="0.2">
      <c r="B43" s="19"/>
      <c r="C43" s="10" t="s">
        <v>45</v>
      </c>
      <c r="D43" s="19"/>
      <c r="E43" s="19"/>
      <c r="F43" s="19"/>
      <c r="G43" s="10" t="s">
        <v>46</v>
      </c>
      <c r="I43" s="11"/>
      <c r="J43" s="11" t="s">
        <v>47</v>
      </c>
    </row>
    <row r="44" spans="2:10" ht="15.75" customHeight="1" x14ac:dyDescent="0.2">
      <c r="B44" s="14" t="s">
        <v>84</v>
      </c>
      <c r="C44" s="27" t="s">
        <v>85</v>
      </c>
      <c r="D44" s="28"/>
      <c r="E44" s="28"/>
      <c r="F44" s="28"/>
      <c r="G44" s="14" t="s">
        <v>56</v>
      </c>
      <c r="H44" s="14"/>
      <c r="I44" s="14"/>
      <c r="J44" s="15">
        <v>1</v>
      </c>
    </row>
    <row r="45" spans="2:10" ht="15.75" customHeight="1" x14ac:dyDescent="0.2">
      <c r="B45" s="14" t="s">
        <v>86</v>
      </c>
      <c r="C45" s="27" t="s">
        <v>87</v>
      </c>
      <c r="D45" s="28"/>
      <c r="E45" s="28"/>
      <c r="F45" s="28"/>
      <c r="G45" s="14" t="s">
        <v>43</v>
      </c>
      <c r="H45" s="14"/>
      <c r="I45" s="14"/>
      <c r="J45" s="15">
        <v>1</v>
      </c>
    </row>
    <row r="46" spans="2:10" ht="15.75" customHeight="1" x14ac:dyDescent="0.2">
      <c r="B46" s="14" t="s">
        <v>88</v>
      </c>
      <c r="C46" s="27" t="s">
        <v>89</v>
      </c>
      <c r="D46" s="28"/>
      <c r="E46" s="28"/>
      <c r="F46" s="28"/>
      <c r="G46" s="14" t="s">
        <v>52</v>
      </c>
      <c r="H46" s="16"/>
      <c r="I46" s="16"/>
      <c r="J46" s="17">
        <v>1</v>
      </c>
    </row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mergeCells count="18">
    <mergeCell ref="C6:F6"/>
    <mergeCell ref="C7:F7"/>
    <mergeCell ref="C8:F8"/>
    <mergeCell ref="C13:F13"/>
    <mergeCell ref="C14:F14"/>
    <mergeCell ref="C15:F15"/>
    <mergeCell ref="C20:F20"/>
    <mergeCell ref="C38:F38"/>
    <mergeCell ref="C44:F44"/>
    <mergeCell ref="C45:F45"/>
    <mergeCell ref="C46:F46"/>
    <mergeCell ref="C21:F21"/>
    <mergeCell ref="C22:F22"/>
    <mergeCell ref="C29:F29"/>
    <mergeCell ref="C30:F30"/>
    <mergeCell ref="C31:F31"/>
    <mergeCell ref="C36:F36"/>
    <mergeCell ref="C37:F3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85"/>
  <sheetViews>
    <sheetView tabSelected="1" topLeftCell="A26" zoomScale="76" workbookViewId="0">
      <selection activeCell="P28" sqref="P28"/>
    </sheetView>
  </sheetViews>
  <sheetFormatPr baseColWidth="10" defaultColWidth="12.7109375" defaultRowHeight="15" customHeight="1" x14ac:dyDescent="0.2"/>
  <cols>
    <col min="1" max="1" width="12.42578125" customWidth="1"/>
    <col min="2" max="2" width="24.42578125" customWidth="1"/>
    <col min="3" max="46" width="12.42578125" customWidth="1"/>
  </cols>
  <sheetData>
    <row r="1" spans="1:27" ht="15.75" customHeight="1" x14ac:dyDescent="0.2"/>
    <row r="2" spans="1:27" ht="15.75" customHeight="1" x14ac:dyDescent="0.2"/>
    <row r="3" spans="1:27" ht="15.75" customHeight="1" x14ac:dyDescent="0.2">
      <c r="A3" s="18"/>
      <c r="B3" s="11"/>
      <c r="C3" s="11" t="s">
        <v>47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J3" s="11" t="s">
        <v>96</v>
      </c>
      <c r="K3" s="11" t="s">
        <v>97</v>
      </c>
      <c r="L3" s="11" t="s">
        <v>98</v>
      </c>
      <c r="M3" s="11" t="s">
        <v>99</v>
      </c>
      <c r="N3" s="11" t="s">
        <v>100</v>
      </c>
      <c r="O3" s="11" t="s">
        <v>101</v>
      </c>
      <c r="P3" s="11" t="s">
        <v>102</v>
      </c>
      <c r="Q3" s="11" t="s">
        <v>103</v>
      </c>
      <c r="R3" s="11" t="s">
        <v>104</v>
      </c>
      <c r="S3" s="11" t="s">
        <v>105</v>
      </c>
      <c r="T3" s="11" t="s">
        <v>106</v>
      </c>
      <c r="U3" s="11" t="s">
        <v>107</v>
      </c>
      <c r="V3" s="11" t="s">
        <v>108</v>
      </c>
      <c r="W3" s="11" t="s">
        <v>109</v>
      </c>
      <c r="X3" s="11" t="s">
        <v>110</v>
      </c>
      <c r="Y3" s="11" t="s">
        <v>111</v>
      </c>
      <c r="Z3" s="11" t="s">
        <v>112</v>
      </c>
      <c r="AA3" s="11" t="s">
        <v>113</v>
      </c>
    </row>
    <row r="4" spans="1:27" ht="15.75" customHeight="1" x14ac:dyDescent="0.2">
      <c r="B4" s="20" t="s">
        <v>48</v>
      </c>
      <c r="C4" s="21">
        <v>1</v>
      </c>
      <c r="D4" s="18">
        <v>0</v>
      </c>
      <c r="E4" s="18">
        <v>0</v>
      </c>
      <c r="F4" s="18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1</v>
      </c>
      <c r="AA4" s="23">
        <f t="shared" ref="AA4:AA18" si="0">SUM(G4:Z4)</f>
        <v>1</v>
      </c>
    </row>
    <row r="5" spans="1:27" ht="15.75" customHeight="1" x14ac:dyDescent="0.2">
      <c r="B5" s="20" t="s">
        <v>50</v>
      </c>
      <c r="C5" s="21">
        <v>2</v>
      </c>
      <c r="D5" s="18">
        <v>0</v>
      </c>
      <c r="E5" s="18">
        <v>0</v>
      </c>
      <c r="F5" s="18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1</v>
      </c>
      <c r="Y5" s="11">
        <v>1</v>
      </c>
      <c r="Z5" s="11">
        <v>0</v>
      </c>
      <c r="AA5" s="23">
        <f t="shared" si="0"/>
        <v>2</v>
      </c>
    </row>
    <row r="6" spans="1:27" ht="15.75" customHeight="1" x14ac:dyDescent="0.2">
      <c r="B6" s="20" t="s">
        <v>53</v>
      </c>
      <c r="C6" s="21">
        <v>2</v>
      </c>
      <c r="D6" s="18">
        <v>0</v>
      </c>
      <c r="E6" s="18">
        <v>0</v>
      </c>
      <c r="F6" s="18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11">
        <v>0</v>
      </c>
      <c r="T6" s="11">
        <v>0</v>
      </c>
      <c r="U6" s="11">
        <v>0</v>
      </c>
      <c r="V6" s="11">
        <v>0</v>
      </c>
      <c r="W6" s="11">
        <v>2</v>
      </c>
      <c r="X6" s="11">
        <v>0</v>
      </c>
      <c r="Y6" s="11">
        <v>0</v>
      </c>
      <c r="Z6" s="11">
        <v>0</v>
      </c>
      <c r="AA6" s="23">
        <f t="shared" si="0"/>
        <v>2</v>
      </c>
    </row>
    <row r="7" spans="1:27" ht="15.75" customHeight="1" x14ac:dyDescent="0.2">
      <c r="B7" s="20" t="s">
        <v>57</v>
      </c>
      <c r="C7" s="21">
        <v>1</v>
      </c>
      <c r="D7" s="18">
        <v>0</v>
      </c>
      <c r="E7" s="18">
        <v>0</v>
      </c>
      <c r="F7" s="18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11">
        <v>0</v>
      </c>
      <c r="T7" s="11">
        <v>0</v>
      </c>
      <c r="U7" s="11">
        <v>0</v>
      </c>
      <c r="V7" s="11">
        <v>0</v>
      </c>
      <c r="W7" s="11">
        <v>1</v>
      </c>
      <c r="X7" s="11">
        <v>0</v>
      </c>
      <c r="Y7" s="11">
        <v>0</v>
      </c>
      <c r="Z7" s="11">
        <v>0</v>
      </c>
      <c r="AA7" s="23">
        <f t="shared" si="0"/>
        <v>1</v>
      </c>
    </row>
    <row r="8" spans="1:27" ht="15.75" customHeight="1" x14ac:dyDescent="0.2">
      <c r="B8" s="20" t="s">
        <v>59</v>
      </c>
      <c r="C8" s="21">
        <v>2</v>
      </c>
      <c r="D8" s="18">
        <v>0</v>
      </c>
      <c r="E8" s="18">
        <v>0</v>
      </c>
      <c r="F8" s="18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11">
        <v>0</v>
      </c>
      <c r="T8" s="11">
        <v>0</v>
      </c>
      <c r="U8" s="11">
        <v>1</v>
      </c>
      <c r="V8" s="11">
        <v>1</v>
      </c>
      <c r="W8" s="11">
        <v>0</v>
      </c>
      <c r="X8" s="11">
        <v>0</v>
      </c>
      <c r="Y8" s="11">
        <v>0</v>
      </c>
      <c r="Z8" s="11">
        <v>0</v>
      </c>
      <c r="AA8" s="23">
        <f t="shared" si="0"/>
        <v>2</v>
      </c>
    </row>
    <row r="9" spans="1:27" ht="15.75" customHeight="1" x14ac:dyDescent="0.2">
      <c r="B9" s="20" t="s">
        <v>61</v>
      </c>
      <c r="C9" s="21">
        <v>2</v>
      </c>
      <c r="D9" s="18">
        <v>0</v>
      </c>
      <c r="E9" s="18">
        <v>0</v>
      </c>
      <c r="F9" s="18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11">
        <v>0</v>
      </c>
      <c r="T9" s="11">
        <v>1</v>
      </c>
      <c r="U9" s="11">
        <v>1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23">
        <f t="shared" si="0"/>
        <v>2</v>
      </c>
    </row>
    <row r="10" spans="1:27" ht="15.75" customHeight="1" x14ac:dyDescent="0.2">
      <c r="B10" s="20" t="s">
        <v>64</v>
      </c>
      <c r="C10" s="21">
        <v>1</v>
      </c>
      <c r="D10" s="18">
        <v>0</v>
      </c>
      <c r="E10" s="18">
        <v>0</v>
      </c>
      <c r="F10" s="18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11">
        <v>1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23">
        <f t="shared" si="0"/>
        <v>1</v>
      </c>
    </row>
    <row r="11" spans="1:27" ht="12.75" x14ac:dyDescent="0.2">
      <c r="B11" s="20" t="s">
        <v>66</v>
      </c>
      <c r="C11" s="21">
        <v>1</v>
      </c>
      <c r="D11" s="18">
        <v>0</v>
      </c>
      <c r="E11" s="18">
        <v>0</v>
      </c>
      <c r="F11" s="18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1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23">
        <f t="shared" si="0"/>
        <v>1</v>
      </c>
    </row>
    <row r="12" spans="1:27" ht="15.75" customHeight="1" x14ac:dyDescent="0.2">
      <c r="B12" s="20" t="s">
        <v>68</v>
      </c>
      <c r="C12" s="21">
        <v>2</v>
      </c>
      <c r="D12" s="18">
        <v>0</v>
      </c>
      <c r="E12" s="18">
        <v>0</v>
      </c>
      <c r="F12" s="18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2</v>
      </c>
      <c r="R12" s="22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23">
        <f t="shared" si="0"/>
        <v>2</v>
      </c>
    </row>
    <row r="13" spans="1:27" ht="15.75" customHeight="1" x14ac:dyDescent="0.2">
      <c r="B13" s="20" t="s">
        <v>71</v>
      </c>
      <c r="C13" s="21">
        <v>1</v>
      </c>
      <c r="D13" s="18">
        <v>0</v>
      </c>
      <c r="E13" s="18">
        <v>0</v>
      </c>
      <c r="F13" s="18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1</v>
      </c>
      <c r="Q13" s="22">
        <v>0</v>
      </c>
      <c r="R13" s="22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23">
        <f t="shared" si="0"/>
        <v>1</v>
      </c>
    </row>
    <row r="14" spans="1:27" ht="12.75" x14ac:dyDescent="0.2">
      <c r="B14" s="20" t="s">
        <v>73</v>
      </c>
      <c r="C14" s="21">
        <v>2</v>
      </c>
      <c r="D14" s="18">
        <v>0</v>
      </c>
      <c r="E14" s="18">
        <v>0</v>
      </c>
      <c r="F14" s="18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1</v>
      </c>
      <c r="O14" s="22">
        <v>1</v>
      </c>
      <c r="P14" s="22">
        <v>0</v>
      </c>
      <c r="Q14" s="22">
        <v>0</v>
      </c>
      <c r="R14" s="22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23">
        <f t="shared" si="0"/>
        <v>2</v>
      </c>
    </row>
    <row r="15" spans="1:27" ht="15.75" customHeight="1" x14ac:dyDescent="0.2">
      <c r="B15" s="20" t="s">
        <v>75</v>
      </c>
      <c r="C15" s="21">
        <v>3</v>
      </c>
      <c r="D15" s="18">
        <v>0</v>
      </c>
      <c r="E15" s="18">
        <v>0</v>
      </c>
      <c r="F15" s="18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</v>
      </c>
      <c r="M15" s="22">
        <v>1</v>
      </c>
      <c r="N15" s="22">
        <v>1</v>
      </c>
      <c r="O15" s="22">
        <v>0</v>
      </c>
      <c r="P15" s="22">
        <v>0</v>
      </c>
      <c r="Q15" s="22">
        <v>0</v>
      </c>
      <c r="R15" s="22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23">
        <f t="shared" si="0"/>
        <v>3</v>
      </c>
    </row>
    <row r="16" spans="1:27" ht="15.75" customHeight="1" x14ac:dyDescent="0.2">
      <c r="B16" s="20" t="s">
        <v>77</v>
      </c>
      <c r="C16" s="21">
        <v>1</v>
      </c>
      <c r="D16" s="18">
        <v>0</v>
      </c>
      <c r="E16" s="18">
        <v>0</v>
      </c>
      <c r="F16" s="18">
        <v>0</v>
      </c>
      <c r="G16" s="22">
        <v>0</v>
      </c>
      <c r="H16" s="22">
        <v>0</v>
      </c>
      <c r="I16" s="22">
        <v>0</v>
      </c>
      <c r="J16" s="22"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23">
        <f t="shared" si="0"/>
        <v>1</v>
      </c>
    </row>
    <row r="17" spans="2:27" ht="15.75" customHeight="1" x14ac:dyDescent="0.2">
      <c r="B17" s="20" t="s">
        <v>79</v>
      </c>
      <c r="C17" s="21">
        <v>1</v>
      </c>
      <c r="D17" s="18">
        <v>0</v>
      </c>
      <c r="E17" s="18">
        <v>0</v>
      </c>
      <c r="F17" s="18">
        <v>0</v>
      </c>
      <c r="G17" s="22">
        <v>0</v>
      </c>
      <c r="H17" s="22">
        <v>0</v>
      </c>
      <c r="I17" s="22">
        <v>0</v>
      </c>
      <c r="J17" s="22">
        <v>1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23">
        <f t="shared" si="0"/>
        <v>1</v>
      </c>
    </row>
    <row r="18" spans="2:27" ht="15.75" customHeight="1" x14ac:dyDescent="0.2">
      <c r="B18" s="20" t="s">
        <v>81</v>
      </c>
      <c r="C18" s="24">
        <v>3</v>
      </c>
      <c r="D18" s="18">
        <v>0</v>
      </c>
      <c r="E18" s="18">
        <v>0</v>
      </c>
      <c r="F18" s="18">
        <v>0</v>
      </c>
      <c r="G18" s="22">
        <v>1</v>
      </c>
      <c r="H18" s="22">
        <v>1</v>
      </c>
      <c r="I18" s="22">
        <v>1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23">
        <f t="shared" si="0"/>
        <v>3</v>
      </c>
    </row>
    <row r="19" spans="2:27" ht="15.75" customHeight="1" x14ac:dyDescent="0.2">
      <c r="B19" s="20" t="s">
        <v>84</v>
      </c>
      <c r="C19" s="24">
        <v>1</v>
      </c>
      <c r="D19" s="18">
        <v>0</v>
      </c>
      <c r="E19" s="18">
        <v>0</v>
      </c>
      <c r="F19" s="18">
        <v>1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1</v>
      </c>
    </row>
    <row r="20" spans="2:27" ht="27" customHeight="1" x14ac:dyDescent="0.2">
      <c r="B20" s="20" t="s">
        <v>86</v>
      </c>
      <c r="C20" s="24">
        <v>1</v>
      </c>
      <c r="D20" s="18">
        <v>0</v>
      </c>
      <c r="E20" s="18">
        <v>1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1</v>
      </c>
    </row>
    <row r="21" spans="2:27" ht="15.75" customHeight="1" x14ac:dyDescent="0.2">
      <c r="B21" s="20" t="s">
        <v>88</v>
      </c>
      <c r="C21" s="24">
        <v>1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1</v>
      </c>
    </row>
    <row r="22" spans="2:27" ht="15.75" customHeight="1" x14ac:dyDescent="0.2">
      <c r="B22" s="25" t="s">
        <v>114</v>
      </c>
      <c r="C22" s="26">
        <f>SUM(C4:C21)</f>
        <v>28</v>
      </c>
      <c r="D22" s="26">
        <f t="shared" ref="D22:Z22" si="1">C22-SUM(D4:D21)</f>
        <v>27</v>
      </c>
      <c r="E22" s="26">
        <f t="shared" si="1"/>
        <v>26</v>
      </c>
      <c r="F22" s="26">
        <f t="shared" si="1"/>
        <v>25</v>
      </c>
      <c r="G22" s="26">
        <f t="shared" si="1"/>
        <v>24</v>
      </c>
      <c r="H22" s="26">
        <f t="shared" si="1"/>
        <v>23</v>
      </c>
      <c r="I22" s="26">
        <f t="shared" si="1"/>
        <v>22</v>
      </c>
      <c r="J22" s="26">
        <f t="shared" si="1"/>
        <v>21</v>
      </c>
      <c r="K22" s="26">
        <f t="shared" si="1"/>
        <v>20</v>
      </c>
      <c r="L22" s="26">
        <f t="shared" si="1"/>
        <v>19</v>
      </c>
      <c r="M22" s="26">
        <f t="shared" si="1"/>
        <v>18</v>
      </c>
      <c r="N22" s="26">
        <f t="shared" si="1"/>
        <v>16</v>
      </c>
      <c r="O22" s="26">
        <f t="shared" si="1"/>
        <v>15</v>
      </c>
      <c r="P22" s="26">
        <f t="shared" si="1"/>
        <v>14</v>
      </c>
      <c r="Q22" s="26">
        <f t="shared" si="1"/>
        <v>12</v>
      </c>
      <c r="R22" s="26">
        <f t="shared" si="1"/>
        <v>11</v>
      </c>
      <c r="S22" s="26">
        <f t="shared" si="1"/>
        <v>10</v>
      </c>
      <c r="T22" s="26">
        <f t="shared" si="1"/>
        <v>9</v>
      </c>
      <c r="U22" s="26">
        <f t="shared" si="1"/>
        <v>7</v>
      </c>
      <c r="V22" s="26">
        <f t="shared" si="1"/>
        <v>6</v>
      </c>
      <c r="W22" s="26">
        <f t="shared" si="1"/>
        <v>3</v>
      </c>
      <c r="X22" s="26">
        <f t="shared" si="1"/>
        <v>2</v>
      </c>
      <c r="Y22" s="26">
        <f t="shared" si="1"/>
        <v>1</v>
      </c>
      <c r="Z22" s="26">
        <f t="shared" si="1"/>
        <v>0</v>
      </c>
    </row>
    <row r="23" spans="2:27" ht="43.5" customHeight="1" x14ac:dyDescent="0.2">
      <c r="B23" s="25" t="s">
        <v>115</v>
      </c>
      <c r="C23" s="26">
        <f>SUM(C4:C21)</f>
        <v>28</v>
      </c>
      <c r="D23" s="26">
        <f t="shared" ref="D23:Z23" si="2">C23-(SUM($C$4:$C$21)/24)</f>
        <v>26.833333333333332</v>
      </c>
      <c r="E23" s="26">
        <f t="shared" si="2"/>
        <v>25.666666666666664</v>
      </c>
      <c r="F23" s="26">
        <f t="shared" si="2"/>
        <v>24.499999999999996</v>
      </c>
      <c r="G23" s="26">
        <f t="shared" si="2"/>
        <v>23.333333333333329</v>
      </c>
      <c r="H23" s="26">
        <f t="shared" si="2"/>
        <v>22.166666666666661</v>
      </c>
      <c r="I23" s="26">
        <f t="shared" si="2"/>
        <v>20.999999999999993</v>
      </c>
      <c r="J23" s="26">
        <f t="shared" si="2"/>
        <v>19.833333333333325</v>
      </c>
      <c r="K23" s="26">
        <f t="shared" si="2"/>
        <v>18.666666666666657</v>
      </c>
      <c r="L23" s="26">
        <f t="shared" si="2"/>
        <v>17.499999999999989</v>
      </c>
      <c r="M23" s="26">
        <f t="shared" si="2"/>
        <v>16.333333333333321</v>
      </c>
      <c r="N23" s="26">
        <f t="shared" si="2"/>
        <v>15.166666666666655</v>
      </c>
      <c r="O23" s="26">
        <f t="shared" si="2"/>
        <v>13.999999999999989</v>
      </c>
      <c r="P23" s="26">
        <f t="shared" si="2"/>
        <v>12.833333333333323</v>
      </c>
      <c r="Q23" s="26">
        <f t="shared" si="2"/>
        <v>11.666666666666657</v>
      </c>
      <c r="R23" s="26">
        <f t="shared" si="2"/>
        <v>10.499999999999991</v>
      </c>
      <c r="S23" s="26">
        <f t="shared" si="2"/>
        <v>9.333333333333325</v>
      </c>
      <c r="T23" s="26">
        <f t="shared" si="2"/>
        <v>8.166666666666659</v>
      </c>
      <c r="U23" s="26">
        <f t="shared" si="2"/>
        <v>6.999999999999992</v>
      </c>
      <c r="V23" s="26">
        <f t="shared" si="2"/>
        <v>5.833333333333325</v>
      </c>
      <c r="W23" s="26">
        <f t="shared" si="2"/>
        <v>4.6666666666666581</v>
      </c>
      <c r="X23" s="26">
        <f t="shared" si="2"/>
        <v>3.4999999999999911</v>
      </c>
      <c r="Y23" s="26">
        <f t="shared" si="2"/>
        <v>2.3333333333333242</v>
      </c>
      <c r="Z23" s="26">
        <f t="shared" si="2"/>
        <v>1.1666666666666574</v>
      </c>
    </row>
    <row r="24" spans="2:27" ht="15.75" customHeight="1" x14ac:dyDescent="0.2"/>
    <row r="25" spans="2:27" ht="15.75" customHeight="1" x14ac:dyDescent="0.2"/>
    <row r="26" spans="2:27" ht="15.75" customHeight="1" x14ac:dyDescent="0.2">
      <c r="B26" s="30" t="s">
        <v>116</v>
      </c>
      <c r="C26" s="28"/>
      <c r="D26" s="28"/>
      <c r="E26" s="28"/>
      <c r="F26" s="28"/>
      <c r="G26" s="28"/>
    </row>
    <row r="27" spans="2:27" ht="15.75" customHeight="1" x14ac:dyDescent="0.2">
      <c r="B27" s="28"/>
      <c r="C27" s="28"/>
      <c r="D27" s="28"/>
      <c r="E27" s="28"/>
      <c r="F27" s="28"/>
      <c r="G27" s="28"/>
    </row>
    <row r="28" spans="2:27" ht="15.75" customHeight="1" x14ac:dyDescent="0.2">
      <c r="B28" s="28"/>
      <c r="C28" s="28"/>
      <c r="D28" s="28"/>
      <c r="E28" s="28"/>
      <c r="F28" s="28"/>
      <c r="G28" s="28"/>
    </row>
    <row r="29" spans="2:27" ht="15.75" customHeight="1" x14ac:dyDescent="0.2">
      <c r="B29" s="28"/>
      <c r="C29" s="28"/>
      <c r="D29" s="28"/>
      <c r="E29" s="28"/>
      <c r="F29" s="28"/>
      <c r="G29" s="28"/>
    </row>
    <row r="30" spans="2:27" ht="15.75" customHeight="1" x14ac:dyDescent="0.2">
      <c r="B30" s="28"/>
      <c r="C30" s="28"/>
      <c r="D30" s="28"/>
      <c r="E30" s="28"/>
      <c r="F30" s="28"/>
      <c r="G30" s="28"/>
    </row>
    <row r="31" spans="2:27" ht="15.75" customHeight="1" x14ac:dyDescent="0.2">
      <c r="B31" s="28"/>
      <c r="C31" s="28"/>
      <c r="D31" s="28"/>
      <c r="E31" s="28"/>
      <c r="F31" s="28"/>
      <c r="G31" s="28"/>
    </row>
    <row r="32" spans="2:27" ht="15.75" customHeight="1" x14ac:dyDescent="0.2">
      <c r="B32" s="28"/>
      <c r="C32" s="28"/>
      <c r="D32" s="28"/>
      <c r="E32" s="28"/>
      <c r="F32" s="28"/>
      <c r="G32" s="28"/>
    </row>
    <row r="33" spans="2:7" ht="15.75" customHeight="1" x14ac:dyDescent="0.2">
      <c r="B33" s="28"/>
      <c r="C33" s="28"/>
      <c r="D33" s="28"/>
      <c r="E33" s="28"/>
      <c r="F33" s="28"/>
      <c r="G33" s="28"/>
    </row>
    <row r="34" spans="2:7" ht="15.75" customHeight="1" x14ac:dyDescent="0.2">
      <c r="B34" s="30" t="s">
        <v>117</v>
      </c>
      <c r="C34" s="28"/>
      <c r="D34" s="28"/>
      <c r="E34" s="28"/>
      <c r="F34" s="28"/>
      <c r="G34" s="28"/>
    </row>
    <row r="35" spans="2:7" ht="15.75" customHeight="1" x14ac:dyDescent="0.2">
      <c r="B35" s="28"/>
      <c r="C35" s="28"/>
      <c r="D35" s="28"/>
      <c r="E35" s="28"/>
      <c r="F35" s="28"/>
      <c r="G35" s="28"/>
    </row>
    <row r="36" spans="2:7" ht="15.75" customHeight="1" x14ac:dyDescent="0.2">
      <c r="B36" s="28"/>
      <c r="C36" s="28"/>
      <c r="D36" s="28"/>
      <c r="E36" s="28"/>
      <c r="F36" s="28"/>
      <c r="G36" s="28"/>
    </row>
    <row r="37" spans="2:7" ht="15.75" customHeight="1" x14ac:dyDescent="0.2">
      <c r="B37" s="28"/>
      <c r="C37" s="28"/>
      <c r="D37" s="28"/>
      <c r="E37" s="28"/>
      <c r="F37" s="28"/>
      <c r="G37" s="28"/>
    </row>
    <row r="38" spans="2:7" ht="15.75" customHeight="1" x14ac:dyDescent="0.2">
      <c r="B38" s="28"/>
      <c r="C38" s="28"/>
      <c r="D38" s="28"/>
      <c r="E38" s="28"/>
      <c r="F38" s="28"/>
      <c r="G38" s="28"/>
    </row>
    <row r="39" spans="2:7" ht="15.75" customHeight="1" x14ac:dyDescent="0.2">
      <c r="B39" s="28"/>
      <c r="C39" s="28"/>
      <c r="D39" s="28"/>
      <c r="E39" s="28"/>
      <c r="F39" s="28"/>
      <c r="G39" s="28"/>
    </row>
    <row r="40" spans="2:7" ht="15.75" customHeight="1" x14ac:dyDescent="0.2">
      <c r="B40" s="28"/>
      <c r="C40" s="28"/>
      <c r="D40" s="28"/>
      <c r="E40" s="28"/>
      <c r="F40" s="28"/>
      <c r="G40" s="28"/>
    </row>
    <row r="41" spans="2:7" ht="15.75" customHeight="1" x14ac:dyDescent="0.2">
      <c r="B41" s="28"/>
      <c r="C41" s="28"/>
      <c r="D41" s="28"/>
      <c r="E41" s="28"/>
      <c r="F41" s="28"/>
      <c r="G41" s="28"/>
    </row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2">
    <mergeCell ref="B26:G33"/>
    <mergeCell ref="B34:G41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Sprint0, Sprint 1 y Sprint 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ISABELA VALENTINA ZAMBRANO CAJAS</cp:lastModifiedBy>
  <dcterms:created xsi:type="dcterms:W3CDTF">2023-06-05T13:12:31Z</dcterms:created>
  <dcterms:modified xsi:type="dcterms:W3CDTF">2025-07-31T03:13:15Z</dcterms:modified>
</cp:coreProperties>
</file>