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DO\GitHub\UNIDO-GUI\backend\Fintube_corr_validity\"/>
    </mc:Choice>
  </mc:AlternateContent>
  <xr:revisionPtr revIDLastSave="0" documentId="8_{44425625-C43D-42A5-9945-6570694A94A3}" xr6:coauthVersionLast="46" xr6:coauthVersionMax="46" xr10:uidLastSave="{00000000-0000-0000-0000-000000000000}"/>
  <bookViews>
    <workbookView xWindow="-108" yWindow="-108" windowWidth="23256" windowHeight="12576"/>
  </bookViews>
  <sheets>
    <sheet name="2phase_HTC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AB4" i="1" l="1" a="1"/>
  <c r="Z6" i="1" a="1"/>
  <c r="AB7" i="1" a="1"/>
  <c r="Z9" i="1" a="1"/>
  <c r="AB10" i="1" a="1"/>
  <c r="Z12" i="1" a="1"/>
  <c r="AB13" i="1" a="1"/>
  <c r="AB16" i="1" a="1"/>
  <c r="Z18" i="1" a="1"/>
  <c r="Z21" i="1" a="1"/>
  <c r="Z24" i="1" a="1"/>
  <c r="Z27" i="1" a="1"/>
  <c r="Z30" i="1" a="1"/>
  <c r="AB34" i="1" a="1"/>
  <c r="AB37" i="1" a="1"/>
  <c r="AB40" i="1" a="1"/>
  <c r="AB43" i="1" a="1"/>
  <c r="AB46" i="1" a="1"/>
  <c r="AB49" i="1" a="1"/>
  <c r="AA33" i="1" a="1"/>
  <c r="AA42" i="1" a="1"/>
  <c r="AC46" i="1" a="1"/>
  <c r="AA51" i="1" a="1"/>
  <c r="AA43" i="1" a="1"/>
  <c r="AC37" i="1" a="1"/>
  <c r="AA3" i="1" a="1"/>
  <c r="AC4" i="1" a="1"/>
  <c r="AA6" i="1" a="1"/>
  <c r="AC7" i="1" a="1"/>
  <c r="AA9" i="1" a="1"/>
  <c r="AC10" i="1" a="1"/>
  <c r="AA12" i="1" a="1"/>
  <c r="AC13" i="1" a="1"/>
  <c r="AA15" i="1" a="1"/>
  <c r="AC16" i="1" a="1"/>
  <c r="AA18" i="1" a="1"/>
  <c r="AC19" i="1" a="1"/>
  <c r="AA21" i="1" a="1"/>
  <c r="AC22" i="1" a="1"/>
  <c r="AA24" i="1" a="1"/>
  <c r="AC25" i="1" a="1"/>
  <c r="AA27" i="1" a="1"/>
  <c r="AC28" i="1" a="1"/>
  <c r="AA30" i="1" a="1"/>
  <c r="AC34" i="1" a="1"/>
  <c r="AA36" i="1" a="1"/>
  <c r="AA39" i="1" a="1"/>
  <c r="AC43" i="1" a="1"/>
  <c r="AA48" i="1" a="1"/>
  <c r="AC50" i="1" a="1"/>
  <c r="Z14" i="1" a="1"/>
  <c r="AB30" i="1" a="1"/>
  <c r="AB33" i="1" a="1"/>
  <c r="AB36" i="1" a="1"/>
  <c r="AB39" i="1" a="1"/>
  <c r="AB42" i="1" a="1"/>
  <c r="AB45" i="1" a="1"/>
  <c r="Z50" i="1" a="1"/>
  <c r="AB41" i="1" a="1"/>
  <c r="AA10" i="1" a="1"/>
  <c r="AA28" i="1" a="1"/>
  <c r="AA37" i="1" a="1"/>
  <c r="AC47" i="1" a="1"/>
  <c r="AB3" i="1" a="1"/>
  <c r="Z5" i="1" a="1"/>
  <c r="AB6" i="1" a="1"/>
  <c r="Z8" i="1" a="1"/>
  <c r="AB9" i="1" a="1"/>
  <c r="Z11" i="1" a="1"/>
  <c r="AB12" i="1" a="1"/>
  <c r="AB15" i="1" a="1"/>
  <c r="Z17" i="1" a="1"/>
  <c r="AB18" i="1" a="1"/>
  <c r="Z20" i="1" a="1"/>
  <c r="AB21" i="1" a="1"/>
  <c r="Z23" i="1" a="1"/>
  <c r="AB24" i="1" a="1"/>
  <c r="Z26" i="1" a="1"/>
  <c r="AB27" i="1" a="1"/>
  <c r="Z29" i="1" a="1"/>
  <c r="Z32" i="1" a="1"/>
  <c r="Z35" i="1" a="1"/>
  <c r="Z38" i="1" a="1"/>
  <c r="Z41" i="1" a="1"/>
  <c r="Z44" i="1" a="1"/>
  <c r="Z47" i="1" a="1"/>
  <c r="AB48" i="1" a="1"/>
  <c r="AB51" i="1" a="1"/>
  <c r="Z40" i="1" a="1"/>
  <c r="AC11" i="1" a="1"/>
  <c r="AA25" i="1" a="1"/>
  <c r="AC35" i="1" a="1"/>
  <c r="AA49" i="1" a="1"/>
  <c r="AA32" i="1" a="1"/>
  <c r="AC48" i="1" a="1"/>
  <c r="Z7" i="1" a="1"/>
  <c r="Z13" i="1" a="1"/>
  <c r="Z16" i="1" a="1"/>
  <c r="Z19" i="1" a="1"/>
  <c r="Z22" i="1" a="1"/>
  <c r="AB26" i="1" a="1"/>
  <c r="Z31" i="1" a="1"/>
  <c r="AB35" i="1" a="1"/>
  <c r="Z43" i="1" a="1"/>
  <c r="AB47" i="1" a="1"/>
  <c r="AC8" i="1" a="1"/>
  <c r="AA34" i="1" a="1"/>
  <c r="AC3" i="1" a="1"/>
  <c r="AA5" i="1" a="1"/>
  <c r="AC6" i="1" a="1"/>
  <c r="AA8" i="1" a="1"/>
  <c r="AC9" i="1" a="1"/>
  <c r="AA11" i="1" a="1"/>
  <c r="AC12" i="1" a="1"/>
  <c r="AA14" i="1" a="1"/>
  <c r="AC15" i="1" a="1"/>
  <c r="AA17" i="1" a="1"/>
  <c r="AC18" i="1" a="1"/>
  <c r="AA20" i="1" a="1"/>
  <c r="AC21" i="1" a="1"/>
  <c r="AA23" i="1" a="1"/>
  <c r="AC24" i="1" a="1"/>
  <c r="AA26" i="1" a="1"/>
  <c r="AC27" i="1" a="1"/>
  <c r="AA29" i="1" a="1"/>
  <c r="AC30" i="1" a="1"/>
  <c r="AC33" i="1" a="1"/>
  <c r="AA35" i="1" a="1"/>
  <c r="AC36" i="1" a="1"/>
  <c r="AA38" i="1" a="1"/>
  <c r="AC39" i="1" a="1"/>
  <c r="AA41" i="1" a="1"/>
  <c r="AC42" i="1" a="1"/>
  <c r="AA44" i="1" a="1"/>
  <c r="AC45" i="1" a="1"/>
  <c r="AA47" i="1" a="1"/>
  <c r="AA50" i="1" a="1"/>
  <c r="AC51" i="1" a="1"/>
  <c r="AB8" i="1" a="1"/>
  <c r="Z10" i="1" a="1"/>
  <c r="AB11" i="1" a="1"/>
  <c r="AB14" i="1" a="1"/>
  <c r="AB17" i="1" a="1"/>
  <c r="AB20" i="1" a="1"/>
  <c r="AB23" i="1" a="1"/>
  <c r="Z25" i="1" a="1"/>
  <c r="AB29" i="1" a="1"/>
  <c r="Z34" i="1" a="1"/>
  <c r="Z37" i="1" a="1"/>
  <c r="AB44" i="1" a="1"/>
  <c r="AB50" i="1" a="1"/>
  <c r="AA7" i="1" a="1"/>
  <c r="AC26" i="1" a="1"/>
  <c r="AC38" i="1" a="1"/>
  <c r="AB5" i="1" a="1"/>
  <c r="Z28" i="1" a="1"/>
  <c r="AB38" i="1" a="1"/>
  <c r="Z46" i="1" a="1"/>
  <c r="AC5" i="1" a="1"/>
  <c r="AC29" i="1" a="1"/>
  <c r="AC44" i="1" a="1"/>
  <c r="Z4" i="1" a="1"/>
  <c r="AB32" i="1" a="1"/>
  <c r="Z49" i="1" a="1"/>
  <c r="AC14" i="1" a="1"/>
  <c r="AC32" i="1" a="1"/>
  <c r="AA46" i="1" a="1"/>
  <c r="AA4" i="1" a="1"/>
  <c r="AA13" i="1" a="1"/>
  <c r="AA16" i="1" a="1"/>
  <c r="AC17" i="1" a="1"/>
  <c r="AA19" i="1" a="1"/>
  <c r="AC20" i="1" a="1"/>
  <c r="AA22" i="1" a="1"/>
  <c r="AC23" i="1" a="1"/>
  <c r="AA31" i="1" a="1"/>
  <c r="AC41" i="1" a="1"/>
  <c r="Z3" i="1" a="1"/>
  <c r="Z15" i="1" a="1"/>
  <c r="AB19" i="1" a="1"/>
  <c r="AB22" i="1" a="1"/>
  <c r="AB25" i="1" a="1"/>
  <c r="AB28" i="1" a="1"/>
  <c r="AB31" i="1" a="1"/>
  <c r="Z33" i="1" a="1"/>
  <c r="Z36" i="1" a="1"/>
  <c r="Z39" i="1" a="1"/>
  <c r="Z42" i="1" a="1"/>
  <c r="Z45" i="1" a="1"/>
  <c r="Z48" i="1" a="1"/>
  <c r="Z51" i="1" a="1"/>
  <c r="AC31" i="1" a="1"/>
  <c r="AC40" i="1" a="1"/>
  <c r="AA45" i="1" a="1"/>
  <c r="AC49" i="1" a="1"/>
  <c r="AA40" i="1" a="1"/>
  <c r="AC2" i="1" a="1"/>
  <c r="AB2" i="1" a="1"/>
  <c r="AA2" i="1" a="1"/>
  <c r="Z2" i="1" a="1"/>
  <c r="AA40" i="1" l="1"/>
  <c r="AC49" i="1"/>
  <c r="AA45" i="1"/>
  <c r="AC40" i="1"/>
  <c r="AC31" i="1"/>
  <c r="Z51" i="1"/>
  <c r="Z48" i="1"/>
  <c r="Z45" i="1"/>
  <c r="Z42" i="1"/>
  <c r="Z39" i="1"/>
  <c r="Z36" i="1"/>
  <c r="Z33" i="1"/>
  <c r="AB31" i="1"/>
  <c r="AB28" i="1"/>
  <c r="AB25" i="1"/>
  <c r="AB22" i="1"/>
  <c r="AB19" i="1"/>
  <c r="Z15" i="1"/>
  <c r="Z3" i="1"/>
  <c r="AC41" i="1"/>
  <c r="AA31" i="1"/>
  <c r="AC23" i="1"/>
  <c r="AA22" i="1"/>
  <c r="AC20" i="1"/>
  <c r="AA19" i="1"/>
  <c r="AC17" i="1"/>
  <c r="AA16" i="1"/>
  <c r="AA13" i="1"/>
  <c r="AA4" i="1"/>
  <c r="AA46" i="1"/>
  <c r="AC32" i="1"/>
  <c r="AC14" i="1"/>
  <c r="Z49" i="1"/>
  <c r="AB32" i="1"/>
  <c r="Z4" i="1"/>
  <c r="AC44" i="1"/>
  <c r="AC29" i="1"/>
  <c r="AC5" i="1"/>
  <c r="Z46" i="1"/>
  <c r="AB38" i="1"/>
  <c r="Z28" i="1"/>
  <c r="AB5" i="1"/>
  <c r="AC38" i="1"/>
  <c r="AC26" i="1"/>
  <c r="AA7" i="1"/>
  <c r="AB50" i="1"/>
  <c r="AB44" i="1"/>
  <c r="Z37" i="1"/>
  <c r="Z34" i="1"/>
  <c r="AB29" i="1"/>
  <c r="Z25" i="1"/>
  <c r="AB23" i="1"/>
  <c r="AB20" i="1"/>
  <c r="AB17" i="1"/>
  <c r="AB14" i="1"/>
  <c r="AB11" i="1"/>
  <c r="Z10" i="1"/>
  <c r="AB8" i="1"/>
  <c r="AC51" i="1"/>
  <c r="AA50" i="1"/>
  <c r="AA47" i="1"/>
  <c r="AC45" i="1"/>
  <c r="AA44" i="1"/>
  <c r="AC42" i="1"/>
  <c r="AA41" i="1"/>
  <c r="AC39" i="1"/>
  <c r="AA38" i="1"/>
  <c r="AC36" i="1"/>
  <c r="AA35" i="1"/>
  <c r="AC33" i="1"/>
  <c r="AC30" i="1"/>
  <c r="AA29" i="1"/>
  <c r="AC27" i="1"/>
  <c r="AA26" i="1"/>
  <c r="AC24" i="1"/>
  <c r="AA23" i="1"/>
  <c r="AC21" i="1"/>
  <c r="AA20" i="1"/>
  <c r="AC18" i="1"/>
  <c r="AA17" i="1"/>
  <c r="AC15" i="1"/>
  <c r="AA14" i="1"/>
  <c r="AC12" i="1"/>
  <c r="AA11" i="1"/>
  <c r="AC9" i="1"/>
  <c r="AA8" i="1"/>
  <c r="AC6" i="1"/>
  <c r="AA5" i="1"/>
  <c r="AC3" i="1"/>
  <c r="AA34" i="1"/>
  <c r="AC8" i="1"/>
  <c r="AB47" i="1"/>
  <c r="Z43" i="1"/>
  <c r="AB35" i="1"/>
  <c r="Z31" i="1"/>
  <c r="AB26" i="1"/>
  <c r="Z22" i="1"/>
  <c r="Z19" i="1"/>
  <c r="Z16" i="1"/>
  <c r="Z13" i="1"/>
  <c r="Z7" i="1"/>
  <c r="AC48" i="1"/>
  <c r="AA32" i="1"/>
  <c r="AA49" i="1"/>
  <c r="AC35" i="1"/>
  <c r="AA25" i="1"/>
  <c r="AC11" i="1"/>
  <c r="Z40" i="1"/>
  <c r="AB51" i="1"/>
  <c r="AB48" i="1"/>
  <c r="Z47" i="1"/>
  <c r="Z44" i="1"/>
  <c r="Z41" i="1"/>
  <c r="Z38" i="1"/>
  <c r="Z35" i="1"/>
  <c r="Z32" i="1"/>
  <c r="Z29" i="1"/>
  <c r="AB27" i="1"/>
  <c r="Z26" i="1"/>
  <c r="AB24" i="1"/>
  <c r="Z23" i="1"/>
  <c r="AB21" i="1"/>
  <c r="Z20" i="1"/>
  <c r="AB18" i="1"/>
  <c r="Z17" i="1"/>
  <c r="AB15" i="1"/>
  <c r="AB12" i="1"/>
  <c r="Z11" i="1"/>
  <c r="AB9" i="1"/>
  <c r="Z8" i="1"/>
  <c r="AB6" i="1"/>
  <c r="Z5" i="1"/>
  <c r="AB3" i="1"/>
  <c r="AC47" i="1"/>
  <c r="AA37" i="1"/>
  <c r="AA28" i="1"/>
  <c r="AA10" i="1"/>
  <c r="AB41" i="1"/>
  <c r="Z50" i="1"/>
  <c r="AB45" i="1"/>
  <c r="AB42" i="1"/>
  <c r="AB39" i="1"/>
  <c r="AB36" i="1"/>
  <c r="AB33" i="1"/>
  <c r="AB30" i="1"/>
  <c r="Z14" i="1"/>
  <c r="AC50" i="1"/>
  <c r="AA48" i="1"/>
  <c r="AC43" i="1"/>
  <c r="AA39" i="1"/>
  <c r="AA36" i="1"/>
  <c r="AC34" i="1"/>
  <c r="AA30" i="1"/>
  <c r="AC28" i="1"/>
  <c r="AA27" i="1"/>
  <c r="AC25" i="1"/>
  <c r="AA24" i="1"/>
  <c r="AC22" i="1"/>
  <c r="AA21" i="1"/>
  <c r="AC19" i="1"/>
  <c r="AA18" i="1"/>
  <c r="AC16" i="1"/>
  <c r="AA15" i="1"/>
  <c r="AC13" i="1"/>
  <c r="AA12" i="1"/>
  <c r="AC10" i="1"/>
  <c r="AA9" i="1"/>
  <c r="AC7" i="1"/>
  <c r="AA6" i="1"/>
  <c r="AC4" i="1"/>
  <c r="AA3" i="1"/>
  <c r="AC37" i="1"/>
  <c r="AA43" i="1"/>
  <c r="AA51" i="1"/>
  <c r="AC46" i="1"/>
  <c r="AA42" i="1"/>
  <c r="AA33" i="1"/>
  <c r="AB49" i="1"/>
  <c r="AB46" i="1"/>
  <c r="AB43" i="1"/>
  <c r="AB40" i="1"/>
  <c r="AB37" i="1"/>
  <c r="AB34" i="1"/>
  <c r="Z30" i="1"/>
  <c r="Z27" i="1"/>
  <c r="Z24" i="1"/>
  <c r="Z21" i="1"/>
  <c r="Z18" i="1"/>
  <c r="AB16" i="1"/>
  <c r="AB13" i="1"/>
  <c r="Z12" i="1"/>
  <c r="AB10" i="1"/>
  <c r="Z9" i="1"/>
  <c r="AB7" i="1"/>
  <c r="Z6" i="1"/>
  <c r="AB4" i="1"/>
  <c r="AC2" i="1"/>
  <c r="AB2" i="1"/>
  <c r="AA2" i="1"/>
  <c r="Z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<sst xmlns="http://schemas.openxmlformats.org/spreadsheetml/2006/main" count="79" uniqueCount="47">
  <si>
    <t>id</t>
  </si>
  <si>
    <t>mode</t>
  </si>
  <si>
    <t>fluid</t>
  </si>
  <si>
    <t>Pr_min</t>
  </si>
  <si>
    <t>Pr_max</t>
  </si>
  <si>
    <t>G_min</t>
  </si>
  <si>
    <t>G_max</t>
  </si>
  <si>
    <t>D_min</t>
  </si>
  <si>
    <t>D_max</t>
  </si>
  <si>
    <t>tube_type</t>
  </si>
  <si>
    <t>mu_f_min</t>
  </si>
  <si>
    <t>mu_f_max</t>
  </si>
  <si>
    <t>mu_g_min</t>
  </si>
  <si>
    <t>mu_g_max</t>
  </si>
  <si>
    <t>K_f_min</t>
  </si>
  <si>
    <t>K_f_max</t>
  </si>
  <si>
    <t>K_g_min</t>
  </si>
  <si>
    <t>K_g_max</t>
  </si>
  <si>
    <t>Sur_ten_f_min</t>
  </si>
  <si>
    <t>Sur_ten_f_max</t>
  </si>
  <si>
    <t>Pr_f_min</t>
  </si>
  <si>
    <t>Pr_f_max</t>
  </si>
  <si>
    <t>Pr_g_min</t>
  </si>
  <si>
    <t>Pr_g_max</t>
  </si>
  <si>
    <t>deviation</t>
  </si>
  <si>
    <t>R11</t>
  </si>
  <si>
    <t>R12</t>
  </si>
  <si>
    <t>R22</t>
  </si>
  <si>
    <t>R113</t>
  </si>
  <si>
    <t>R114</t>
  </si>
  <si>
    <t>R152a</t>
  </si>
  <si>
    <t>R134a</t>
  </si>
  <si>
    <t>R410A</t>
  </si>
  <si>
    <t>R32</t>
  </si>
  <si>
    <t>R125</t>
  </si>
  <si>
    <t>R123</t>
  </si>
  <si>
    <t>R142b</t>
  </si>
  <si>
    <t>R507A</t>
  </si>
  <si>
    <t>R404A</t>
  </si>
  <si>
    <t>R502</t>
  </si>
  <si>
    <t>Water</t>
  </si>
  <si>
    <t>R407C</t>
  </si>
  <si>
    <t>CO2</t>
  </si>
  <si>
    <t>rho_f_min</t>
  </si>
  <si>
    <t>rho_f_max</t>
  </si>
  <si>
    <t>rho_g_min</t>
  </si>
  <si>
    <t>rho_g_max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</si>
</sst>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REFPROP\REFPROP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REFPROP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topLeftCell="H1" workbookViewId="0">
      <selection activeCell="T21" sqref="T21"/>
    </sheetView>
  </sheetViews>
  <sheetFormatPr defaultRowHeight="14.4" x14ac:dyDescent="0.3"/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43</v>
      </c>
      <c r="AA1" t="s">
        <v>44</v>
      </c>
      <c r="AB1" t="s">
        <v>45</v>
      </c>
      <c r="AC1" t="s">
        <v>46</v>
      </c>
      <c r="AD1" t="s">
        <v>24</v>
      </c>
    </row>
    <row r="2" spans="1:30" x14ac:dyDescent="0.3">
      <c r="A2">
        <v>0</v>
      </c>
      <c r="B2">
        <v>3</v>
      </c>
      <c r="C2">
        <v>1</v>
      </c>
      <c r="D2" t="s">
        <v>25</v>
      </c>
      <c r="E2">
        <v>9.1000000000000004E-3</v>
      </c>
      <c r="F2">
        <v>0.20499999999999999</v>
      </c>
      <c r="G2">
        <v>13</v>
      </c>
      <c r="H2">
        <v>4579</v>
      </c>
      <c r="I2">
        <v>6</v>
      </c>
      <c r="J2">
        <v>25</v>
      </c>
      <c r="K2">
        <v>1</v>
      </c>
      <c r="L2">
        <v>523.50392439999996</v>
      </c>
      <c r="M2">
        <v>190.73530969999999</v>
      </c>
      <c r="N2">
        <v>9.3272828909999994</v>
      </c>
      <c r="O2">
        <v>12.94089872</v>
      </c>
      <c r="P2">
        <v>94.112900460000006</v>
      </c>
      <c r="Q2">
        <v>65.073513719999994</v>
      </c>
      <c r="R2">
        <v>7.4120141070000001</v>
      </c>
      <c r="S2">
        <v>12.38877842</v>
      </c>
      <c r="T2">
        <v>21.077452539999999</v>
      </c>
      <c r="U2">
        <v>8.2797472019999994</v>
      </c>
      <c r="V2">
        <v>4.7780078069999998</v>
      </c>
      <c r="W2">
        <v>2.928957188</v>
      </c>
      <c r="X2">
        <v>0.724283071</v>
      </c>
      <c r="Y2">
        <v>0.78946846000000004</v>
      </c>
      <c r="Z2" cm="1">
        <f t="array" ref="Z2">[1]!REFPROP("D",$D2,"PQMass","SI",[1]!REFPROP("Pcrit",$D2,"PT",,)*$E2,0)</f>
        <v>1534.2156750751008</v>
      </c>
      <c r="AA2" cm="1">
        <f t="array" ref="AA2">[1]!REFPROP("D",$D2,"PQMass","SI",[1]!REFPROP("Pcrit",$D2,"PT",,)*$F2,0)</f>
        <v>1261.9546249503967</v>
      </c>
      <c r="AB2" cm="1">
        <f t="array" ref="AB2">[1]!REFPROP("D",$D2,"PQMass","SI",[1]!REFPROP("Pcrit",$D2,"PT",,)*$E2,1)</f>
        <v>2.4747086704254597</v>
      </c>
      <c r="AC2" cm="1">
        <f t="array" ref="AC2">[1]!REFPROP("D",$D2,"PQMass","SI",[1]!REFPROP("Pcrit",$D2,"PT",,)*$F2,1)</f>
        <v>47.485799197321448</v>
      </c>
      <c r="AD2">
        <v>0.188</v>
      </c>
    </row>
    <row r="3" spans="1:30" x14ac:dyDescent="0.3">
      <c r="A3">
        <v>1</v>
      </c>
      <c r="B3">
        <v>3</v>
      </c>
      <c r="C3">
        <v>1</v>
      </c>
      <c r="D3" t="s">
        <v>26</v>
      </c>
      <c r="E3">
        <v>7.2999999999999995E-2</v>
      </c>
      <c r="F3">
        <v>0.70399999999999996</v>
      </c>
      <c r="G3">
        <v>104</v>
      </c>
      <c r="H3">
        <v>4850</v>
      </c>
      <c r="I3">
        <v>6.66</v>
      </c>
      <c r="J3">
        <v>20.5</v>
      </c>
      <c r="K3">
        <v>1</v>
      </c>
      <c r="L3">
        <v>246.84695500000001</v>
      </c>
      <c r="M3">
        <v>81.105279100000004</v>
      </c>
      <c r="N3">
        <v>10.58734965</v>
      </c>
      <c r="O3">
        <v>17.441660729999999</v>
      </c>
      <c r="P3">
        <v>76.059643699999995</v>
      </c>
      <c r="Q3">
        <v>43.637876380000002</v>
      </c>
      <c r="R3">
        <v>8.8215416680000001</v>
      </c>
      <c r="S3">
        <v>19.573614190000001</v>
      </c>
      <c r="T3">
        <v>11.905414009999999</v>
      </c>
      <c r="U3">
        <v>1.2733524759999999</v>
      </c>
      <c r="V3">
        <v>3.027930547</v>
      </c>
      <c r="W3">
        <v>2.9338002040000002</v>
      </c>
      <c r="X3">
        <v>0.75412548499999998</v>
      </c>
      <c r="Y3">
        <v>1.361266232</v>
      </c>
      <c r="Z3" cm="1">
        <f t="array" ref="Z3">[1]!REFPROP("D",$D3,"PQMass","SI",[1]!REFPROP("Pcrit",$D3,"PT",,)*$E3,0)</f>
        <v>1398.0474176206637</v>
      </c>
      <c r="AA3" cm="1">
        <f t="array" ref="AA3">[1]!REFPROP("D",$D3,"PQMass","SI",[1]!REFPROP("Pcrit",$D3,"PT",,)*$F3,0)</f>
        <v>973.60260551358999</v>
      </c>
      <c r="AB3" cm="1">
        <f t="array" ref="AB3">[1]!REFPROP("D",$D3,"PQMass","SI",[1]!REFPROP("Pcrit",$D3,"PT",,)*$E3,1)</f>
        <v>17.530081276538073</v>
      </c>
      <c r="AC3" cm="1">
        <f t="array" ref="AC3">[1]!REFPROP("D",$D3,"PQMass","SI",[1]!REFPROP("Pcrit",$D3,"PT",,)*$F3,1)</f>
        <v>201.08974738551478</v>
      </c>
      <c r="AD3">
        <v>0.188</v>
      </c>
    </row>
    <row r="4" spans="1:30" x14ac:dyDescent="0.3">
      <c r="A4">
        <v>2</v>
      </c>
      <c r="B4">
        <v>3</v>
      </c>
      <c r="C4">
        <v>1</v>
      </c>
      <c r="D4" t="s">
        <v>27</v>
      </c>
      <c r="E4">
        <v>0.114</v>
      </c>
      <c r="F4">
        <v>0.216</v>
      </c>
      <c r="G4">
        <v>80</v>
      </c>
      <c r="H4">
        <v>867</v>
      </c>
      <c r="I4">
        <v>10.16</v>
      </c>
      <c r="J4">
        <v>20</v>
      </c>
      <c r="K4">
        <v>1</v>
      </c>
      <c r="L4">
        <v>206.41546539999999</v>
      </c>
      <c r="M4">
        <v>162.22880280000001</v>
      </c>
      <c r="N4">
        <v>11.541319550000001</v>
      </c>
      <c r="O4">
        <v>12.57189878</v>
      </c>
      <c r="P4">
        <v>92.873584370000003</v>
      </c>
      <c r="Q4">
        <v>82.938726900000006</v>
      </c>
      <c r="R4">
        <v>9.6921257549999993</v>
      </c>
      <c r="S4">
        <v>11.44565581</v>
      </c>
      <c r="T4">
        <v>11.167257510000001</v>
      </c>
      <c r="U4">
        <v>7.9449443110000004</v>
      </c>
      <c r="V4">
        <v>2.6250207830000001</v>
      </c>
      <c r="W4">
        <v>2.4689529509999999</v>
      </c>
      <c r="X4">
        <v>0.901759431</v>
      </c>
      <c r="Y4">
        <v>0.96714490099999995</v>
      </c>
      <c r="Z4" cm="1">
        <f t="array" ref="Z4">[1]!REFPROP("D",$D4,"PQMass","SI",[1]!REFPROP("Pcrit",$D4,"PT",,)*$E4,0)</f>
        <v>1267.2509801947504</v>
      </c>
      <c r="AA4" cm="1">
        <f t="array" ref="AA4">[1]!REFPROP("D",$D4,"PQMass","SI",[1]!REFPROP("Pcrit",$D4,"PT",,)*$F4,0)</f>
        <v>1185.9738820083116</v>
      </c>
      <c r="AB4" cm="1">
        <f t="array" ref="AB4">[1]!REFPROP("D",$D4,"PQMass","SI",[1]!REFPROP("Pcrit",$D4,"PT",,)*$E4,1)</f>
        <v>24.160452997187388</v>
      </c>
      <c r="AC4" cm="1">
        <f t="array" ref="AC4">[1]!REFPROP("D",$D4,"PQMass","SI",[1]!REFPROP("Pcrit",$D4,"PT",,)*$F4,1)</f>
        <v>45.705449684537619</v>
      </c>
      <c r="AD4">
        <v>0.188</v>
      </c>
    </row>
    <row r="5" spans="1:30" x14ac:dyDescent="0.3">
      <c r="A5">
        <v>3</v>
      </c>
      <c r="B5">
        <v>3</v>
      </c>
      <c r="C5">
        <v>1</v>
      </c>
      <c r="D5" t="s">
        <v>28</v>
      </c>
      <c r="E5">
        <v>0.08</v>
      </c>
      <c r="F5">
        <v>0.24199999999999999</v>
      </c>
      <c r="G5">
        <v>165</v>
      </c>
      <c r="H5">
        <v>1523</v>
      </c>
      <c r="I5">
        <v>8.1</v>
      </c>
      <c r="J5">
        <v>8.1</v>
      </c>
      <c r="K5">
        <v>1</v>
      </c>
      <c r="L5">
        <v>356.55720830000001</v>
      </c>
      <c r="M5">
        <v>225.5224699</v>
      </c>
      <c r="N5">
        <v>12.03358014</v>
      </c>
      <c r="O5">
        <v>13.84578069</v>
      </c>
      <c r="P5">
        <v>60.702642220000001</v>
      </c>
      <c r="Q5">
        <v>51.575990230000002</v>
      </c>
      <c r="R5">
        <v>11.34851896</v>
      </c>
      <c r="S5">
        <v>14.58345572</v>
      </c>
      <c r="T5">
        <v>11.13058818</v>
      </c>
      <c r="U5">
        <v>6.372284144</v>
      </c>
      <c r="V5">
        <v>5.7503026420000003</v>
      </c>
      <c r="W5">
        <v>4.6307560969999999</v>
      </c>
      <c r="X5">
        <v>0.78858644700000002</v>
      </c>
      <c r="Y5">
        <v>0.80493557100000002</v>
      </c>
      <c r="Z5" cm="1">
        <f t="array" ref="Z5">[1]!REFPROP("D",$D5,"PQMass","SI",[1]!REFPROP("Pcrit",$D5,"PT",,)*$E5,0)</f>
        <v>1422.1177224381138</v>
      </c>
      <c r="AA5" cm="1">
        <f t="array" ref="AA5">[1]!REFPROP("D",$D5,"PQMass","SI",[1]!REFPROP("Pcrit",$D5,"PT",,)*$F5,0)</f>
        <v>1278.1187153242929</v>
      </c>
      <c r="AB5" cm="1">
        <f t="array" ref="AB5">[1]!REFPROP("D",$D5,"PQMass","SI",[1]!REFPROP("Pcrit",$D5,"PT",,)*$E5,1)</f>
        <v>18.843253218961209</v>
      </c>
      <c r="AC5" cm="1">
        <f t="array" ref="AC5">[1]!REFPROP("D",$D5,"PQMass","SI",[1]!REFPROP("Pcrit",$D5,"PT",,)*$F5,1)</f>
        <v>56.311309952774685</v>
      </c>
      <c r="AD5">
        <v>0.188</v>
      </c>
    </row>
    <row r="6" spans="1:30" x14ac:dyDescent="0.3">
      <c r="A6">
        <v>4</v>
      </c>
      <c r="B6">
        <v>3</v>
      </c>
      <c r="C6">
        <v>1</v>
      </c>
      <c r="D6" t="s">
        <v>29</v>
      </c>
      <c r="E6">
        <v>0.13500000000000001</v>
      </c>
      <c r="F6">
        <v>0.45400000000000001</v>
      </c>
      <c r="G6">
        <v>157</v>
      </c>
      <c r="H6">
        <v>1313</v>
      </c>
      <c r="I6">
        <v>20</v>
      </c>
      <c r="J6">
        <v>20</v>
      </c>
      <c r="K6">
        <v>1</v>
      </c>
      <c r="L6">
        <v>259.94051530000002</v>
      </c>
      <c r="M6">
        <v>145.09306580000001</v>
      </c>
      <c r="N6">
        <v>12.394439719999999</v>
      </c>
      <c r="O6">
        <v>16.05000373</v>
      </c>
      <c r="P6">
        <v>56.96338093</v>
      </c>
      <c r="Q6">
        <v>44.719548699999997</v>
      </c>
      <c r="R6">
        <v>12.11348821</v>
      </c>
      <c r="S6">
        <v>16.485450920000002</v>
      </c>
      <c r="T6">
        <v>8.241905289</v>
      </c>
      <c r="U6">
        <v>3.0454394100000002</v>
      </c>
      <c r="V6">
        <v>4.7239034379999998</v>
      </c>
      <c r="W6">
        <v>3.9514673400000002</v>
      </c>
      <c r="X6">
        <v>0.78649367999999997</v>
      </c>
      <c r="Y6">
        <v>0.98395909400000003</v>
      </c>
      <c r="Z6" cm="1">
        <f t="array" ref="Z6">[1]!REFPROP("D",$D6,"PQMass","SI",[1]!REFPROP("Pcrit",$D6,"PT",,)*$E6,0)</f>
        <v>1375.8946273289714</v>
      </c>
      <c r="AA6" cm="1">
        <f t="array" ref="AA6">[1]!REFPROP("D",$D6,"PQMass","SI",[1]!REFPROP("Pcrit",$D6,"PT",,)*$F6,0)</f>
        <v>1159.8265297534997</v>
      </c>
      <c r="AB6" cm="1">
        <f t="array" ref="AB6">[1]!REFPROP("D",$D6,"PQMass","SI",[1]!REFPROP("Pcrit",$D6,"PT",,)*$E6,1)</f>
        <v>31.737183538385526</v>
      </c>
      <c r="AC6" cm="1">
        <f t="array" ref="AC6">[1]!REFPROP("D",$D6,"PQMass","SI",[1]!REFPROP("Pcrit",$D6,"PT",,)*$F6,1)</f>
        <v>114.51053600456422</v>
      </c>
      <c r="AD6">
        <v>0.188</v>
      </c>
    </row>
    <row r="7" spans="1:30" x14ac:dyDescent="0.3">
      <c r="A7">
        <v>5</v>
      </c>
      <c r="B7">
        <v>3</v>
      </c>
      <c r="C7">
        <v>1</v>
      </c>
      <c r="D7" t="s">
        <v>30</v>
      </c>
      <c r="E7">
        <v>2.7E-2</v>
      </c>
      <c r="F7">
        <v>5.2999999999999999E-2</v>
      </c>
      <c r="G7">
        <v>140</v>
      </c>
      <c r="H7">
        <v>713</v>
      </c>
      <c r="I7">
        <v>9</v>
      </c>
      <c r="J7">
        <v>9</v>
      </c>
      <c r="K7">
        <v>1</v>
      </c>
      <c r="L7">
        <v>280.92269850000002</v>
      </c>
      <c r="M7">
        <v>226.40251430000001</v>
      </c>
      <c r="N7">
        <v>8.4840508799999999</v>
      </c>
      <c r="O7">
        <v>9.0657905979999995</v>
      </c>
      <c r="P7">
        <v>118.2323636</v>
      </c>
      <c r="Q7">
        <v>110.2010701</v>
      </c>
      <c r="R7">
        <v>9.8535314970000005</v>
      </c>
      <c r="S7">
        <v>11.65310979</v>
      </c>
      <c r="T7">
        <v>15.95586849</v>
      </c>
      <c r="U7">
        <v>13.51146453</v>
      </c>
      <c r="V7">
        <v>3.8875524549999998</v>
      </c>
      <c r="W7">
        <v>3.4679791930000001</v>
      </c>
      <c r="X7">
        <v>0.85703088100000002</v>
      </c>
      <c r="Y7">
        <v>0.83936011600000004</v>
      </c>
      <c r="Z7" cm="1">
        <f t="array" ref="Z7">[1]!REFPROP("D",$D7,"PQMass","SI",[1]!REFPROP("Pcrit",$D7,"PT",,)*$E7,0)</f>
        <v>1002.2004838365164</v>
      </c>
      <c r="AA7" cm="1">
        <f t="array" ref="AA7">[1]!REFPROP("D",$D7,"PQMass","SI",[1]!REFPROP("Pcrit",$D7,"PT",,)*$F7,0)</f>
        <v>965.16546159040513</v>
      </c>
      <c r="AB7" cm="1">
        <f t="array" ref="AB7">[1]!REFPROP("D",$D7,"PQMass","SI",[1]!REFPROP("Pcrit",$D7,"PT",,)*$E7,1)</f>
        <v>4.0186599221587231</v>
      </c>
      <c r="AC7" cm="1">
        <f t="array" ref="AC7">[1]!REFPROP("D",$D7,"PQMass","SI",[1]!REFPROP("Pcrit",$D7,"PT",,)*$F7,1)</f>
        <v>7.6128483262982289</v>
      </c>
      <c r="AD7">
        <v>0.188</v>
      </c>
    </row>
    <row r="8" spans="1:30" x14ac:dyDescent="0.3">
      <c r="A8">
        <v>6</v>
      </c>
      <c r="B8">
        <v>6</v>
      </c>
      <c r="C8">
        <v>2</v>
      </c>
      <c r="D8" t="s">
        <v>27</v>
      </c>
      <c r="E8">
        <v>0.23899999999999999</v>
      </c>
      <c r="F8">
        <v>0.38900000000000001</v>
      </c>
      <c r="G8">
        <v>100</v>
      </c>
      <c r="H8">
        <v>750</v>
      </c>
      <c r="I8">
        <v>8</v>
      </c>
      <c r="J8">
        <v>8</v>
      </c>
      <c r="K8">
        <v>1</v>
      </c>
      <c r="L8">
        <v>155.4331535</v>
      </c>
      <c r="M8">
        <v>123.0146163</v>
      </c>
      <c r="N8">
        <v>12.77499521</v>
      </c>
      <c r="O8">
        <v>14.05693714</v>
      </c>
      <c r="P8">
        <v>81.193641799999995</v>
      </c>
      <c r="Q8">
        <v>71.916774610000004</v>
      </c>
      <c r="R8">
        <v>11.809809789999999</v>
      </c>
      <c r="S8">
        <v>14.228095339999999</v>
      </c>
      <c r="T8">
        <v>7.4052125029999996</v>
      </c>
      <c r="U8">
        <v>4.7207339590000004</v>
      </c>
      <c r="V8">
        <v>2.4518432450000001</v>
      </c>
      <c r="W8">
        <v>2.4268494430000001</v>
      </c>
      <c r="X8">
        <v>0.98252797999999997</v>
      </c>
      <c r="Y8">
        <v>1.098745294</v>
      </c>
      <c r="Z8" cm="1">
        <f t="array" ref="Z8">[1]!REFPROP("D",$D8,"PQMass","SI",[1]!REFPROP("Pcrit",$D8,"PT",,)*$E8,0)</f>
        <v>1170.6390008595972</v>
      </c>
      <c r="AA8" cm="1">
        <f t="array" ref="AA8">[1]!REFPROP("D",$D8,"PQMass","SI",[1]!REFPROP("Pcrit",$D8,"PT",,)*$F8,0)</f>
        <v>1082.4732904740176</v>
      </c>
      <c r="AB8" cm="1">
        <f t="array" ref="AB8">[1]!REFPROP("D",$D8,"PQMass","SI",[1]!REFPROP("Pcrit",$D8,"PT",,)*$E8,1)</f>
        <v>50.737645260817246</v>
      </c>
      <c r="AC8" cm="1">
        <f t="array" ref="AC8">[1]!REFPROP("D",$D8,"PQMass","SI",[1]!REFPROP("Pcrit",$D8,"PT",,)*$F8,1)</f>
        <v>85.873159953069205</v>
      </c>
      <c r="AD8">
        <v>0.08</v>
      </c>
    </row>
    <row r="9" spans="1:30" x14ac:dyDescent="0.3">
      <c r="A9">
        <v>7</v>
      </c>
      <c r="B9">
        <v>6</v>
      </c>
      <c r="C9">
        <v>2</v>
      </c>
      <c r="D9" t="s">
        <v>31</v>
      </c>
      <c r="E9">
        <v>0.19</v>
      </c>
      <c r="F9">
        <v>0.32500000000000001</v>
      </c>
      <c r="G9">
        <v>100</v>
      </c>
      <c r="H9">
        <v>750</v>
      </c>
      <c r="I9">
        <v>8</v>
      </c>
      <c r="J9">
        <v>8</v>
      </c>
      <c r="K9">
        <v>1</v>
      </c>
      <c r="L9">
        <v>183.0159496</v>
      </c>
      <c r="M9">
        <v>141.69485109999999</v>
      </c>
      <c r="N9">
        <v>11.90881587</v>
      </c>
      <c r="O9">
        <v>12.919251620000001</v>
      </c>
      <c r="P9">
        <v>78.97126136</v>
      </c>
      <c r="Q9">
        <v>70.409105120000007</v>
      </c>
      <c r="R9">
        <v>14.341099030000001</v>
      </c>
      <c r="S9">
        <v>16.740093630000001</v>
      </c>
      <c r="T9">
        <v>7.3750952209999996</v>
      </c>
      <c r="U9">
        <v>4.8928382170000004</v>
      </c>
      <c r="V9">
        <v>3.3527168610000002</v>
      </c>
      <c r="W9">
        <v>3.152441032</v>
      </c>
      <c r="X9">
        <v>0.88505990700000003</v>
      </c>
      <c r="Y9">
        <v>0.96202379299999996</v>
      </c>
      <c r="Z9" cm="1">
        <f t="array" ref="Z9">[1]!REFPROP("D",$D9,"PQMass","SI",[1]!REFPROP("Pcrit",$D9,"PT",,)*$E9,0)</f>
        <v>1187.272867722116</v>
      </c>
      <c r="AA9" cm="1">
        <f t="array" ref="AA9">[1]!REFPROP("D",$D9,"PQMass","SI",[1]!REFPROP("Pcrit",$D9,"PT",,)*$F9,0)</f>
        <v>1102.1139552309064</v>
      </c>
      <c r="AB9" cm="1">
        <f t="array" ref="AB9">[1]!REFPROP("D",$D9,"PQMass","SI",[1]!REFPROP("Pcrit",$D9,"PT",,)*$E9,1)</f>
        <v>37.588559508864108</v>
      </c>
      <c r="AC9" cm="1">
        <f t="array" ref="AC9">[1]!REFPROP("D",$D9,"PQMass","SI",[1]!REFPROP("Pcrit",$D9,"PT",,)*$F9,1)</f>
        <v>66.34725216633349</v>
      </c>
      <c r="AD9">
        <v>0.08</v>
      </c>
    </row>
    <row r="10" spans="1:30" x14ac:dyDescent="0.3">
      <c r="A10">
        <v>8</v>
      </c>
      <c r="B10">
        <v>6</v>
      </c>
      <c r="C10">
        <v>2</v>
      </c>
      <c r="D10" t="s">
        <v>32</v>
      </c>
      <c r="E10">
        <v>0.38400000000000001</v>
      </c>
      <c r="F10">
        <v>0.625</v>
      </c>
      <c r="G10">
        <v>100</v>
      </c>
      <c r="H10">
        <v>750</v>
      </c>
      <c r="I10">
        <v>8</v>
      </c>
      <c r="J10">
        <v>8</v>
      </c>
      <c r="K10">
        <v>1</v>
      </c>
      <c r="L10">
        <v>101.0175531</v>
      </c>
      <c r="M10">
        <v>71.341051250000007</v>
      </c>
      <c r="N10">
        <v>14.58064974</v>
      </c>
      <c r="O10">
        <v>17.442301579999999</v>
      </c>
      <c r="P10">
        <v>83.029278099999999</v>
      </c>
      <c r="Q10">
        <v>72.253931410000007</v>
      </c>
      <c r="R10">
        <v>18.461469990000001</v>
      </c>
      <c r="S10">
        <v>29.82663573</v>
      </c>
      <c r="T10">
        <v>3.6530949530000001</v>
      </c>
      <c r="U10">
        <v>1.1122313109999999</v>
      </c>
      <c r="V10">
        <v>2.2719774849999999</v>
      </c>
      <c r="W10">
        <v>2.735306601</v>
      </c>
      <c r="X10">
        <v>1.3592239719999999</v>
      </c>
      <c r="Y10">
        <v>1.9342001090000001</v>
      </c>
      <c r="Z10" cm="1">
        <f t="array" ref="Z10">[1]!REFPROP("D",$D10,"PQMass","SI",[1]!REFPROP("Pcrit",$D10,"PT",,)*$E10,0)</f>
        <v>997.04897612428829</v>
      </c>
      <c r="AA10" cm="1">
        <f t="array" ref="AA10">[1]!REFPROP("D",$D10,"PQMass","SI",[1]!REFPROP("Pcrit",$D10,"PT",,)*$F10,0)</f>
        <v>844.61456756717212</v>
      </c>
      <c r="AB10" cm="1">
        <f t="array" ref="AB10">[1]!REFPROP("D",$D10,"PQMass","SI",[1]!REFPROP("Pcrit",$D10,"PT",,)*$E10,1)</f>
        <v>92.958310662844809</v>
      </c>
      <c r="AC10" cm="1">
        <f t="array" ref="AC10">[1]!REFPROP("D",$D10,"PQMass","SI",[1]!REFPROP("Pcrit",$D10,"PT",,)*$F10,1)</f>
        <v>181.39699697652497</v>
      </c>
      <c r="AD10">
        <v>0.08</v>
      </c>
    </row>
    <row r="11" spans="1:30" x14ac:dyDescent="0.3">
      <c r="A11">
        <v>9</v>
      </c>
      <c r="B11">
        <v>6</v>
      </c>
      <c r="C11">
        <v>2</v>
      </c>
      <c r="D11" t="s">
        <v>33</v>
      </c>
      <c r="E11">
        <v>0.33300000000000002</v>
      </c>
      <c r="F11">
        <v>0.54300000000000004</v>
      </c>
      <c r="G11">
        <v>100</v>
      </c>
      <c r="H11">
        <v>750</v>
      </c>
      <c r="I11">
        <v>8</v>
      </c>
      <c r="J11">
        <v>8</v>
      </c>
      <c r="K11">
        <v>1</v>
      </c>
      <c r="L11">
        <v>107.2864043</v>
      </c>
      <c r="M11">
        <v>83.243323219999994</v>
      </c>
      <c r="N11">
        <v>13.12273676</v>
      </c>
      <c r="O11">
        <v>14.71613861</v>
      </c>
      <c r="P11">
        <v>122.1343023</v>
      </c>
      <c r="Q11">
        <v>107.0516789</v>
      </c>
      <c r="R11">
        <v>16.022347159999999</v>
      </c>
      <c r="S11">
        <v>22.812240679999999</v>
      </c>
      <c r="T11">
        <v>6.0084090220000004</v>
      </c>
      <c r="U11">
        <v>3.0753063439999999</v>
      </c>
      <c r="V11">
        <v>1.753984722</v>
      </c>
      <c r="W11">
        <v>1.895571659</v>
      </c>
      <c r="X11">
        <v>1.4011812809999999</v>
      </c>
      <c r="Y11">
        <v>1.597214887</v>
      </c>
      <c r="Z11" cm="1">
        <f t="array" ref="Z11">[1]!REFPROP("D",$D11,"PQMass","SI",[1]!REFPROP("Pcrit",$D11,"PT",,)*$E11,0)</f>
        <v>939.80854163428967</v>
      </c>
      <c r="AA11" cm="1">
        <f t="array" ref="AA11">[1]!REFPROP("D",$D11,"PQMass","SI",[1]!REFPROP("Pcrit",$D11,"PT",,)*$F11,0)</f>
        <v>839.38574414598065</v>
      </c>
      <c r="AB11" cm="1">
        <f t="array" ref="AB11">[1]!REFPROP("D",$D11,"PQMass","SI",[1]!REFPROP("Pcrit",$D11,"PT",,)*$E11,1)</f>
        <v>54.709392403881573</v>
      </c>
      <c r="AC11" cm="1">
        <f t="array" ref="AC11">[1]!REFPROP("D",$D11,"PQMass","SI",[1]!REFPROP("Pcrit",$D11,"PT",,)*$F11,1)</f>
        <v>98.483866592537126</v>
      </c>
      <c r="AD11">
        <v>0.08</v>
      </c>
    </row>
    <row r="12" spans="1:30" x14ac:dyDescent="0.3">
      <c r="A12">
        <v>10</v>
      </c>
      <c r="B12">
        <v>1</v>
      </c>
      <c r="C12">
        <v>2</v>
      </c>
      <c r="D12" t="s">
        <v>25</v>
      </c>
      <c r="E12">
        <v>3.5000000000000003E-2</v>
      </c>
      <c r="F12">
        <v>3.5000000000000003E-2</v>
      </c>
      <c r="G12">
        <v>258</v>
      </c>
      <c r="H12">
        <v>258</v>
      </c>
      <c r="I12">
        <v>12.8</v>
      </c>
      <c r="J12">
        <v>12.8</v>
      </c>
      <c r="K12">
        <v>1</v>
      </c>
      <c r="L12">
        <v>356.31721909999999</v>
      </c>
      <c r="M12">
        <v>356.31721909999999</v>
      </c>
      <c r="N12">
        <v>10.518522819999999</v>
      </c>
      <c r="O12">
        <v>10.518522819999999</v>
      </c>
      <c r="P12">
        <v>83.651056280000006</v>
      </c>
      <c r="Q12">
        <v>83.651056280000006</v>
      </c>
      <c r="R12">
        <v>8.939844978</v>
      </c>
      <c r="S12">
        <v>8.939844978</v>
      </c>
      <c r="T12">
        <v>16.387372989999999</v>
      </c>
      <c r="U12">
        <v>16.387372989999999</v>
      </c>
      <c r="V12">
        <v>3.8004485859999999</v>
      </c>
      <c r="W12">
        <v>3.8004485859999999</v>
      </c>
      <c r="X12">
        <v>0.73590080099999999</v>
      </c>
      <c r="Y12">
        <v>0.73590080099999999</v>
      </c>
      <c r="Z12" cm="1">
        <f t="array" ref="Z12">[1]!REFPROP("D",$D12,"PQMass","SI",[1]!REFPROP("Pcrit",$D12,"PT",,)*$E12,0)</f>
        <v>1449.4342938085963</v>
      </c>
      <c r="AA12" cm="1">
        <f t="array" ref="AA12">[1]!REFPROP("D",$D12,"PQMass","SI",[1]!REFPROP("Pcrit",$D12,"PT",,)*$F12,0)</f>
        <v>1449.4342938085963</v>
      </c>
      <c r="AB12" cm="1">
        <f t="array" ref="AB12">[1]!REFPROP("D",$D12,"PQMass","SI",[1]!REFPROP("Pcrit",$D12,"PT",,)*$E12,1)</f>
        <v>8.662675066846262</v>
      </c>
      <c r="AC12" cm="1">
        <f t="array" ref="AC12">[1]!REFPROP("D",$D12,"PQMass","SI",[1]!REFPROP("Pcrit",$D12,"PT",,)*$F12,1)</f>
        <v>8.662675066846262</v>
      </c>
      <c r="AD12">
        <v>3.5000000000000003E-2</v>
      </c>
    </row>
    <row r="13" spans="1:30" x14ac:dyDescent="0.3">
      <c r="A13">
        <v>11</v>
      </c>
      <c r="B13">
        <v>1</v>
      </c>
      <c r="C13">
        <v>2</v>
      </c>
      <c r="D13" t="s">
        <v>27</v>
      </c>
      <c r="E13">
        <v>0.23499999999999999</v>
      </c>
      <c r="F13">
        <v>0.441</v>
      </c>
      <c r="G13">
        <v>100</v>
      </c>
      <c r="H13">
        <v>800</v>
      </c>
      <c r="I13">
        <v>7</v>
      </c>
      <c r="J13">
        <v>12.5</v>
      </c>
      <c r="K13">
        <v>1</v>
      </c>
      <c r="L13">
        <v>156.56405190000001</v>
      </c>
      <c r="M13">
        <v>114.6225467</v>
      </c>
      <c r="N13">
        <v>12.74004487</v>
      </c>
      <c r="O13">
        <v>14.520785099999999</v>
      </c>
      <c r="P13">
        <v>81.488528520000003</v>
      </c>
      <c r="Q13">
        <v>69.238369820000003</v>
      </c>
      <c r="R13">
        <v>11.746751270000001</v>
      </c>
      <c r="S13">
        <v>15.15214462</v>
      </c>
      <c r="T13">
        <v>7.4957517500000002</v>
      </c>
      <c r="U13">
        <v>4.0157351720000003</v>
      </c>
      <c r="V13">
        <v>2.454501477</v>
      </c>
      <c r="W13">
        <v>2.447935948</v>
      </c>
      <c r="X13">
        <v>0.97982233699999999</v>
      </c>
      <c r="Y13">
        <v>1.1493729829999999</v>
      </c>
      <c r="Z13" cm="1">
        <f t="array" ref="Z13">[1]!REFPROP("D",$D13,"PQMass","SI",[1]!REFPROP("Pcrit",$D13,"PT",,)*$E13,0)</f>
        <v>1173.2549219577843</v>
      </c>
      <c r="AA13" cm="1">
        <f t="array" ref="AA13">[1]!REFPROP("D",$D13,"PQMass","SI",[1]!REFPROP("Pcrit",$D13,"PT",,)*$F13,0)</f>
        <v>1054.4704070673051</v>
      </c>
      <c r="AB13" cm="1">
        <f t="array" ref="AB13">[1]!REFPROP("D",$D13,"PQMass","SI",[1]!REFPROP("Pcrit",$D13,"PT",,)*$E13,1)</f>
        <v>49.856870264235916</v>
      </c>
      <c r="AC13" cm="1">
        <f t="array" ref="AC13">[1]!REFPROP("D",$D13,"PQMass","SI",[1]!REFPROP("Pcrit",$D13,"PT",,)*$F13,1)</f>
        <v>99.248435197050526</v>
      </c>
      <c r="AD13">
        <v>0.09</v>
      </c>
    </row>
    <row r="14" spans="1:30" x14ac:dyDescent="0.3">
      <c r="A14">
        <v>12</v>
      </c>
      <c r="B14">
        <v>1</v>
      </c>
      <c r="C14">
        <v>2</v>
      </c>
      <c r="D14" t="s">
        <v>26</v>
      </c>
      <c r="E14">
        <v>0.127</v>
      </c>
      <c r="F14">
        <v>0.66200000000000003</v>
      </c>
      <c r="G14">
        <v>78</v>
      </c>
      <c r="H14">
        <v>634</v>
      </c>
      <c r="I14">
        <v>8</v>
      </c>
      <c r="J14">
        <v>15.7</v>
      </c>
      <c r="K14">
        <v>1</v>
      </c>
      <c r="L14">
        <v>204.2312474</v>
      </c>
      <c r="M14">
        <v>85.993116540000003</v>
      </c>
      <c r="N14">
        <v>11.30201555</v>
      </c>
      <c r="O14">
        <v>16.792418099999999</v>
      </c>
      <c r="P14">
        <v>69.750192850000005</v>
      </c>
      <c r="Q14">
        <v>44.825401849999999</v>
      </c>
      <c r="R14">
        <v>9.8510789669999994</v>
      </c>
      <c r="S14">
        <v>18.450081340000001</v>
      </c>
      <c r="T14">
        <v>9.5487307490000006</v>
      </c>
      <c r="U14">
        <v>1.5569933570000001</v>
      </c>
      <c r="V14">
        <v>2.8397693749999999</v>
      </c>
      <c r="W14">
        <v>2.8356574810000001</v>
      </c>
      <c r="X14">
        <v>0.77614514999999995</v>
      </c>
      <c r="Y14">
        <v>1.2529077500000001</v>
      </c>
      <c r="Z14" cm="1">
        <f t="array" ref="Z14">[1]!REFPROP("D",$D14,"PQMass","SI",[1]!REFPROP("Pcrit",$D14,"PT",,)*$E14,0)</f>
        <v>1338.1251974323695</v>
      </c>
      <c r="AA14" cm="1">
        <f t="array" ref="AA14">[1]!REFPROP("D",$D14,"PQMass","SI",[1]!REFPROP("Pcrit",$D14,"PT",,)*$F14,0)</f>
        <v>999.39949755901159</v>
      </c>
      <c r="AB14" cm="1">
        <f t="array" ref="AB14">[1]!REFPROP("D",$D14,"PQMass","SI",[1]!REFPROP("Pcrit",$D14,"PT",,)*$E14,1)</f>
        <v>29.852670255186663</v>
      </c>
      <c r="AC14" cm="1">
        <f t="array" ref="AC14">[1]!REFPROP("D",$D14,"PQMass","SI",[1]!REFPROP("Pcrit",$D14,"PT",,)*$F14,1)</f>
        <v>183.60511284404652</v>
      </c>
      <c r="AD14">
        <v>0.13</v>
      </c>
    </row>
    <row r="15" spans="1:30" x14ac:dyDescent="0.3">
      <c r="A15">
        <v>13</v>
      </c>
      <c r="B15">
        <v>1</v>
      </c>
      <c r="C15">
        <v>2</v>
      </c>
      <c r="D15" t="s">
        <v>32</v>
      </c>
      <c r="E15">
        <v>0.438</v>
      </c>
      <c r="F15">
        <v>0.65200000000000002</v>
      </c>
      <c r="G15">
        <v>75</v>
      </c>
      <c r="H15">
        <v>750</v>
      </c>
      <c r="I15">
        <v>7.7</v>
      </c>
      <c r="J15">
        <v>8.8000000000000007</v>
      </c>
      <c r="K15">
        <v>1</v>
      </c>
      <c r="L15">
        <v>93.333231740000002</v>
      </c>
      <c r="M15">
        <v>68.403317540000003</v>
      </c>
      <c r="N15">
        <v>15.112377520000001</v>
      </c>
      <c r="O15">
        <v>17.897701869999999</v>
      </c>
      <c r="P15">
        <v>80.158334569999994</v>
      </c>
      <c r="Q15">
        <v>71.36398269</v>
      </c>
      <c r="R15">
        <v>20.272654859999999</v>
      </c>
      <c r="S15">
        <v>31.95515932</v>
      </c>
      <c r="T15">
        <v>2.9486313169999998</v>
      </c>
      <c r="U15">
        <v>0.91348155600000003</v>
      </c>
      <c r="V15">
        <v>2.305781525</v>
      </c>
      <c r="W15">
        <v>2.889673476</v>
      </c>
      <c r="X15">
        <v>1.4320857840000001</v>
      </c>
      <c r="Y15">
        <v>2.084623154</v>
      </c>
      <c r="Z15" cm="1">
        <f t="array" ref="Z15">[1]!REFPROP("D",$D15,"PQMass","SI",[1]!REFPROP("Pcrit",$D15,"PT",,)*$E15,0)</f>
        <v>964.07585544940446</v>
      </c>
      <c r="AA15" cm="1">
        <f t="array" ref="AA15">[1]!REFPROP("D",$D15,"PQMass","SI",[1]!REFPROP("Pcrit",$D15,"PT",,)*$F15,0)</f>
        <v>824.96516955353252</v>
      </c>
      <c r="AB15" cm="1">
        <f t="array" ref="AB15">[1]!REFPROP("D",$D15,"PQMass","SI",[1]!REFPROP("Pcrit",$D15,"PT",,)*$E15,1)</f>
        <v>109.44197988394882</v>
      </c>
      <c r="AC15" cm="1">
        <f t="array" ref="AC15">[1]!REFPROP("D",$D15,"PQMass","SI",[1]!REFPROP("Pcrit",$D15,"PT",,)*$F15,1)</f>
        <v>194.86048953443412</v>
      </c>
      <c r="AD15">
        <v>0.09</v>
      </c>
    </row>
    <row r="16" spans="1:30" x14ac:dyDescent="0.3">
      <c r="A16">
        <v>14</v>
      </c>
      <c r="B16">
        <v>1</v>
      </c>
      <c r="C16">
        <v>2</v>
      </c>
      <c r="D16" t="s">
        <v>31</v>
      </c>
      <c r="E16">
        <v>0.16</v>
      </c>
      <c r="F16">
        <v>0.32</v>
      </c>
      <c r="G16">
        <v>65</v>
      </c>
      <c r="H16">
        <v>3368</v>
      </c>
      <c r="I16">
        <v>2</v>
      </c>
      <c r="J16">
        <v>11</v>
      </c>
      <c r="K16">
        <v>1</v>
      </c>
      <c r="L16">
        <v>196.8549807</v>
      </c>
      <c r="M16">
        <v>142.85753819999999</v>
      </c>
      <c r="N16">
        <v>11.65919841</v>
      </c>
      <c r="O16">
        <v>12.882712740000001</v>
      </c>
      <c r="P16">
        <v>81.481792499999997</v>
      </c>
      <c r="Q16">
        <v>70.674200679999998</v>
      </c>
      <c r="R16">
        <v>13.74408552</v>
      </c>
      <c r="S16">
        <v>16.653633190000001</v>
      </c>
      <c r="T16">
        <v>8.1373991330000006</v>
      </c>
      <c r="U16">
        <v>4.9662343900000003</v>
      </c>
      <c r="V16">
        <v>3.4337215099999998</v>
      </c>
      <c r="W16">
        <v>3.1567022009999999</v>
      </c>
      <c r="X16">
        <v>0.87074223500000003</v>
      </c>
      <c r="Y16">
        <v>0.95874444000000003</v>
      </c>
      <c r="Z16" cm="1">
        <f t="array" ref="Z16">[1]!REFPROP("D",$D16,"PQMass","SI",[1]!REFPROP("Pcrit",$D16,"PT",,)*$E16,0)</f>
        <v>1209.7661998700103</v>
      </c>
      <c r="AA16" cm="1">
        <f t="array" ref="AA16">[1]!REFPROP("D",$D16,"PQMass","SI",[1]!REFPROP("Pcrit",$D16,"PT",,)*$F16,0)</f>
        <v>1104.9798868220748</v>
      </c>
      <c r="AB16" cm="1">
        <f t="array" ref="AB16">[1]!REFPROP("D",$D16,"PQMass","SI",[1]!REFPROP("Pcrit",$D16,"PT",,)*$E16,1)</f>
        <v>31.570510210341133</v>
      </c>
      <c r="AC16" cm="1">
        <f t="array" ref="AC16">[1]!REFPROP("D",$D16,"PQMass","SI",[1]!REFPROP("Pcrit",$D16,"PT",,)*$F16,1)</f>
        <v>65.22326750218015</v>
      </c>
      <c r="AD16">
        <v>0.1</v>
      </c>
    </row>
    <row r="17" spans="1:30" x14ac:dyDescent="0.3">
      <c r="A17">
        <v>15</v>
      </c>
      <c r="B17">
        <v>1</v>
      </c>
      <c r="C17">
        <v>2</v>
      </c>
      <c r="D17" t="s">
        <v>33</v>
      </c>
      <c r="E17">
        <v>0.42899999999999999</v>
      </c>
      <c r="F17">
        <v>0.42899999999999999</v>
      </c>
      <c r="G17">
        <v>100</v>
      </c>
      <c r="H17">
        <v>600</v>
      </c>
      <c r="I17">
        <v>8</v>
      </c>
      <c r="J17">
        <v>8</v>
      </c>
      <c r="K17">
        <v>1</v>
      </c>
      <c r="L17">
        <v>94.945565279999997</v>
      </c>
      <c r="M17">
        <v>94.945565279999997</v>
      </c>
      <c r="N17">
        <v>13.83201714</v>
      </c>
      <c r="O17">
        <v>13.83201714</v>
      </c>
      <c r="P17">
        <v>114.5494681</v>
      </c>
      <c r="Q17">
        <v>114.5494681</v>
      </c>
      <c r="R17">
        <v>18.71812589</v>
      </c>
      <c r="S17">
        <v>18.71812589</v>
      </c>
      <c r="T17">
        <v>4.4840669350000004</v>
      </c>
      <c r="U17">
        <v>4.4840669350000004</v>
      </c>
      <c r="V17">
        <v>1.7933579829999999</v>
      </c>
      <c r="W17">
        <v>1.7933579829999999</v>
      </c>
      <c r="X17">
        <v>1.4797767230000001</v>
      </c>
      <c r="Y17">
        <v>1.4797767230000001</v>
      </c>
      <c r="Z17" cm="1">
        <f t="array" ref="Z17">[1]!REFPROP("D",$D17,"PQMass","SI",[1]!REFPROP("Pcrit",$D17,"PT",,)*$E17,0)</f>
        <v>892.86079251375008</v>
      </c>
      <c r="AA17" cm="1">
        <f t="array" ref="AA17">[1]!REFPROP("D",$D17,"PQMass","SI",[1]!REFPROP("Pcrit",$D17,"PT",,)*$F17,0)</f>
        <v>892.86079251375008</v>
      </c>
      <c r="AB17" cm="1">
        <f t="array" ref="AB17">[1]!REFPROP("D",$D17,"PQMass","SI",[1]!REFPROP("Pcrit",$D17,"PT",,)*$E17,1)</f>
        <v>73.344786754134503</v>
      </c>
      <c r="AC17" cm="1">
        <f t="array" ref="AC17">[1]!REFPROP("D",$D17,"PQMass","SI",[1]!REFPROP("Pcrit",$D17,"PT",,)*$F17,1)</f>
        <v>73.344786754134503</v>
      </c>
      <c r="AD17">
        <v>7.0000000000000007E-2</v>
      </c>
    </row>
    <row r="18" spans="1:30" x14ac:dyDescent="0.3">
      <c r="A18">
        <v>16</v>
      </c>
      <c r="B18">
        <v>1</v>
      </c>
      <c r="C18">
        <v>2</v>
      </c>
      <c r="D18" t="s">
        <v>34</v>
      </c>
      <c r="E18">
        <v>0.55900000000000005</v>
      </c>
      <c r="F18">
        <v>0.55900000000000005</v>
      </c>
      <c r="G18">
        <v>100</v>
      </c>
      <c r="H18">
        <v>750</v>
      </c>
      <c r="I18">
        <v>8</v>
      </c>
      <c r="J18">
        <v>8</v>
      </c>
      <c r="K18">
        <v>1</v>
      </c>
      <c r="L18">
        <v>108.8247844</v>
      </c>
      <c r="M18">
        <v>108.8247844</v>
      </c>
      <c r="N18">
        <v>15.06738623</v>
      </c>
      <c r="O18">
        <v>15.06738623</v>
      </c>
      <c r="P18">
        <v>53.200728499999997</v>
      </c>
      <c r="Q18">
        <v>53.200728499999997</v>
      </c>
      <c r="R18">
        <v>18.442338150000001</v>
      </c>
      <c r="S18">
        <v>18.442338150000001</v>
      </c>
      <c r="T18">
        <v>2.1630175029999998</v>
      </c>
      <c r="U18">
        <v>2.1630175029999998</v>
      </c>
      <c r="V18">
        <v>3.2950408659999999</v>
      </c>
      <c r="W18">
        <v>3.2950408659999999</v>
      </c>
      <c r="X18">
        <v>1.1275905909999999</v>
      </c>
      <c r="Y18">
        <v>1.1275905909999999</v>
      </c>
      <c r="Z18" cm="1">
        <f t="array" ref="Z18">[1]!REFPROP("D",$D18,"PQMass","SI",[1]!REFPROP("Pcrit",$D18,"PT",,)*$E18,0)</f>
        <v>1086.1980423038274</v>
      </c>
      <c r="AA18" cm="1">
        <f t="array" ref="AA18">[1]!REFPROP("D",$D18,"PQMass","SI",[1]!REFPROP("Pcrit",$D18,"PT",,)*$F18,0)</f>
        <v>1086.1980423038274</v>
      </c>
      <c r="AB18" cm="1">
        <f t="array" ref="AB18">[1]!REFPROP("D",$D18,"PQMass","SI",[1]!REFPROP("Pcrit",$D18,"PT",,)*$E18,1)</f>
        <v>143.79371460950915</v>
      </c>
      <c r="AC18" cm="1">
        <f t="array" ref="AC18">[1]!REFPROP("D",$D18,"PQMass","SI",[1]!REFPROP("Pcrit",$D18,"PT",,)*$F18,1)</f>
        <v>143.79371460950915</v>
      </c>
      <c r="AD18">
        <v>0.108</v>
      </c>
    </row>
    <row r="19" spans="1:30" x14ac:dyDescent="0.3">
      <c r="A19">
        <v>17</v>
      </c>
      <c r="B19">
        <v>1</v>
      </c>
      <c r="C19">
        <v>2</v>
      </c>
      <c r="D19" t="s">
        <v>35</v>
      </c>
      <c r="E19">
        <v>4.2000000000000003E-2</v>
      </c>
      <c r="F19">
        <v>4.2000000000000003E-2</v>
      </c>
      <c r="G19">
        <v>100</v>
      </c>
      <c r="H19">
        <v>300</v>
      </c>
      <c r="I19">
        <v>8</v>
      </c>
      <c r="J19">
        <v>8</v>
      </c>
      <c r="K19">
        <v>1</v>
      </c>
      <c r="L19">
        <v>352.91175809999999</v>
      </c>
      <c r="M19">
        <v>352.91175809999999</v>
      </c>
      <c r="N19">
        <v>11.25541295</v>
      </c>
      <c r="O19">
        <v>11.25541295</v>
      </c>
      <c r="P19">
        <v>72.455500959999995</v>
      </c>
      <c r="Q19">
        <v>72.455500959999995</v>
      </c>
      <c r="R19">
        <v>10.08069532</v>
      </c>
      <c r="S19">
        <v>10.08069532</v>
      </c>
      <c r="T19">
        <v>13.44574823</v>
      </c>
      <c r="U19">
        <v>13.44574823</v>
      </c>
      <c r="V19">
        <v>5.0571931579999996</v>
      </c>
      <c r="W19">
        <v>5.0571931579999996</v>
      </c>
      <c r="X19">
        <v>0.80835654899999998</v>
      </c>
      <c r="Y19">
        <v>0.80835654899999998</v>
      </c>
      <c r="Z19" cm="1">
        <f t="array" ref="Z19">[1]!REFPROP("D",$D19,"PQMass","SI",[1]!REFPROP("Pcrit",$D19,"PT",,)*$E19,0)</f>
        <v>1425.1299038621512</v>
      </c>
      <c r="AA19" cm="1">
        <f t="array" ref="AA19">[1]!REFPROP("D",$D19,"PQMass","SI",[1]!REFPROP("Pcrit",$D19,"PT",,)*$F19,0)</f>
        <v>1425.1299038621512</v>
      </c>
      <c r="AB19" cm="1">
        <f t="array" ref="AB19">[1]!REFPROP("D",$D19,"PQMass","SI",[1]!REFPROP("Pcrit",$D19,"PT",,)*$E19,1)</f>
        <v>9.589707797683527</v>
      </c>
      <c r="AC19" cm="1">
        <f t="array" ref="AC19">[1]!REFPROP("D",$D19,"PQMass","SI",[1]!REFPROP("Pcrit",$D19,"PT",,)*$F19,1)</f>
        <v>9.589707797683527</v>
      </c>
      <c r="AD19">
        <v>0.13500000000000001</v>
      </c>
    </row>
    <row r="20" spans="1:30" x14ac:dyDescent="0.3">
      <c r="A20">
        <v>18</v>
      </c>
      <c r="B20">
        <v>1</v>
      </c>
      <c r="C20">
        <v>2</v>
      </c>
      <c r="D20" t="s">
        <v>36</v>
      </c>
      <c r="E20">
        <v>0.126</v>
      </c>
      <c r="F20">
        <v>0.126</v>
      </c>
      <c r="G20">
        <v>100</v>
      </c>
      <c r="H20">
        <v>300</v>
      </c>
      <c r="I20">
        <v>8</v>
      </c>
      <c r="J20">
        <v>8</v>
      </c>
      <c r="K20">
        <v>1</v>
      </c>
      <c r="L20">
        <v>197.82553659999999</v>
      </c>
      <c r="M20">
        <v>197.82553659999999</v>
      </c>
      <c r="N20">
        <v>10.91559266</v>
      </c>
      <c r="O20">
        <v>10.91559266</v>
      </c>
      <c r="P20">
        <v>76.294200129999993</v>
      </c>
      <c r="Q20">
        <v>76.294200129999993</v>
      </c>
      <c r="R20">
        <v>12.39964022</v>
      </c>
      <c r="S20">
        <v>12.39964022</v>
      </c>
      <c r="T20">
        <v>9.6644913880000001</v>
      </c>
      <c r="U20">
        <v>9.6644913880000001</v>
      </c>
      <c r="V20">
        <v>3.5155856010000002</v>
      </c>
      <c r="W20">
        <v>3.5155856010000002</v>
      </c>
      <c r="X20">
        <v>0.87819481499999996</v>
      </c>
      <c r="Y20">
        <v>0.87819481499999996</v>
      </c>
      <c r="Z20" cm="1">
        <f t="array" ref="Z20">[1]!REFPROP("D",$D20,"PQMass","SI",[1]!REFPROP("Pcrit",$D20,"PT",,)*$E20,0)</f>
        <v>1074.2023537922607</v>
      </c>
      <c r="AA20" cm="1">
        <f t="array" ref="AA20">[1]!REFPROP("D",$D20,"PQMass","SI",[1]!REFPROP("Pcrit",$D20,"PT",,)*$F20,0)</f>
        <v>1074.2023537922607</v>
      </c>
      <c r="AB20" cm="1">
        <f t="array" ref="AB20">[1]!REFPROP("D",$D20,"PQMass","SI",[1]!REFPROP("Pcrit",$D20,"PT",,)*$E20,1)</f>
        <v>22.565683075071348</v>
      </c>
      <c r="AC20" cm="1">
        <f t="array" ref="AC20">[1]!REFPROP("D",$D20,"PQMass","SI",[1]!REFPROP("Pcrit",$D20,"PT",,)*$F20,1)</f>
        <v>22.565683075071348</v>
      </c>
      <c r="AD20">
        <v>5.5E-2</v>
      </c>
    </row>
    <row r="21" spans="1:30" x14ac:dyDescent="0.3">
      <c r="A21">
        <v>19</v>
      </c>
      <c r="B21">
        <v>1</v>
      </c>
      <c r="C21">
        <v>2</v>
      </c>
      <c r="D21" t="s">
        <v>37</v>
      </c>
      <c r="E21">
        <v>0.505</v>
      </c>
      <c r="F21">
        <v>0.505</v>
      </c>
      <c r="G21">
        <v>251</v>
      </c>
      <c r="H21">
        <v>599</v>
      </c>
      <c r="I21">
        <v>8</v>
      </c>
      <c r="J21">
        <v>8</v>
      </c>
      <c r="K21">
        <v>1</v>
      </c>
      <c r="L21">
        <v>102.7024246</v>
      </c>
      <c r="M21">
        <v>102.7024246</v>
      </c>
      <c r="N21">
        <v>13.482455079999999</v>
      </c>
      <c r="O21">
        <v>13.482455079999999</v>
      </c>
      <c r="P21">
        <v>55.834380459999998</v>
      </c>
      <c r="Q21">
        <v>55.834380459999998</v>
      </c>
      <c r="R21">
        <v>20.55568036</v>
      </c>
      <c r="S21">
        <v>20.55568036</v>
      </c>
      <c r="T21">
        <v>2.714955303</v>
      </c>
      <c r="U21">
        <v>2.714955303</v>
      </c>
      <c r="V21">
        <v>3.149605598</v>
      </c>
      <c r="W21">
        <v>3.149605598</v>
      </c>
      <c r="X21">
        <v>0.97500754099999998</v>
      </c>
      <c r="Y21">
        <v>0.97500754099999998</v>
      </c>
      <c r="Z21" cm="1">
        <f t="array" ref="Z21">[1]!REFPROP("D",$D21,"PQMass","SI",[1]!REFPROP("Pcrit",$D21,"PT",,)*$E21,0)</f>
        <v>971.8668293274344</v>
      </c>
      <c r="AA21" cm="1">
        <f t="array" ref="AA21">[1]!REFPROP("D",$D21,"PQMass","SI",[1]!REFPROP("Pcrit",$D21,"PT",,)*$F21,0)</f>
        <v>971.8668293274344</v>
      </c>
      <c r="AB21" cm="1">
        <f t="array" ref="AB21">[1]!REFPROP("D",$D21,"PQMass","SI",[1]!REFPROP("Pcrit",$D21,"PT",,)*$E21,1)</f>
        <v>104.38477914680921</v>
      </c>
      <c r="AC21" cm="1">
        <f t="array" ref="AC21">[1]!REFPROP("D",$D21,"PQMass","SI",[1]!REFPROP("Pcrit",$D21,"PT",,)*$F21,1)</f>
        <v>104.38477914680921</v>
      </c>
      <c r="AD21">
        <v>0.11700000000000001</v>
      </c>
    </row>
    <row r="22" spans="1:30" x14ac:dyDescent="0.3">
      <c r="A22">
        <v>20</v>
      </c>
      <c r="B22">
        <v>1</v>
      </c>
      <c r="C22">
        <v>2</v>
      </c>
      <c r="D22" t="s">
        <v>38</v>
      </c>
      <c r="E22">
        <v>0.49099999999999999</v>
      </c>
      <c r="F22">
        <v>0.90700000000000003</v>
      </c>
      <c r="G22">
        <v>200</v>
      </c>
      <c r="H22">
        <v>600</v>
      </c>
      <c r="I22">
        <v>8</v>
      </c>
      <c r="J22">
        <v>9.4</v>
      </c>
      <c r="K22">
        <v>1</v>
      </c>
      <c r="L22">
        <v>104.6498866</v>
      </c>
      <c r="M22">
        <v>58.469191029999998</v>
      </c>
      <c r="N22">
        <v>13.30257104</v>
      </c>
      <c r="O22">
        <v>18.731747970000001</v>
      </c>
      <c r="P22">
        <v>57.154647429999997</v>
      </c>
      <c r="Q22">
        <v>48.106611669999999</v>
      </c>
      <c r="R22">
        <v>20.33972052</v>
      </c>
      <c r="S22">
        <v>37.756515059999998</v>
      </c>
      <c r="T22">
        <v>2.8861395750000001</v>
      </c>
      <c r="U22">
        <v>0.29551058899999999</v>
      </c>
      <c r="V22">
        <v>3.118953452</v>
      </c>
      <c r="W22">
        <v>4.6084634070000003</v>
      </c>
      <c r="X22">
        <v>0.95981878700000001</v>
      </c>
      <c r="Y22">
        <v>2.441062863</v>
      </c>
      <c r="Z22" cm="1">
        <f t="array" ref="Z22">[1]!REFPROP("D",$D22,"PQMass","SI",[1]!REFPROP("Pcrit",$D22,"PT",,)*$E22,0)</f>
        <v>971.81756706995361</v>
      </c>
      <c r="AA22" cm="1">
        <f t="array" ref="AA22">[1]!REFPROP("D",$D22,"PQMass","SI",[1]!REFPROP("Pcrit",$D22,"PT",,)*$F22,0)</f>
        <v>738.29238506601257</v>
      </c>
      <c r="AB22" cm="1">
        <f t="array" ref="AB22">[1]!REFPROP("D",$D22,"PQMass","SI",[1]!REFPROP("Pcrit",$D22,"PT",,)*$E22,1)</f>
        <v>98.934431753162144</v>
      </c>
      <c r="AC22" cm="1">
        <f t="array" ref="AC22">[1]!REFPROP("D",$D22,"PQMass","SI",[1]!REFPROP("Pcrit",$D22,"PT",,)*$F22,1)</f>
        <v>253.43931321751106</v>
      </c>
      <c r="AD22">
        <v>0.08</v>
      </c>
    </row>
    <row r="23" spans="1:30" x14ac:dyDescent="0.3">
      <c r="A23">
        <v>21</v>
      </c>
      <c r="B23">
        <v>1</v>
      </c>
      <c r="C23">
        <v>2</v>
      </c>
      <c r="D23" t="s">
        <v>39</v>
      </c>
      <c r="E23">
        <v>0.41099999999999998</v>
      </c>
      <c r="F23">
        <v>0.41099999999999998</v>
      </c>
      <c r="G23">
        <v>600</v>
      </c>
      <c r="H23">
        <v>600</v>
      </c>
      <c r="I23">
        <v>8</v>
      </c>
      <c r="J23">
        <v>8</v>
      </c>
      <c r="K23">
        <v>1</v>
      </c>
      <c r="L23">
        <v>109.8699166</v>
      </c>
      <c r="M23">
        <v>109.8699166</v>
      </c>
      <c r="N23">
        <v>14.77251665</v>
      </c>
      <c r="O23">
        <v>14.77251665</v>
      </c>
      <c r="P23">
        <v>54.9748035</v>
      </c>
      <c r="Q23">
        <v>54.9748035</v>
      </c>
      <c r="R23">
        <v>16.4745846</v>
      </c>
      <c r="S23">
        <v>16.4745846</v>
      </c>
      <c r="T23">
        <v>2.7793622170000001</v>
      </c>
      <c r="U23">
        <v>2.7793622170000001</v>
      </c>
      <c r="V23">
        <v>2.8012924520000002</v>
      </c>
      <c r="W23">
        <v>2.8012924520000002</v>
      </c>
      <c r="X23">
        <v>1.0580440849999999</v>
      </c>
      <c r="Y23">
        <v>1.0580440849999999</v>
      </c>
      <c r="Z23" cm="1">
        <f t="array" ref="Z23">[1]!REFPROP("D",$D23,"PQMass","SI",[1]!REFPROP("Pcrit",$D23,"PT",,)*$E23,0)</f>
        <v>1085.3047671671911</v>
      </c>
      <c r="AA23" cm="1">
        <f t="array" ref="AA23">[1]!REFPROP("D",$D23,"PQMass","SI",[1]!REFPROP("Pcrit",$D23,"PT",,)*$F23,0)</f>
        <v>1085.3047671671911</v>
      </c>
      <c r="AB23" cm="1">
        <f t="array" ref="AB23">[1]!REFPROP("D",$D23,"PQMass","SI",[1]!REFPROP("Pcrit",$D23,"PT",,)*$E23,1)</f>
        <v>126.48569878835144</v>
      </c>
      <c r="AC23" cm="1">
        <f t="array" ref="AC23">[1]!REFPROP("D",$D23,"PQMass","SI",[1]!REFPROP("Pcrit",$D23,"PT",,)*$F23,1)</f>
        <v>126.48569878835144</v>
      </c>
      <c r="AD23">
        <v>0.21</v>
      </c>
    </row>
    <row r="24" spans="1:30" x14ac:dyDescent="0.3">
      <c r="A24">
        <v>22</v>
      </c>
      <c r="B24">
        <v>2</v>
      </c>
      <c r="C24">
        <v>1</v>
      </c>
      <c r="D24" t="s">
        <v>40</v>
      </c>
      <c r="E24">
        <v>5.0000000000000001E-3</v>
      </c>
      <c r="F24">
        <v>0.89</v>
      </c>
      <c r="G24">
        <v>70</v>
      </c>
      <c r="H24">
        <v>11071</v>
      </c>
      <c r="I24">
        <v>5.0199999999999996</v>
      </c>
      <c r="J24">
        <v>15.8</v>
      </c>
      <c r="K24">
        <v>1</v>
      </c>
      <c r="L24">
        <v>274.72060140000002</v>
      </c>
      <c r="M24">
        <v>57.405861139999999</v>
      </c>
      <c r="N24">
        <v>12.314645929999999</v>
      </c>
      <c r="O24">
        <v>26.8458249</v>
      </c>
      <c r="P24">
        <v>678.07102199999997</v>
      </c>
      <c r="Q24">
        <v>432.96089000000001</v>
      </c>
      <c r="R24">
        <v>24.804459099999999</v>
      </c>
      <c r="S24">
        <v>230.3759771</v>
      </c>
      <c r="T24">
        <v>58.45290181</v>
      </c>
      <c r="U24">
        <v>1.198719799</v>
      </c>
      <c r="V24">
        <v>1.7091117250000001</v>
      </c>
      <c r="W24">
        <v>2.6527103140000001</v>
      </c>
      <c r="X24">
        <v>1.0375572769999999</v>
      </c>
      <c r="Y24">
        <v>4.4900795220000003</v>
      </c>
      <c r="Z24" cm="1">
        <f t="array" ref="Z24">[1]!REFPROP("D",$D24,"PQMass","SI",[1]!REFPROP("Pcrit",$D24,"PT",,)*$E24,0)</f>
        <v>956.63203931147859</v>
      </c>
      <c r="AA24" cm="1">
        <f t="array" ref="AA24">[1]!REFPROP("D",$D24,"PQMass","SI",[1]!REFPROP("Pcrit",$D24,"PT",,)*$F24,0)</f>
        <v>501.2657202911804</v>
      </c>
      <c r="AB24" cm="1">
        <f t="array" ref="AB24">[1]!REFPROP("D",$D24,"PQMass","SI",[1]!REFPROP("Pcrit",$D24,"PT",,)*$E24,1)</f>
        <v>0.64714117537372196</v>
      </c>
      <c r="AC24" cm="1">
        <f t="array" ref="AC24">[1]!REFPROP("D",$D24,"PQMass","SI",[1]!REFPROP("Pcrit",$D24,"PT",,)*$F24,1)</f>
        <v>162.29729162764781</v>
      </c>
      <c r="AD24">
        <v>0.17100000000000001</v>
      </c>
    </row>
    <row r="25" spans="1:30" x14ac:dyDescent="0.3">
      <c r="A25">
        <v>23</v>
      </c>
      <c r="B25">
        <v>7</v>
      </c>
      <c r="C25">
        <v>2</v>
      </c>
      <c r="D25" t="s">
        <v>26</v>
      </c>
      <c r="E25">
        <v>0.21</v>
      </c>
      <c r="F25">
        <v>0.4</v>
      </c>
      <c r="G25">
        <v>75</v>
      </c>
      <c r="H25">
        <v>650</v>
      </c>
      <c r="I25">
        <v>3.14</v>
      </c>
      <c r="J25">
        <v>7.04</v>
      </c>
      <c r="K25">
        <v>1</v>
      </c>
      <c r="L25">
        <v>167.7441585</v>
      </c>
      <c r="M25">
        <v>122.5909736</v>
      </c>
      <c r="N25">
        <v>12.13755628</v>
      </c>
      <c r="O25">
        <v>13.833136120000001</v>
      </c>
      <c r="P25">
        <v>63.330602319999997</v>
      </c>
      <c r="Q25">
        <v>53.788576030000002</v>
      </c>
      <c r="R25">
        <v>11.0877462</v>
      </c>
      <c r="S25">
        <v>13.654242500000001</v>
      </c>
      <c r="T25">
        <v>7.2228429490000003</v>
      </c>
      <c r="U25">
        <v>4.0399500010000002</v>
      </c>
      <c r="V25">
        <v>2.7020119760000001</v>
      </c>
      <c r="W25">
        <v>2.6137521989999999</v>
      </c>
      <c r="X25">
        <v>0.81210979599999999</v>
      </c>
      <c r="Y25">
        <v>0.92075455399999995</v>
      </c>
      <c r="Z25" cm="1">
        <f t="array" ref="Z25">[1]!REFPROP("D",$D25,"PQMass","SI",[1]!REFPROP("Pcrit",$D25,"PT",,)*$E25,0)</f>
        <v>1269.8179881001893</v>
      </c>
      <c r="AA25" cm="1">
        <f t="array" ref="AA25">[1]!REFPROP("D",$D25,"PQMass","SI",[1]!REFPROP("Pcrit",$D25,"PT",,)*$F25,0)</f>
        <v>1149.4886885872422</v>
      </c>
      <c r="AB25" cm="1">
        <f t="array" ref="AB25">[1]!REFPROP("D",$D25,"PQMass","SI",[1]!REFPROP("Pcrit",$D25,"PT",,)*$E25,1)</f>
        <v>49.191025808032954</v>
      </c>
      <c r="AC25" cm="1">
        <f t="array" ref="AC25">[1]!REFPROP("D",$D25,"PQMass","SI",[1]!REFPROP("Pcrit",$D25,"PT",,)*$F25,1)</f>
        <v>97.704351766142878</v>
      </c>
      <c r="AD25">
        <v>6.6000000000000003E-2</v>
      </c>
    </row>
    <row r="26" spans="1:30" x14ac:dyDescent="0.3">
      <c r="A26">
        <v>24</v>
      </c>
      <c r="B26">
        <v>7</v>
      </c>
      <c r="C26">
        <v>2</v>
      </c>
      <c r="D26" t="s">
        <v>27</v>
      </c>
      <c r="E26">
        <v>0.21</v>
      </c>
      <c r="F26">
        <v>0.4</v>
      </c>
      <c r="G26">
        <v>75</v>
      </c>
      <c r="H26">
        <v>650</v>
      </c>
      <c r="I26">
        <v>3.14</v>
      </c>
      <c r="J26">
        <v>7.04</v>
      </c>
      <c r="K26">
        <v>1</v>
      </c>
      <c r="L26">
        <v>164.12806470000001</v>
      </c>
      <c r="M26">
        <v>121.15522470000001</v>
      </c>
      <c r="N26">
        <v>12.517935870000001</v>
      </c>
      <c r="O26">
        <v>14.15330093</v>
      </c>
      <c r="P26">
        <v>83.415092520000002</v>
      </c>
      <c r="Q26">
        <v>71.333486739999998</v>
      </c>
      <c r="R26">
        <v>11.349840889999999</v>
      </c>
      <c r="S26">
        <v>14.417931510000001</v>
      </c>
      <c r="T26">
        <v>8.0938739940000008</v>
      </c>
      <c r="U26">
        <v>4.5641768970000003</v>
      </c>
      <c r="V26">
        <v>2.4741879139999998</v>
      </c>
      <c r="W26">
        <v>2.4300470299999999</v>
      </c>
      <c r="X26">
        <v>0.963195574</v>
      </c>
      <c r="Y26">
        <v>1.1088642500000001</v>
      </c>
      <c r="Z26" cm="1">
        <f t="array" ref="Z26">[1]!REFPROP("D",$D26,"PQMass","SI",[1]!REFPROP("Pcrit",$D26,"PT",,)*$E26,0)</f>
        <v>1190.100222875335</v>
      </c>
      <c r="AA26" cm="1">
        <f t="array" ref="AA26">[1]!REFPROP("D",$D26,"PQMass","SI",[1]!REFPROP("Pcrit",$D26,"PT",,)*$F26,0)</f>
        <v>1076.4892218243967</v>
      </c>
      <c r="AB26" cm="1">
        <f t="array" ref="AB26">[1]!REFPROP("D",$D26,"PQMass","SI",[1]!REFPROP("Pcrit",$D26,"PT",,)*$E26,1)</f>
        <v>44.40510975984121</v>
      </c>
      <c r="AC26" cm="1">
        <f t="array" ref="AC26">[1]!REFPROP("D",$D26,"PQMass","SI",[1]!REFPROP("Pcrit",$D26,"PT",,)*$F26,1)</f>
        <v>88.642429766757431</v>
      </c>
      <c r="AD26">
        <v>6.6000000000000003E-2</v>
      </c>
    </row>
    <row r="27" spans="1:30" x14ac:dyDescent="0.3">
      <c r="A27">
        <v>25</v>
      </c>
      <c r="B27">
        <v>7</v>
      </c>
      <c r="C27">
        <v>2</v>
      </c>
      <c r="D27" t="s">
        <v>31</v>
      </c>
      <c r="E27">
        <v>0.21</v>
      </c>
      <c r="F27">
        <v>0.4</v>
      </c>
      <c r="G27">
        <v>75</v>
      </c>
      <c r="H27">
        <v>650</v>
      </c>
      <c r="I27">
        <v>3.14</v>
      </c>
      <c r="J27">
        <v>7.04</v>
      </c>
      <c r="K27">
        <v>1</v>
      </c>
      <c r="L27">
        <v>175.11160570000001</v>
      </c>
      <c r="M27">
        <v>126.22208689999999</v>
      </c>
      <c r="N27">
        <v>12.06669657</v>
      </c>
      <c r="O27">
        <v>13.477465929999999</v>
      </c>
      <c r="P27">
        <v>77.462322920000005</v>
      </c>
      <c r="Q27">
        <v>66.736854679999993</v>
      </c>
      <c r="R27">
        <v>14.717780599999999</v>
      </c>
      <c r="S27">
        <v>18.063799079999999</v>
      </c>
      <c r="T27">
        <v>6.9231808729999997</v>
      </c>
      <c r="U27">
        <v>3.9047035060000002</v>
      </c>
      <c r="V27">
        <v>3.3087102380000002</v>
      </c>
      <c r="W27">
        <v>3.10924267</v>
      </c>
      <c r="X27">
        <v>0.89512507299999999</v>
      </c>
      <c r="Y27">
        <v>1.016511824</v>
      </c>
      <c r="Z27" cm="1">
        <f t="array" ref="Z27">[1]!REFPROP("D",$D27,"PQMass","SI",[1]!REFPROP("Pcrit",$D27,"PT",,)*$E27,0)</f>
        <v>1173.2652595846953</v>
      </c>
      <c r="AA27" cm="1">
        <f t="array" ref="AA27">[1]!REFPROP("D",$D27,"PQMass","SI",[1]!REFPROP("Pcrit",$D27,"PT",,)*$F27,0)</f>
        <v>1060.5590028700933</v>
      </c>
      <c r="AB27" cm="1">
        <f t="array" ref="AB27">[1]!REFPROP("D",$D27,"PQMass","SI",[1]!REFPROP("Pcrit",$D27,"PT",,)*$E27,1)</f>
        <v>41.664829696032761</v>
      </c>
      <c r="AC27" cm="1">
        <f t="array" ref="AC27">[1]!REFPROP("D",$D27,"PQMass","SI",[1]!REFPROP("Pcrit",$D27,"PT",,)*$F27,1)</f>
        <v>83.878460123913072</v>
      </c>
      <c r="AD27">
        <v>6.6000000000000003E-2</v>
      </c>
    </row>
    <row r="28" spans="1:30" x14ac:dyDescent="0.3">
      <c r="A28">
        <v>26</v>
      </c>
      <c r="B28">
        <v>7</v>
      </c>
      <c r="C28">
        <v>2</v>
      </c>
      <c r="D28" t="s">
        <v>32</v>
      </c>
      <c r="E28">
        <v>0.21</v>
      </c>
      <c r="F28">
        <v>0.4</v>
      </c>
      <c r="G28">
        <v>75</v>
      </c>
      <c r="H28">
        <v>650</v>
      </c>
      <c r="I28">
        <v>3.14</v>
      </c>
      <c r="J28">
        <v>7.04</v>
      </c>
      <c r="K28">
        <v>1</v>
      </c>
      <c r="L28">
        <v>136.2283315</v>
      </c>
      <c r="M28">
        <v>98.64220143</v>
      </c>
      <c r="N28">
        <v>12.95598953</v>
      </c>
      <c r="O28">
        <v>14.73477669</v>
      </c>
      <c r="P28">
        <v>95.428616869999999</v>
      </c>
      <c r="Q28">
        <v>82.144469869999995</v>
      </c>
      <c r="R28">
        <v>13.931311859999999</v>
      </c>
      <c r="S28">
        <v>18.970430879999999</v>
      </c>
      <c r="T28">
        <v>6.8321374070000003</v>
      </c>
      <c r="U28">
        <v>3.433890543</v>
      </c>
      <c r="V28">
        <v>2.2920747370000001</v>
      </c>
      <c r="W28">
        <v>2.279735515</v>
      </c>
      <c r="X28">
        <v>1.1897566639999999</v>
      </c>
      <c r="Y28">
        <v>1.379240056</v>
      </c>
      <c r="Z28" cm="1">
        <f t="array" ref="Z28">[1]!REFPROP("D",$D28,"PQMass","SI",[1]!REFPROP("Pcrit",$D28,"PT",,)*$E28,0)</f>
        <v>1111.881124495007</v>
      </c>
      <c r="AA28" cm="1">
        <f t="array" ref="AA28">[1]!REFPROP("D",$D28,"PQMass","SI",[1]!REFPROP("Pcrit",$D28,"PT",,)*$F28,0)</f>
        <v>987.24203075082426</v>
      </c>
      <c r="AB28" cm="1">
        <f t="array" ref="AB28">[1]!REFPROP("D",$D28,"PQMass","SI",[1]!REFPROP("Pcrit",$D28,"PT",,)*$E28,1)</f>
        <v>47.196729761157791</v>
      </c>
      <c r="AC28" cm="1">
        <f t="array" ref="AC28">[1]!REFPROP("D",$D28,"PQMass","SI",[1]!REFPROP("Pcrit",$D28,"PT",,)*$F28,1)</f>
        <v>97.702745276614067</v>
      </c>
      <c r="AD28">
        <v>6.6000000000000003E-2</v>
      </c>
    </row>
    <row r="29" spans="1:30" x14ac:dyDescent="0.3">
      <c r="A29">
        <v>27</v>
      </c>
      <c r="B29">
        <v>14</v>
      </c>
      <c r="C29">
        <v>1</v>
      </c>
      <c r="D29" t="s">
        <v>40</v>
      </c>
      <c r="E29">
        <v>3.0000000000000001E-3</v>
      </c>
      <c r="F29">
        <v>0.91800000000000004</v>
      </c>
      <c r="G29">
        <v>59.2</v>
      </c>
      <c r="H29">
        <v>61518</v>
      </c>
      <c r="I29">
        <v>2.95</v>
      </c>
      <c r="J29">
        <v>32</v>
      </c>
      <c r="K29">
        <v>1</v>
      </c>
      <c r="L29">
        <v>319.75895650000001</v>
      </c>
      <c r="M29">
        <v>55.344140600000003</v>
      </c>
      <c r="N29">
        <v>11.831867689999999</v>
      </c>
      <c r="O29">
        <v>27.841300230000002</v>
      </c>
      <c r="P29">
        <v>671.97137559999999</v>
      </c>
      <c r="Q29">
        <v>432.48279630000002</v>
      </c>
      <c r="R29">
        <v>23.476838969999999</v>
      </c>
      <c r="S29">
        <v>267.42080110000001</v>
      </c>
      <c r="T29">
        <v>61.103909000000002</v>
      </c>
      <c r="U29">
        <v>0.81496941499999997</v>
      </c>
      <c r="V29">
        <v>2.0004169269999998</v>
      </c>
      <c r="W29">
        <v>3.3027466529999998</v>
      </c>
      <c r="X29">
        <v>1.0270156690000001</v>
      </c>
      <c r="Y29">
        <v>5.4415725860000004</v>
      </c>
      <c r="Z29" cm="1">
        <f t="array" ref="Z29">[1]!REFPROP("D",$D29,"PQMass","SI",[1]!REFPROP("Pcrit",$D29,"PT",,)*$E29,0)</f>
        <v>966.31917452440348</v>
      </c>
      <c r="AA29" cm="1">
        <f t="array" ref="AA29">[1]!REFPROP("D",$D29,"PQMass","SI",[1]!REFPROP("Pcrit",$D29,"PT",,)*$F29,0)</f>
        <v>481.87839499601131</v>
      </c>
      <c r="AB29" cm="1">
        <f t="array" ref="AB29">[1]!REFPROP("D",$D29,"PQMass","SI",[1]!REFPROP("Pcrit",$D29,"PT",,)*$E29,1)</f>
        <v>0.40130875364165897</v>
      </c>
      <c r="AC29" cm="1">
        <f t="array" ref="AC29">[1]!REFPROP("D",$D29,"PQMass","SI",[1]!REFPROP("Pcrit",$D29,"PT",,)*$F29,1)</f>
        <v>176.87077162979477</v>
      </c>
      <c r="AD29">
        <v>0.21099999999999999</v>
      </c>
    </row>
    <row r="30" spans="1:30" x14ac:dyDescent="0.3">
      <c r="A30">
        <v>28</v>
      </c>
      <c r="B30">
        <v>14</v>
      </c>
      <c r="C30">
        <v>1</v>
      </c>
      <c r="D30" t="s">
        <v>26</v>
      </c>
      <c r="E30">
        <v>7.2999999999999995E-2</v>
      </c>
      <c r="F30">
        <v>0.71299999999999997</v>
      </c>
      <c r="G30">
        <v>91</v>
      </c>
      <c r="H30">
        <v>4850</v>
      </c>
      <c r="I30">
        <v>14</v>
      </c>
      <c r="J30">
        <v>20.5</v>
      </c>
      <c r="K30">
        <v>1</v>
      </c>
      <c r="L30">
        <v>246.84695500000001</v>
      </c>
      <c r="M30">
        <v>80.072335150000001</v>
      </c>
      <c r="N30">
        <v>10.58734965</v>
      </c>
      <c r="O30">
        <v>17.591392620000001</v>
      </c>
      <c r="P30">
        <v>76.059643699999995</v>
      </c>
      <c r="Q30">
        <v>43.392945539999999</v>
      </c>
      <c r="R30">
        <v>8.8215416680000001</v>
      </c>
      <c r="S30">
        <v>19.8365726</v>
      </c>
      <c r="T30">
        <v>11.905414009999999</v>
      </c>
      <c r="U30">
        <v>1.21585331</v>
      </c>
      <c r="V30">
        <v>3.027930547</v>
      </c>
      <c r="W30">
        <v>2.958931212</v>
      </c>
      <c r="X30">
        <v>0.75412548499999998</v>
      </c>
      <c r="Y30">
        <v>1.3886915129999999</v>
      </c>
      <c r="Z30" cm="1">
        <f t="array" ref="Z30">[1]!REFPROP("D",$D30,"PQMass","SI",[1]!REFPROP("Pcrit",$D30,"PT",,)*$E30,0)</f>
        <v>1398.0474176206637</v>
      </c>
      <c r="AA30" cm="1">
        <f t="array" ref="AA30">[1]!REFPROP("D",$D30,"PQMass","SI",[1]!REFPROP("Pcrit",$D30,"PT",,)*$F30,0)</f>
        <v>967.92700085080605</v>
      </c>
      <c r="AB30" cm="1">
        <f t="array" ref="AB30">[1]!REFPROP("D",$D30,"PQMass","SI",[1]!REFPROP("Pcrit",$D30,"PT",,)*$E30,1)</f>
        <v>17.530081276538073</v>
      </c>
      <c r="AC30" cm="1">
        <f t="array" ref="AC30">[1]!REFPROP("D",$D30,"PQMass","SI",[1]!REFPROP("Pcrit",$D30,"PT",,)*$F30,1)</f>
        <v>205.04449901368702</v>
      </c>
      <c r="AD30">
        <v>0.21299999999999999</v>
      </c>
    </row>
    <row r="31" spans="1:30" x14ac:dyDescent="0.3">
      <c r="A31">
        <v>29</v>
      </c>
      <c r="B31">
        <v>14</v>
      </c>
      <c r="C31">
        <v>1</v>
      </c>
      <c r="D31" t="s">
        <v>27</v>
      </c>
      <c r="E31">
        <v>0.14000000000000001</v>
      </c>
      <c r="F31">
        <v>0.2</v>
      </c>
      <c r="G31">
        <v>113</v>
      </c>
      <c r="H31">
        <v>1699</v>
      </c>
      <c r="I31">
        <v>11.68</v>
      </c>
      <c r="J31">
        <v>18.600000000000001</v>
      </c>
      <c r="K31">
        <v>1</v>
      </c>
      <c r="L31">
        <v>191.9236928</v>
      </c>
      <c r="M31">
        <v>167.42580580000001</v>
      </c>
      <c r="N31">
        <v>11.836291279999999</v>
      </c>
      <c r="O31">
        <v>12.426885410000001</v>
      </c>
      <c r="P31">
        <v>89.863318520000007</v>
      </c>
      <c r="Q31">
        <v>84.230745290000002</v>
      </c>
      <c r="R31">
        <v>10.17647257</v>
      </c>
      <c r="S31">
        <v>11.18909526</v>
      </c>
      <c r="T31">
        <v>10.16805594</v>
      </c>
      <c r="U31">
        <v>8.3503891879999994</v>
      </c>
      <c r="V31">
        <v>2.5674564819999999</v>
      </c>
      <c r="W31">
        <v>2.4836971559999999</v>
      </c>
      <c r="X31">
        <v>0.91831219500000005</v>
      </c>
      <c r="Y31">
        <v>0.95666346899999999</v>
      </c>
      <c r="Z31" cm="1">
        <f t="array" ref="Z31">[1]!REFPROP("D",$D31,"PQMass","SI",[1]!REFPROP("Pcrit",$D31,"PT",,)*$E31,0)</f>
        <v>1243.6297376853347</v>
      </c>
      <c r="AA31" cm="1">
        <f t="array" ref="AA31">[1]!REFPROP("D",$D31,"PQMass","SI",[1]!REFPROP("Pcrit",$D31,"PT",,)*$F31,0)</f>
        <v>1197.1078305023077</v>
      </c>
      <c r="AB31" cm="1">
        <f t="array" ref="AB31">[1]!REFPROP("D",$D31,"PQMass","SI",[1]!REFPROP("Pcrit",$D31,"PT",,)*$E31,1)</f>
        <v>29.556805819063481</v>
      </c>
      <c r="AC31" cm="1">
        <f t="array" ref="AC31">[1]!REFPROP("D",$D31,"PQMass","SI",[1]!REFPROP("Pcrit",$D31,"PT",,)*$F31,1)</f>
        <v>42.248644981903347</v>
      </c>
      <c r="AD31">
        <v>0.21299999999999999</v>
      </c>
    </row>
    <row r="32" spans="1:30" x14ac:dyDescent="0.3">
      <c r="A32">
        <v>30</v>
      </c>
      <c r="B32">
        <v>14</v>
      </c>
      <c r="C32">
        <v>1</v>
      </c>
      <c r="D32" t="s">
        <v>25</v>
      </c>
      <c r="E32">
        <v>8.9999999999999993E-3</v>
      </c>
      <c r="F32">
        <v>0.20699999999999999</v>
      </c>
      <c r="G32">
        <v>12.4</v>
      </c>
      <c r="H32">
        <v>4792</v>
      </c>
      <c r="I32">
        <v>6.5</v>
      </c>
      <c r="J32">
        <v>25</v>
      </c>
      <c r="K32">
        <v>1</v>
      </c>
      <c r="L32">
        <v>525.08375009999997</v>
      </c>
      <c r="M32">
        <v>189.93059339999999</v>
      </c>
      <c r="N32">
        <v>9.3187237369999991</v>
      </c>
      <c r="O32">
        <v>12.96076051</v>
      </c>
      <c r="P32">
        <v>94.189682629999993</v>
      </c>
      <c r="Q32">
        <v>64.948388519999995</v>
      </c>
      <c r="R32">
        <v>7.4015404760000001</v>
      </c>
      <c r="S32">
        <v>12.417964250000001</v>
      </c>
      <c r="T32">
        <v>21.11157347</v>
      </c>
      <c r="U32">
        <v>8.2284876150000006</v>
      </c>
      <c r="V32">
        <v>4.7874096770000003</v>
      </c>
      <c r="W32">
        <v>2.9253972909999999</v>
      </c>
      <c r="X32">
        <v>0.72420390499999998</v>
      </c>
      <c r="Y32">
        <v>0.79020347800000001</v>
      </c>
      <c r="Z32" cm="1">
        <f t="array" ref="Z32">[1]!REFPROP("D",$D32,"PQMass","SI",[1]!REFPROP("Pcrit",$D32,"PT",,)*$E32,0)</f>
        <v>1534.7957548777313</v>
      </c>
      <c r="AA32" cm="1">
        <f t="array" ref="AA32">[1]!REFPROP("D",$D32,"PQMass","SI",[1]!REFPROP("Pcrit",$D32,"PT",,)*$F32,0)</f>
        <v>1260.479763880903</v>
      </c>
      <c r="AB32" cm="1">
        <f t="array" ref="AB32">[1]!REFPROP("D",$D32,"PQMass","SI",[1]!REFPROP("Pcrit",$D32,"PT",,)*$E32,1)</f>
        <v>2.44946146554947</v>
      </c>
      <c r="AC32" cm="1">
        <f t="array" ref="AC32">[1]!REFPROP("D",$D32,"PQMass","SI",[1]!REFPROP("Pcrit",$D32,"PT",,)*$F32,1)</f>
        <v>47.956455846035539</v>
      </c>
      <c r="AD32">
        <v>0.21299999999999999</v>
      </c>
    </row>
    <row r="33" spans="1:30" x14ac:dyDescent="0.3">
      <c r="A33">
        <v>31</v>
      </c>
      <c r="B33">
        <v>14</v>
      </c>
      <c r="C33">
        <v>1</v>
      </c>
      <c r="D33" t="s">
        <v>28</v>
      </c>
      <c r="E33">
        <v>2E-3</v>
      </c>
      <c r="F33">
        <v>6.3E-2</v>
      </c>
      <c r="G33">
        <v>205.3</v>
      </c>
      <c r="H33">
        <v>1246.5</v>
      </c>
      <c r="I33">
        <v>15.77</v>
      </c>
      <c r="J33">
        <v>15.77</v>
      </c>
      <c r="K33">
        <v>1</v>
      </c>
      <c r="L33">
        <v>1183.167598</v>
      </c>
      <c r="M33">
        <v>388.79698509999997</v>
      </c>
      <c r="N33">
        <v>8.9672279689999996</v>
      </c>
      <c r="O33">
        <v>11.751249809999999</v>
      </c>
      <c r="P33">
        <v>81.023891910000003</v>
      </c>
      <c r="Q33">
        <v>62.459746889999998</v>
      </c>
      <c r="R33">
        <v>6.253914322</v>
      </c>
      <c r="S33">
        <v>10.84148392</v>
      </c>
      <c r="T33">
        <v>21.84774736</v>
      </c>
      <c r="U33">
        <v>12.04905271</v>
      </c>
      <c r="V33">
        <v>12.908605659999999</v>
      </c>
      <c r="W33">
        <v>6.0255021309999997</v>
      </c>
      <c r="X33">
        <v>0.86498678299999998</v>
      </c>
      <c r="Y33">
        <v>0.79022722300000003</v>
      </c>
      <c r="Z33" cm="1">
        <f t="array" ref="Z33">[1]!REFPROP("D",$D33,"PQMass","SI",[1]!REFPROP("Pcrit",$D33,"PT",,)*$E33,0)</f>
        <v>1657.108674402956</v>
      </c>
      <c r="AA33" cm="1">
        <f t="array" ref="AA33">[1]!REFPROP("D",$D33,"PQMass","SI",[1]!REFPROP("Pcrit",$D33,"PT",,)*$F33,0)</f>
        <v>1445.590943416217</v>
      </c>
      <c r="AB33" cm="1">
        <f t="array" ref="AB33">[1]!REFPROP("D",$D33,"PQMass","SI",[1]!REFPROP("Pcrit",$D33,"PT",,)*$E33,1)</f>
        <v>0.59633464115973811</v>
      </c>
      <c r="AC33" cm="1">
        <f t="array" ref="AC33">[1]!REFPROP("D",$D33,"PQMass","SI",[1]!REFPROP("Pcrit",$D33,"PT",,)*$F33,1)</f>
        <v>15.003230536107047</v>
      </c>
      <c r="AD33">
        <v>0.21299999999999999</v>
      </c>
    </row>
    <row r="34" spans="1:30" x14ac:dyDescent="0.3">
      <c r="A34">
        <v>32</v>
      </c>
      <c r="B34">
        <v>14</v>
      </c>
      <c r="C34">
        <v>1</v>
      </c>
      <c r="D34" t="s">
        <v>29</v>
      </c>
      <c r="E34">
        <v>0.13500000000000001</v>
      </c>
      <c r="F34">
        <v>0.45400000000000001</v>
      </c>
      <c r="G34">
        <v>157</v>
      </c>
      <c r="H34">
        <v>4757</v>
      </c>
      <c r="I34">
        <v>19.940000000000001</v>
      </c>
      <c r="J34">
        <v>19.940000000000001</v>
      </c>
      <c r="K34">
        <v>1</v>
      </c>
      <c r="L34">
        <v>259.94051530000002</v>
      </c>
      <c r="M34">
        <v>145.09306580000001</v>
      </c>
      <c r="N34">
        <v>12.394439719999999</v>
      </c>
      <c r="O34">
        <v>16.05000373</v>
      </c>
      <c r="P34">
        <v>56.96338093</v>
      </c>
      <c r="Q34">
        <v>44.719548699999997</v>
      </c>
      <c r="R34">
        <v>12.11348821</v>
      </c>
      <c r="S34">
        <v>16.485450920000002</v>
      </c>
      <c r="T34">
        <v>8.241905289</v>
      </c>
      <c r="U34">
        <v>3.0454394100000002</v>
      </c>
      <c r="V34">
        <v>4.7239034379999998</v>
      </c>
      <c r="W34">
        <v>3.9514673400000002</v>
      </c>
      <c r="X34">
        <v>0.78649367999999997</v>
      </c>
      <c r="Y34">
        <v>0.98395909400000003</v>
      </c>
      <c r="Z34" cm="1">
        <f t="array" ref="Z34">[1]!REFPROP("D",$D34,"PQMass","SI",[1]!REFPROP("Pcrit",$D34,"PT",,)*$E34,0)</f>
        <v>1375.8946273289714</v>
      </c>
      <c r="AA34" cm="1">
        <f t="array" ref="AA34">[1]!REFPROP("D",$D34,"PQMass","SI",[1]!REFPROP("Pcrit",$D34,"PT",,)*$F34,0)</f>
        <v>1159.8265297534997</v>
      </c>
      <c r="AB34" cm="1">
        <f t="array" ref="AB34">[1]!REFPROP("D",$D34,"PQMass","SI",[1]!REFPROP("Pcrit",$D34,"PT",,)*$E34,1)</f>
        <v>31.737183538385526</v>
      </c>
      <c r="AC34" cm="1">
        <f t="array" ref="AC34">[1]!REFPROP("D",$D34,"PQMass","SI",[1]!REFPROP("Pcrit",$D34,"PT",,)*$F34,1)</f>
        <v>114.51053600456422</v>
      </c>
      <c r="AD34">
        <v>0.21299999999999999</v>
      </c>
    </row>
    <row r="35" spans="1:30" x14ac:dyDescent="0.3">
      <c r="A35">
        <v>33</v>
      </c>
      <c r="B35">
        <v>8</v>
      </c>
      <c r="C35">
        <v>1</v>
      </c>
      <c r="D35" t="s">
        <v>41</v>
      </c>
      <c r="E35">
        <v>0.03</v>
      </c>
      <c r="F35">
        <v>0.14000000000000001</v>
      </c>
      <c r="G35">
        <v>25</v>
      </c>
      <c r="H35">
        <v>300</v>
      </c>
      <c r="I35">
        <v>8.9499999999999993</v>
      </c>
      <c r="J35">
        <v>11.98</v>
      </c>
      <c r="K35">
        <v>2</v>
      </c>
      <c r="L35">
        <v>318.4866179</v>
      </c>
      <c r="M35">
        <v>182.86608029999999</v>
      </c>
      <c r="N35">
        <v>10.23978898</v>
      </c>
      <c r="O35">
        <v>11.963398099999999</v>
      </c>
      <c r="P35">
        <v>112.54261080000001</v>
      </c>
      <c r="Q35">
        <v>90.604580830000003</v>
      </c>
      <c r="R35">
        <v>10.02056485</v>
      </c>
      <c r="S35">
        <v>13.66820147</v>
      </c>
      <c r="T35">
        <v>14.997306399999999</v>
      </c>
      <c r="U35">
        <v>8.4430933530000001</v>
      </c>
      <c r="V35">
        <v>3.7714313850000001</v>
      </c>
      <c r="W35">
        <v>2.9503844730000002</v>
      </c>
      <c r="X35">
        <v>0.85144708300000005</v>
      </c>
      <c r="Y35">
        <v>0.93649382199999998</v>
      </c>
      <c r="Z35" cm="1">
        <f t="array" ref="Z35">[1]!REFPROP("D",$D35,"PQMass","SI",[1]!REFPROP("Pcrit",$D35,"PT",,)*$E35,0)</f>
        <v>1343.7422651479355</v>
      </c>
      <c r="AA35" cm="1">
        <f t="array" ref="AA35">[1]!REFPROP("D",$D35,"PQMass","SI",[1]!REFPROP("Pcrit",$D35,"PT",,)*$F35,0)</f>
        <v>1193.3212181101601</v>
      </c>
      <c r="AB35" cm="1">
        <f t="array" ref="AB35">[1]!REFPROP("D",$D35,"PQMass","SI",[1]!REFPROP("Pcrit",$D35,"PT",,)*$E35,1)</f>
        <v>7.697697375483342</v>
      </c>
      <c r="AC35" cm="1">
        <f t="array" ref="AC35">[1]!REFPROP("D",$D35,"PQMass","SI",[1]!REFPROP("Pcrit",$D35,"PT",,)*$F35,1)</f>
        <v>34.508415727888419</v>
      </c>
      <c r="AD35">
        <v>9.8000000000000004E-2</v>
      </c>
    </row>
    <row r="36" spans="1:30" x14ac:dyDescent="0.3">
      <c r="A36">
        <v>34</v>
      </c>
      <c r="B36">
        <v>4</v>
      </c>
      <c r="C36">
        <v>2</v>
      </c>
      <c r="D36" t="s">
        <v>27</v>
      </c>
      <c r="E36">
        <v>0.307</v>
      </c>
      <c r="F36">
        <v>0.307</v>
      </c>
      <c r="G36">
        <v>400</v>
      </c>
      <c r="H36">
        <v>800</v>
      </c>
      <c r="I36">
        <v>8.52</v>
      </c>
      <c r="J36">
        <v>8.94</v>
      </c>
      <c r="K36">
        <v>2</v>
      </c>
      <c r="L36">
        <v>138.74606019999999</v>
      </c>
      <c r="M36">
        <v>138.74606019999999</v>
      </c>
      <c r="N36">
        <v>13.35601831</v>
      </c>
      <c r="O36">
        <v>13.35601831</v>
      </c>
      <c r="P36">
        <v>76.623933780000002</v>
      </c>
      <c r="Q36">
        <v>76.623933780000002</v>
      </c>
      <c r="R36">
        <v>12.88093641</v>
      </c>
      <c r="S36">
        <v>12.88093641</v>
      </c>
      <c r="T36">
        <v>6.0403480329999999</v>
      </c>
      <c r="U36">
        <v>6.0403480329999999</v>
      </c>
      <c r="V36">
        <v>2.423928788</v>
      </c>
      <c r="W36">
        <v>2.423928788</v>
      </c>
      <c r="X36">
        <v>1.0310679250000001</v>
      </c>
      <c r="Y36">
        <v>1.0310679250000001</v>
      </c>
      <c r="Z36" cm="1">
        <f t="array" ref="Z36">[1]!REFPROP("D",$D36,"PQMass","SI",[1]!REFPROP("Pcrit",$D36,"PT",,)*$E36,0)</f>
        <v>1128.7255929435912</v>
      </c>
      <c r="AA36" cm="1">
        <f t="array" ref="AA36">[1]!REFPROP("D",$D36,"PQMass","SI",[1]!REFPROP("Pcrit",$D36,"PT",,)*$F36,0)</f>
        <v>1128.7255929435912</v>
      </c>
      <c r="AB36" cm="1">
        <f t="array" ref="AB36">[1]!REFPROP("D",$D36,"PQMass","SI",[1]!REFPROP("Pcrit",$D36,"PT",,)*$E36,1)</f>
        <v>66.116314526746066</v>
      </c>
      <c r="AC36" cm="1">
        <f t="array" ref="AC36">[1]!REFPROP("D",$D36,"PQMass","SI",[1]!REFPROP("Pcrit",$D36,"PT",,)*$F36,1)</f>
        <v>66.116314526746066</v>
      </c>
      <c r="AD36">
        <v>0.08</v>
      </c>
    </row>
    <row r="37" spans="1:30" x14ac:dyDescent="0.3">
      <c r="A37">
        <v>35</v>
      </c>
      <c r="B37">
        <v>4</v>
      </c>
      <c r="C37">
        <v>2</v>
      </c>
      <c r="D37" t="s">
        <v>41</v>
      </c>
      <c r="E37">
        <v>0.33200000000000002</v>
      </c>
      <c r="F37">
        <v>0.33200000000000002</v>
      </c>
      <c r="G37">
        <v>400</v>
      </c>
      <c r="H37">
        <v>800</v>
      </c>
      <c r="I37">
        <v>8.52</v>
      </c>
      <c r="J37">
        <v>8.94</v>
      </c>
      <c r="K37">
        <v>2</v>
      </c>
      <c r="L37">
        <v>120.21799110000001</v>
      </c>
      <c r="M37">
        <v>120.21799110000001</v>
      </c>
      <c r="N37">
        <v>13.76386003</v>
      </c>
      <c r="O37">
        <v>13.76386003</v>
      </c>
      <c r="P37">
        <v>75.138476909999994</v>
      </c>
      <c r="Q37">
        <v>75.138476909999994</v>
      </c>
      <c r="R37">
        <v>18.338243890000001</v>
      </c>
      <c r="S37">
        <v>18.338243890000001</v>
      </c>
      <c r="T37">
        <v>4.0834698119999997</v>
      </c>
      <c r="U37">
        <v>4.0834698119999997</v>
      </c>
      <c r="V37">
        <v>2.7201351659999999</v>
      </c>
      <c r="W37">
        <v>2.7201351659999999</v>
      </c>
      <c r="X37">
        <v>1.0871311079999999</v>
      </c>
      <c r="Y37">
        <v>1.0871311079999999</v>
      </c>
      <c r="Z37" cm="1">
        <f t="array" ref="Z37">[1]!REFPROP("D",$D37,"PQMass","SI",[1]!REFPROP("Pcrit",$D37,"PT",,)*$E37,0)</f>
        <v>1047.7691645420557</v>
      </c>
      <c r="AA37" cm="1">
        <f t="array" ref="AA37">[1]!REFPROP("D",$D37,"PQMass","SI",[1]!REFPROP("Pcrit",$D37,"PT",,)*$F37,0)</f>
        <v>1047.7691645420557</v>
      </c>
      <c r="AB37" cm="1">
        <f t="array" ref="AB37">[1]!REFPROP("D",$D37,"PQMass","SI",[1]!REFPROP("Pcrit",$D37,"PT",,)*$E37,1)</f>
        <v>87.499193310004003</v>
      </c>
      <c r="AC37" cm="1">
        <f t="array" ref="AC37">[1]!REFPROP("D",$D37,"PQMass","SI",[1]!REFPROP("Pcrit",$D37,"PT",,)*$F37,1)</f>
        <v>87.499193310004003</v>
      </c>
      <c r="AD37">
        <v>0.08</v>
      </c>
    </row>
    <row r="38" spans="1:30" x14ac:dyDescent="0.3">
      <c r="A38">
        <v>36</v>
      </c>
      <c r="B38">
        <v>4</v>
      </c>
      <c r="C38">
        <v>2</v>
      </c>
      <c r="D38" t="s">
        <v>31</v>
      </c>
      <c r="E38">
        <v>0.25</v>
      </c>
      <c r="F38">
        <v>0.25</v>
      </c>
      <c r="G38">
        <v>400</v>
      </c>
      <c r="H38">
        <v>800</v>
      </c>
      <c r="I38">
        <v>8.52</v>
      </c>
      <c r="J38">
        <v>8.94</v>
      </c>
      <c r="K38">
        <v>2</v>
      </c>
      <c r="L38">
        <v>161.58249520000001</v>
      </c>
      <c r="M38">
        <v>161.58249520000001</v>
      </c>
      <c r="N38">
        <v>12.36976013</v>
      </c>
      <c r="O38">
        <v>12.36976013</v>
      </c>
      <c r="P38">
        <v>74.743515369999997</v>
      </c>
      <c r="Q38">
        <v>74.743515369999997</v>
      </c>
      <c r="R38">
        <v>15.43859267</v>
      </c>
      <c r="S38">
        <v>15.43859267</v>
      </c>
      <c r="T38">
        <v>6.1230033920000002</v>
      </c>
      <c r="U38">
        <v>6.1230033920000002</v>
      </c>
      <c r="V38">
        <v>3.2384763099999998</v>
      </c>
      <c r="W38">
        <v>3.2384763099999998</v>
      </c>
      <c r="X38">
        <v>0.91654498100000004</v>
      </c>
      <c r="Y38">
        <v>0.91654498100000004</v>
      </c>
      <c r="Z38" cm="1">
        <f t="array" ref="Z38">[1]!REFPROP("D",$D38,"PQMass","SI",[1]!REFPROP("Pcrit",$D38,"PT",,)*$E38,0)</f>
        <v>1147.0149094183687</v>
      </c>
      <c r="AA38" cm="1">
        <f t="array" ref="AA38">[1]!REFPROP("D",$D38,"PQMass","SI",[1]!REFPROP("Pcrit",$D38,"PT",,)*$F38,0)</f>
        <v>1147.0149094183687</v>
      </c>
      <c r="AB38" cm="1">
        <f t="array" ref="AB38">[1]!REFPROP("D",$D38,"PQMass","SI",[1]!REFPROP("Pcrit",$D38,"PT",,)*$E38,1)</f>
        <v>49.992766097962878</v>
      </c>
      <c r="AC38" cm="1">
        <f t="array" ref="AC38">[1]!REFPROP("D",$D38,"PQMass","SI",[1]!REFPROP("Pcrit",$D38,"PT",,)*$F38,1)</f>
        <v>49.992766097962878</v>
      </c>
      <c r="AD38">
        <v>0.08</v>
      </c>
    </row>
    <row r="39" spans="1:30" x14ac:dyDescent="0.3">
      <c r="A39">
        <v>37</v>
      </c>
      <c r="B39">
        <v>10</v>
      </c>
      <c r="C39">
        <v>1</v>
      </c>
      <c r="D39" t="s">
        <v>27</v>
      </c>
      <c r="E39">
        <v>0.08</v>
      </c>
      <c r="F39">
        <v>0.69</v>
      </c>
      <c r="G39">
        <v>100</v>
      </c>
      <c r="H39">
        <v>650</v>
      </c>
      <c r="I39">
        <v>2.1</v>
      </c>
      <c r="J39">
        <v>14.8</v>
      </c>
      <c r="K39">
        <v>2</v>
      </c>
      <c r="L39">
        <v>232.21217039999999</v>
      </c>
      <c r="M39">
        <v>83.124610390000001</v>
      </c>
      <c r="N39">
        <v>11.0860266</v>
      </c>
      <c r="O39">
        <v>17.330779100000001</v>
      </c>
      <c r="P39">
        <v>97.721450630000007</v>
      </c>
      <c r="Q39">
        <v>58.291914869999999</v>
      </c>
      <c r="R39">
        <v>8.9759656670000005</v>
      </c>
      <c r="S39">
        <v>21.297185710000001</v>
      </c>
      <c r="T39">
        <v>12.8068083</v>
      </c>
      <c r="U39">
        <v>1.558255387</v>
      </c>
      <c r="V39">
        <v>2.7375165369999999</v>
      </c>
      <c r="W39">
        <v>2.8474680939999999</v>
      </c>
      <c r="X39">
        <v>0.87954105199999999</v>
      </c>
      <c r="Y39">
        <v>1.592017325</v>
      </c>
      <c r="Z39" cm="1">
        <f t="array" ref="Z39">[1]!REFPROP("D",$D39,"PQMass","SI",[1]!REFPROP("Pcrit",$D39,"PT",,)*$E39,0)</f>
        <v>1303.6399184301604</v>
      </c>
      <c r="AA39" cm="1">
        <f t="array" ref="AA39">[1]!REFPROP("D",$D39,"PQMass","SI",[1]!REFPROP("Pcrit",$D39,"PT",,)*$F39,0)</f>
        <v>920.00333924490712</v>
      </c>
      <c r="AB39" cm="1">
        <f t="array" ref="AB39">[1]!REFPROP("D",$D39,"PQMass","SI",[1]!REFPROP("Pcrit",$D39,"PT",,)*$E39,1)</f>
        <v>17.154142318205356</v>
      </c>
      <c r="AC39" cm="1">
        <f t="array" ref="AC39">[1]!REFPROP("D",$D39,"PQMass","SI",[1]!REFPROP("Pcrit",$D39,"PT",,)*$F39,1)</f>
        <v>177.5743736411917</v>
      </c>
      <c r="AD39">
        <v>0.14499999999999999</v>
      </c>
    </row>
    <row r="40" spans="1:30" x14ac:dyDescent="0.3">
      <c r="A40">
        <v>38</v>
      </c>
      <c r="B40">
        <v>10</v>
      </c>
      <c r="C40">
        <v>1</v>
      </c>
      <c r="D40" t="s">
        <v>32</v>
      </c>
      <c r="E40">
        <v>0.08</v>
      </c>
      <c r="F40">
        <v>0.69</v>
      </c>
      <c r="G40">
        <v>100</v>
      </c>
      <c r="H40">
        <v>650</v>
      </c>
      <c r="I40">
        <v>2.1</v>
      </c>
      <c r="J40">
        <v>14.8</v>
      </c>
      <c r="K40">
        <v>2</v>
      </c>
      <c r="L40">
        <v>196.95442220000001</v>
      </c>
      <c r="M40">
        <v>64.210609059999996</v>
      </c>
      <c r="N40">
        <v>11.50271622</v>
      </c>
      <c r="O40">
        <v>18.63491599</v>
      </c>
      <c r="P40">
        <v>112.67518099999999</v>
      </c>
      <c r="Q40">
        <v>70.291900130000002</v>
      </c>
      <c r="R40">
        <v>10.92993976</v>
      </c>
      <c r="S40">
        <v>35.562799839999997</v>
      </c>
      <c r="T40">
        <v>11.473473029999999</v>
      </c>
      <c r="U40">
        <v>0.65974427599999996</v>
      </c>
      <c r="V40">
        <v>2.5367745089999998</v>
      </c>
      <c r="W40">
        <v>3.207536288</v>
      </c>
      <c r="X40">
        <v>1.063031611</v>
      </c>
      <c r="Y40">
        <v>2.3824557679999998</v>
      </c>
      <c r="Z40" cm="1">
        <f t="array" ref="Z40">[1]!REFPROP("D",$D40,"PQMass","SI",[1]!REFPROP("Pcrit",$D40,"PT",,)*$E40,0)</f>
        <v>1231.2027789256917</v>
      </c>
      <c r="AA40" cm="1">
        <f t="array" ref="AA40">[1]!REFPROP("D",$D40,"PQMass","SI",[1]!REFPROP("Pcrit",$D40,"PT",,)*$F40,0)</f>
        <v>795.00743253093287</v>
      </c>
      <c r="AB40" cm="1">
        <f t="array" ref="AB40">[1]!REFPROP("D",$D40,"PQMass","SI",[1]!REFPROP("Pcrit",$D40,"PT",,)*$E40,1)</f>
        <v>17.789540831843041</v>
      </c>
      <c r="AC40" cm="1">
        <f t="array" ref="AC40">[1]!REFPROP("D",$D40,"PQMass","SI",[1]!REFPROP("Pcrit",$D40,"PT",,)*$F40,1)</f>
        <v>216.08172563737648</v>
      </c>
      <c r="AD40">
        <v>0.15</v>
      </c>
    </row>
    <row r="41" spans="1:30" x14ac:dyDescent="0.3">
      <c r="A41">
        <v>39</v>
      </c>
      <c r="B41">
        <v>10</v>
      </c>
      <c r="C41">
        <v>1</v>
      </c>
      <c r="D41" t="s">
        <v>31</v>
      </c>
      <c r="E41">
        <v>0.08</v>
      </c>
      <c r="F41">
        <v>0.69</v>
      </c>
      <c r="G41">
        <v>100</v>
      </c>
      <c r="H41">
        <v>650</v>
      </c>
      <c r="I41">
        <v>2.1</v>
      </c>
      <c r="J41">
        <v>14.8</v>
      </c>
      <c r="K41">
        <v>2</v>
      </c>
      <c r="L41">
        <v>256.87895220000001</v>
      </c>
      <c r="M41">
        <v>84.935784459999994</v>
      </c>
      <c r="N41">
        <v>10.832840149999999</v>
      </c>
      <c r="O41">
        <v>16.286436559999999</v>
      </c>
      <c r="P41">
        <v>90.734485570000004</v>
      </c>
      <c r="Q41">
        <v>55.819018100000001</v>
      </c>
      <c r="R41">
        <v>11.767312799999999</v>
      </c>
      <c r="S41">
        <v>25.075102860000001</v>
      </c>
      <c r="T41">
        <v>11.023035650000001</v>
      </c>
      <c r="U41">
        <v>1.3562465159999999</v>
      </c>
      <c r="V41">
        <v>3.819383631</v>
      </c>
      <c r="W41">
        <v>3.332924115</v>
      </c>
      <c r="X41">
        <v>0.83826030200000001</v>
      </c>
      <c r="Y41">
        <v>1.4364561689999999</v>
      </c>
      <c r="Z41" cm="1">
        <f t="array" ref="Z41">[1]!REFPROP("D",$D41,"PQMass","SI",[1]!REFPROP("Pcrit",$D41,"PT",,)*$E41,0)</f>
        <v>1285.1606342099888</v>
      </c>
      <c r="AA41" cm="1">
        <f t="array" ref="AA41">[1]!REFPROP("D",$D41,"PQMass","SI",[1]!REFPROP("Pcrit",$D41,"PT",,)*$F41,0)</f>
        <v>905.06182475059518</v>
      </c>
      <c r="AB41" cm="1">
        <f t="array" ref="AB41">[1]!REFPROP("D",$D41,"PQMass","SI",[1]!REFPROP("Pcrit",$D41,"PT",,)*$E41,1)</f>
        <v>15.946055631988754</v>
      </c>
      <c r="AC41" cm="1">
        <f t="array" ref="AC41">[1]!REFPROP("D",$D41,"PQMass","SI",[1]!REFPROP("Pcrit",$D41,"PT",,)*$F41,1)</f>
        <v>169.9248331875387</v>
      </c>
      <c r="AD41">
        <v>0.16</v>
      </c>
    </row>
    <row r="42" spans="1:30" x14ac:dyDescent="0.3">
      <c r="A42">
        <v>40</v>
      </c>
      <c r="B42">
        <v>10</v>
      </c>
      <c r="C42">
        <v>1</v>
      </c>
      <c r="D42" t="s">
        <v>41</v>
      </c>
      <c r="E42">
        <v>0.08</v>
      </c>
      <c r="F42">
        <v>0.69</v>
      </c>
      <c r="G42">
        <v>100</v>
      </c>
      <c r="H42">
        <v>650</v>
      </c>
      <c r="I42">
        <v>2.1</v>
      </c>
      <c r="J42">
        <v>14.8</v>
      </c>
      <c r="K42">
        <v>2</v>
      </c>
      <c r="L42">
        <v>227.65231449999999</v>
      </c>
      <c r="M42">
        <v>64.665482269999998</v>
      </c>
      <c r="N42">
        <v>11.266074769999999</v>
      </c>
      <c r="O42">
        <v>19.571228399999999</v>
      </c>
      <c r="P42">
        <v>99.296572879999999</v>
      </c>
      <c r="Q42">
        <v>60.100996909999999</v>
      </c>
      <c r="R42">
        <v>12.02832064</v>
      </c>
      <c r="S42">
        <v>36.567756969999998</v>
      </c>
      <c r="T42">
        <v>11.015593519999999</v>
      </c>
      <c r="U42">
        <v>0.44329833200000002</v>
      </c>
      <c r="V42">
        <v>3.2002675919999999</v>
      </c>
      <c r="W42">
        <v>3.8822826080000001</v>
      </c>
      <c r="X42">
        <v>0.89665689400000004</v>
      </c>
      <c r="Y42">
        <v>2.3704459149999999</v>
      </c>
      <c r="Z42" cm="1">
        <f t="array" ref="Z42">[1]!REFPROP("D",$D42,"PQMass","SI",[1]!REFPROP("Pcrit",$D42,"PT",,)*$E42,0)</f>
        <v>1258.247719922907</v>
      </c>
      <c r="AA42" cm="1">
        <f t="array" ref="AA42">[1]!REFPROP("D",$D42,"PQMass","SI",[1]!REFPROP("Pcrit",$D42,"PT",,)*$F42,0)</f>
        <v>786.89971701343893</v>
      </c>
      <c r="AB42" cm="1">
        <f t="array" ref="AB42">[1]!REFPROP("D",$D42,"PQMass","SI",[1]!REFPROP("Pcrit",$D42,"PT",,)*$E42,1)</f>
        <v>19.766072985750505</v>
      </c>
      <c r="AC42" cm="1">
        <f t="array" ref="AC42">[1]!REFPROP("D",$D42,"PQMass","SI",[1]!REFPROP("Pcrit",$D42,"PT",,)*$F42,1)</f>
        <v>251.61152599407811</v>
      </c>
      <c r="AD42">
        <v>9.1999999999999998E-2</v>
      </c>
    </row>
    <row r="43" spans="1:30" x14ac:dyDescent="0.3">
      <c r="A43">
        <v>41</v>
      </c>
      <c r="B43">
        <v>10</v>
      </c>
      <c r="C43">
        <v>1</v>
      </c>
      <c r="D43" t="s">
        <v>42</v>
      </c>
      <c r="E43">
        <v>0.08</v>
      </c>
      <c r="F43">
        <v>0.69</v>
      </c>
      <c r="G43">
        <v>100</v>
      </c>
      <c r="H43">
        <v>650</v>
      </c>
      <c r="I43">
        <v>2.1</v>
      </c>
      <c r="J43">
        <v>14.8</v>
      </c>
      <c r="K43">
        <v>2</v>
      </c>
      <c r="L43">
        <v>240.72252610000001</v>
      </c>
      <c r="M43">
        <v>75.244540000000001</v>
      </c>
      <c r="N43">
        <v>11.043793320000001</v>
      </c>
      <c r="O43">
        <v>16.664702210000002</v>
      </c>
      <c r="P43">
        <v>173.3452753</v>
      </c>
      <c r="Q43">
        <v>91.119652329999994</v>
      </c>
      <c r="R43">
        <v>11.3906913</v>
      </c>
      <c r="S43">
        <v>29.138129920000001</v>
      </c>
      <c r="T43">
        <v>15.776980249999999</v>
      </c>
      <c r="U43">
        <v>1.9506133999999999</v>
      </c>
      <c r="V43">
        <v>2.7229551590000001</v>
      </c>
      <c r="W43">
        <v>2.839825941</v>
      </c>
      <c r="X43">
        <v>0.89971076900000002</v>
      </c>
      <c r="Y43">
        <v>1.8540277350000001</v>
      </c>
      <c r="Z43" cm="1">
        <f t="array" ref="Z43">[1]!REFPROP("D",$D43,"PQMass","SI",[1]!REFPROP("Pcrit",$D43,"PT",,)*$E43,0)</f>
        <v>1167.4435694722627</v>
      </c>
      <c r="AA43" cm="1">
        <f t="array" ref="AA43">[1]!REFPROP("D",$D43,"PQMass","SI",[1]!REFPROP("Pcrit",$D43,"PT",,)*$F43,0)</f>
        <v>820.98161742988168</v>
      </c>
      <c r="AB43" cm="1">
        <f t="array" ref="AB43">[1]!REFPROP("D",$D43,"PQMass","SI",[1]!REFPROP("Pcrit",$D43,"PT",,)*$E43,1)</f>
        <v>15.590841821283528</v>
      </c>
      <c r="AC43" cm="1">
        <f t="array" ref="AC43">[1]!REFPROP("D",$D43,"PQMass","SI",[1]!REFPROP("Pcrit",$D43,"PT",,)*$F43,1)</f>
        <v>160.87986783994518</v>
      </c>
      <c r="AD43">
        <v>0.16500000000000001</v>
      </c>
    </row>
    <row r="44" spans="1:30" x14ac:dyDescent="0.3">
      <c r="A44">
        <v>42</v>
      </c>
      <c r="B44">
        <v>11</v>
      </c>
      <c r="C44">
        <v>1</v>
      </c>
      <c r="D44" t="s">
        <v>27</v>
      </c>
      <c r="E44">
        <v>0.20300000000000001</v>
      </c>
      <c r="F44">
        <v>0.20300000000000001</v>
      </c>
      <c r="G44">
        <v>100</v>
      </c>
      <c r="H44">
        <v>400</v>
      </c>
      <c r="I44">
        <v>7.14</v>
      </c>
      <c r="J44">
        <v>7.14</v>
      </c>
      <c r="K44">
        <v>2</v>
      </c>
      <c r="L44">
        <v>166.4183219</v>
      </c>
      <c r="M44">
        <v>166.4183219</v>
      </c>
      <c r="N44">
        <v>12.454356750000001</v>
      </c>
      <c r="O44">
        <v>12.454356750000001</v>
      </c>
      <c r="P44">
        <v>83.983087810000001</v>
      </c>
      <c r="Q44">
        <v>83.983087810000001</v>
      </c>
      <c r="R44">
        <v>11.237471680000001</v>
      </c>
      <c r="S44">
        <v>11.237471680000001</v>
      </c>
      <c r="T44">
        <v>8.2723049530000008</v>
      </c>
      <c r="U44">
        <v>8.2723049530000008</v>
      </c>
      <c r="V44">
        <v>2.480737645</v>
      </c>
      <c r="W44">
        <v>2.480737645</v>
      </c>
      <c r="X44">
        <v>0.95861689999999999</v>
      </c>
      <c r="Y44">
        <v>0.95861689999999999</v>
      </c>
      <c r="Z44" cm="1">
        <f t="array" ref="Z44">[1]!REFPROP("D",$D44,"PQMass","SI",[1]!REFPROP("Pcrit",$D44,"PT",,)*$E44,0)</f>
        <v>1194.987726097939</v>
      </c>
      <c r="AA44" cm="1">
        <f t="array" ref="AA44">[1]!REFPROP("D",$D44,"PQMass","SI",[1]!REFPROP("Pcrit",$D44,"PT",,)*$F44,0)</f>
        <v>1194.987726097939</v>
      </c>
      <c r="AB44" cm="1">
        <f t="array" ref="AB44">[1]!REFPROP("D",$D44,"PQMass","SI",[1]!REFPROP("Pcrit",$D44,"PT",,)*$E44,1)</f>
        <v>42.89419967859267</v>
      </c>
      <c r="AC44" cm="1">
        <f t="array" ref="AC44">[1]!REFPROP("D",$D44,"PQMass","SI",[1]!REFPROP("Pcrit",$D44,"PT",,)*$F44,1)</f>
        <v>42.89419967859267</v>
      </c>
      <c r="AD44">
        <v>0.08</v>
      </c>
    </row>
    <row r="45" spans="1:30" x14ac:dyDescent="0.3">
      <c r="A45">
        <v>43</v>
      </c>
      <c r="B45">
        <v>11</v>
      </c>
      <c r="C45">
        <v>1</v>
      </c>
      <c r="D45" t="s">
        <v>32</v>
      </c>
      <c r="E45">
        <v>0.20300000000000001</v>
      </c>
      <c r="F45">
        <v>0.20300000000000001</v>
      </c>
      <c r="G45">
        <v>100</v>
      </c>
      <c r="H45">
        <v>400</v>
      </c>
      <c r="I45">
        <v>7.14</v>
      </c>
      <c r="J45">
        <v>7.14</v>
      </c>
      <c r="K45">
        <v>2</v>
      </c>
      <c r="L45">
        <v>138.2436974</v>
      </c>
      <c r="M45">
        <v>138.2436974</v>
      </c>
      <c r="N45">
        <v>12.887063270000001</v>
      </c>
      <c r="O45">
        <v>12.887063270000001</v>
      </c>
      <c r="P45">
        <v>96.08675101</v>
      </c>
      <c r="Q45">
        <v>96.08675101</v>
      </c>
      <c r="R45">
        <v>13.773104719999999</v>
      </c>
      <c r="S45">
        <v>13.773104719999999</v>
      </c>
      <c r="T45">
        <v>7.0059297430000003</v>
      </c>
      <c r="U45">
        <v>7.0059297430000003</v>
      </c>
      <c r="V45">
        <v>2.2974726790000002</v>
      </c>
      <c r="W45">
        <v>2.2974726790000002</v>
      </c>
      <c r="X45">
        <v>1.1837159639999999</v>
      </c>
      <c r="Y45">
        <v>1.1837159639999999</v>
      </c>
      <c r="Z45" cm="1">
        <f t="array" ref="Z45">[1]!REFPROP("D",$D45,"PQMass","SI",[1]!REFPROP("Pcrit",$D45,"PT",,)*$E45,0)</f>
        <v>1117.105444038199</v>
      </c>
      <c r="AA45" cm="1">
        <f t="array" ref="AA45">[1]!REFPROP("D",$D45,"PQMass","SI",[1]!REFPROP("Pcrit",$D45,"PT",,)*$F45,0)</f>
        <v>1117.105444038199</v>
      </c>
      <c r="AB45" cm="1">
        <f t="array" ref="AB45">[1]!REFPROP("D",$D45,"PQMass","SI",[1]!REFPROP("Pcrit",$D45,"PT",,)*$E45,1)</f>
        <v>45.533822019534199</v>
      </c>
      <c r="AC45" cm="1">
        <f t="array" ref="AC45">[1]!REFPROP("D",$D45,"PQMass","SI",[1]!REFPROP("Pcrit",$D45,"PT",,)*$F45,1)</f>
        <v>45.533822019534199</v>
      </c>
      <c r="AD45">
        <v>0.08</v>
      </c>
    </row>
    <row r="46" spans="1:30" x14ac:dyDescent="0.3">
      <c r="A46">
        <v>44</v>
      </c>
      <c r="B46">
        <v>12</v>
      </c>
      <c r="C46">
        <v>1</v>
      </c>
      <c r="D46" t="s">
        <v>27</v>
      </c>
      <c r="E46">
        <v>0.20300000000000001</v>
      </c>
      <c r="F46">
        <v>0.20300000000000001</v>
      </c>
      <c r="G46">
        <v>100</v>
      </c>
      <c r="H46">
        <v>400</v>
      </c>
      <c r="I46">
        <v>8.8000000000000007</v>
      </c>
      <c r="J46">
        <v>8.8000000000000007</v>
      </c>
      <c r="K46">
        <v>2</v>
      </c>
      <c r="L46">
        <v>166.4183219</v>
      </c>
      <c r="M46">
        <v>166.4183219</v>
      </c>
      <c r="N46">
        <v>12.454356750000001</v>
      </c>
      <c r="O46">
        <v>12.454356750000001</v>
      </c>
      <c r="P46">
        <v>83.983087810000001</v>
      </c>
      <c r="Q46">
        <v>83.983087810000001</v>
      </c>
      <c r="R46">
        <v>11.237471680000001</v>
      </c>
      <c r="S46">
        <v>11.237471680000001</v>
      </c>
      <c r="T46">
        <v>8.2723049530000008</v>
      </c>
      <c r="U46">
        <v>8.2723049530000008</v>
      </c>
      <c r="V46">
        <v>2.480737645</v>
      </c>
      <c r="W46">
        <v>2.480737645</v>
      </c>
      <c r="X46">
        <v>0.95861689999999999</v>
      </c>
      <c r="Y46">
        <v>0.95861689999999999</v>
      </c>
      <c r="Z46" cm="1">
        <f t="array" ref="Z46">[1]!REFPROP("D",$D46,"PQMass","SI",[1]!REFPROP("Pcrit",$D46,"PT",,)*$E46,0)</f>
        <v>1194.987726097939</v>
      </c>
      <c r="AA46" cm="1">
        <f t="array" ref="AA46">[1]!REFPROP("D",$D46,"PQMass","SI",[1]!REFPROP("Pcrit",$D46,"PT",,)*$F46,0)</f>
        <v>1194.987726097939</v>
      </c>
      <c r="AB46" cm="1">
        <f t="array" ref="AB46">[1]!REFPROP("D",$D46,"PQMass","SI",[1]!REFPROP("Pcrit",$D46,"PT",,)*$E46,1)</f>
        <v>42.89419967859267</v>
      </c>
      <c r="AC46" cm="1">
        <f t="array" ref="AC46">[1]!REFPROP("D",$D46,"PQMass","SI",[1]!REFPROP("Pcrit",$D46,"PT",,)*$F46,1)</f>
        <v>42.89419967859267</v>
      </c>
      <c r="AD46">
        <v>0.11</v>
      </c>
    </row>
    <row r="47" spans="1:30" x14ac:dyDescent="0.3">
      <c r="A47">
        <v>45</v>
      </c>
      <c r="B47">
        <v>12</v>
      </c>
      <c r="C47">
        <v>1</v>
      </c>
      <c r="D47" t="s">
        <v>32</v>
      </c>
      <c r="E47">
        <v>0.20300000000000001</v>
      </c>
      <c r="F47">
        <v>0.20300000000000001</v>
      </c>
      <c r="G47">
        <v>100</v>
      </c>
      <c r="H47">
        <v>400</v>
      </c>
      <c r="I47">
        <v>8.8000000000000007</v>
      </c>
      <c r="J47">
        <v>8.8000000000000007</v>
      </c>
      <c r="K47">
        <v>2</v>
      </c>
      <c r="L47">
        <v>138.2436974</v>
      </c>
      <c r="M47">
        <v>138.2436974</v>
      </c>
      <c r="N47">
        <v>12.887063270000001</v>
      </c>
      <c r="O47">
        <v>12.887063270000001</v>
      </c>
      <c r="P47">
        <v>96.08675101</v>
      </c>
      <c r="Q47">
        <v>96.08675101</v>
      </c>
      <c r="R47">
        <v>13.773104719999999</v>
      </c>
      <c r="S47">
        <v>13.773104719999999</v>
      </c>
      <c r="T47">
        <v>7.0059297430000003</v>
      </c>
      <c r="U47">
        <v>7.0059297430000003</v>
      </c>
      <c r="V47">
        <v>2.2974726790000002</v>
      </c>
      <c r="W47">
        <v>2.2974726790000002</v>
      </c>
      <c r="X47">
        <v>1.1837159639999999</v>
      </c>
      <c r="Y47">
        <v>1.1837159639999999</v>
      </c>
      <c r="Z47" cm="1">
        <f t="array" ref="Z47">[1]!REFPROP("D",$D47,"PQMass","SI",[1]!REFPROP("Pcrit",$D47,"PT",,)*$E47,0)</f>
        <v>1117.105444038199</v>
      </c>
      <c r="AA47" cm="1">
        <f t="array" ref="AA47">[1]!REFPROP("D",$D47,"PQMass","SI",[1]!REFPROP("Pcrit",$D47,"PT",,)*$F47,0)</f>
        <v>1117.105444038199</v>
      </c>
      <c r="AB47" cm="1">
        <f t="array" ref="AB47">[1]!REFPROP("D",$D47,"PQMass","SI",[1]!REFPROP("Pcrit",$D47,"PT",,)*$E47,1)</f>
        <v>45.533822019534199</v>
      </c>
      <c r="AC47" cm="1">
        <f t="array" ref="AC47">[1]!REFPROP("D",$D47,"PQMass","SI",[1]!REFPROP("Pcrit",$D47,"PT",,)*$F47,1)</f>
        <v>45.533822019534199</v>
      </c>
      <c r="AD47">
        <v>0.11</v>
      </c>
    </row>
    <row r="48" spans="1:30" x14ac:dyDescent="0.3">
      <c r="A48">
        <v>46</v>
      </c>
      <c r="B48">
        <v>13</v>
      </c>
      <c r="C48">
        <v>1</v>
      </c>
      <c r="D48" t="s">
        <v>31</v>
      </c>
      <c r="E48">
        <v>0.10199999999999999</v>
      </c>
      <c r="F48">
        <v>0.14099999999999999</v>
      </c>
      <c r="G48">
        <v>400</v>
      </c>
      <c r="H48">
        <v>800</v>
      </c>
      <c r="I48">
        <v>8.1199999999999992</v>
      </c>
      <c r="J48">
        <v>8.1199999999999992</v>
      </c>
      <c r="K48">
        <v>2</v>
      </c>
      <c r="L48">
        <v>234.9850275</v>
      </c>
      <c r="M48">
        <v>207.27133240000001</v>
      </c>
      <c r="N48">
        <v>11.09741285</v>
      </c>
      <c r="O48">
        <v>11.489778340000001</v>
      </c>
      <c r="P48">
        <v>87.635168730000004</v>
      </c>
      <c r="Q48">
        <v>83.268349470000004</v>
      </c>
      <c r="R48">
        <v>12.39839224</v>
      </c>
      <c r="S48">
        <v>13.33819035</v>
      </c>
      <c r="T48">
        <v>10.046894959999999</v>
      </c>
      <c r="U48">
        <v>8.6866096390000003</v>
      </c>
      <c r="V48">
        <v>3.6741682720000002</v>
      </c>
      <c r="W48">
        <v>3.4973028629999998</v>
      </c>
      <c r="X48">
        <v>0.84606628699999997</v>
      </c>
      <c r="Y48">
        <v>0.86217599899999997</v>
      </c>
      <c r="Z48" cm="1">
        <f t="array" ref="Z48">[1]!REFPROP("D",$D48,"PQMass","SI",[1]!REFPROP("Pcrit",$D48,"PT",,)*$E48,0)</f>
        <v>1261.0979988384092</v>
      </c>
      <c r="AA48" cm="1">
        <f t="array" ref="AA48">[1]!REFPROP("D",$D48,"PQMass","SI",[1]!REFPROP("Pcrit",$D48,"PT",,)*$F48,0)</f>
        <v>1225.198126974142</v>
      </c>
      <c r="AB48" cm="1">
        <f t="array" ref="AB48">[1]!REFPROP("D",$D48,"PQMass","SI",[1]!REFPROP("Pcrit",$D48,"PT",,)*$E48,1)</f>
        <v>20.199013917688568</v>
      </c>
      <c r="AC48" cm="1">
        <f t="array" ref="AC48">[1]!REFPROP("D",$D48,"PQMass","SI",[1]!REFPROP("Pcrit",$D48,"PT",,)*$F48,1)</f>
        <v>27.811898992276134</v>
      </c>
      <c r="AD48">
        <v>0.12</v>
      </c>
    </row>
    <row r="49" spans="1:30" x14ac:dyDescent="0.3">
      <c r="A49">
        <v>47</v>
      </c>
      <c r="B49">
        <v>15</v>
      </c>
      <c r="C49">
        <v>2</v>
      </c>
      <c r="D49" t="s">
        <v>27</v>
      </c>
      <c r="E49">
        <v>0.23899999999999999</v>
      </c>
      <c r="F49">
        <v>0.38900000000000001</v>
      </c>
      <c r="G49">
        <v>200</v>
      </c>
      <c r="H49">
        <v>400</v>
      </c>
      <c r="I49">
        <v>6.23</v>
      </c>
      <c r="J49">
        <v>6.41</v>
      </c>
      <c r="K49">
        <v>2</v>
      </c>
      <c r="L49">
        <v>155.4331535</v>
      </c>
      <c r="M49">
        <v>123.0146163</v>
      </c>
      <c r="N49">
        <v>12.77499521</v>
      </c>
      <c r="O49">
        <v>14.05693714</v>
      </c>
      <c r="P49">
        <v>81.193641799999995</v>
      </c>
      <c r="Q49">
        <v>71.916774610000004</v>
      </c>
      <c r="R49">
        <v>11.809809789999999</v>
      </c>
      <c r="S49">
        <v>14.228095339999999</v>
      </c>
      <c r="T49">
        <v>7.4052125029999996</v>
      </c>
      <c r="U49">
        <v>4.7207339590000004</v>
      </c>
      <c r="V49">
        <v>2.4518432450000001</v>
      </c>
      <c r="W49">
        <v>2.4268494430000001</v>
      </c>
      <c r="X49">
        <v>0.98252797999999997</v>
      </c>
      <c r="Y49">
        <v>1.098745294</v>
      </c>
      <c r="Z49" cm="1">
        <f t="array" ref="Z49">[1]!REFPROP("D",$D49,"PQMass","SI",[1]!REFPROP("Pcrit",$D49,"PT",,)*$E49,0)</f>
        <v>1170.6390008595972</v>
      </c>
      <c r="AA49" cm="1">
        <f t="array" ref="AA49">[1]!REFPROP("D",$D49,"PQMass","SI",[1]!REFPROP("Pcrit",$D49,"PT",,)*$F49,0)</f>
        <v>1082.4732904740176</v>
      </c>
      <c r="AB49" cm="1">
        <f t="array" ref="AB49">[1]!REFPROP("D",$D49,"PQMass","SI",[1]!REFPROP("Pcrit",$D49,"PT",,)*$E49,1)</f>
        <v>50.737645260817246</v>
      </c>
      <c r="AC49" cm="1">
        <f t="array" ref="AC49">[1]!REFPROP("D",$D49,"PQMass","SI",[1]!REFPROP("Pcrit",$D49,"PT",,)*$F49,1)</f>
        <v>85.873159953069205</v>
      </c>
      <c r="AD49">
        <v>0.08</v>
      </c>
    </row>
    <row r="50" spans="1:30" x14ac:dyDescent="0.3">
      <c r="A50">
        <v>48</v>
      </c>
      <c r="B50">
        <v>15</v>
      </c>
      <c r="C50">
        <v>2</v>
      </c>
      <c r="D50" t="s">
        <v>31</v>
      </c>
      <c r="E50">
        <v>0.29299999999999998</v>
      </c>
      <c r="F50">
        <v>0.36699999999999999</v>
      </c>
      <c r="G50">
        <v>120</v>
      </c>
      <c r="H50">
        <v>500</v>
      </c>
      <c r="I50">
        <v>6.51</v>
      </c>
      <c r="J50">
        <v>8.3699999999999992</v>
      </c>
      <c r="K50">
        <v>2</v>
      </c>
      <c r="L50">
        <v>149.49477959999999</v>
      </c>
      <c r="M50">
        <v>132.62013450000001</v>
      </c>
      <c r="N50">
        <v>12.685720420000001</v>
      </c>
      <c r="O50">
        <v>13.22875717</v>
      </c>
      <c r="P50">
        <v>72.15918293</v>
      </c>
      <c r="Q50">
        <v>68.288175429999995</v>
      </c>
      <c r="R50">
        <v>16.187447769999999</v>
      </c>
      <c r="S50">
        <v>17.473047749999999</v>
      </c>
      <c r="T50">
        <v>5.3820354530000003</v>
      </c>
      <c r="U50">
        <v>4.3153592420000004</v>
      </c>
      <c r="V50">
        <v>3.183086061</v>
      </c>
      <c r="W50">
        <v>3.1236652579999999</v>
      </c>
      <c r="X50">
        <v>0.94168264700000004</v>
      </c>
      <c r="Y50">
        <v>0.991220926</v>
      </c>
      <c r="Z50" cm="1">
        <f t="array" ref="Z50">[1]!REFPROP("D",$D50,"PQMass","SI",[1]!REFPROP("Pcrit",$D50,"PT",,)*$E50,0)</f>
        <v>1120.7329761383533</v>
      </c>
      <c r="AA50" cm="1">
        <f t="array" ref="AA50">[1]!REFPROP("D",$D50,"PQMass","SI",[1]!REFPROP("Pcrit",$D50,"PT",,)*$F50,0)</f>
        <v>1078.5557858205525</v>
      </c>
      <c r="AB50" cm="1">
        <f t="array" ref="AB50">[1]!REFPROP("D",$D50,"PQMass","SI",[1]!REFPROP("Pcrit",$D50,"PT",,)*$E50,1)</f>
        <v>59.240545577477285</v>
      </c>
      <c r="AC50" cm="1">
        <f t="array" ref="AC50">[1]!REFPROP("D",$D50,"PQMass","SI",[1]!REFPROP("Pcrit",$D50,"PT",,)*$F50,1)</f>
        <v>76.002284803035678</v>
      </c>
      <c r="AD50">
        <v>0.08</v>
      </c>
    </row>
    <row r="51" spans="1:30" x14ac:dyDescent="0.3">
      <c r="A51">
        <v>49</v>
      </c>
      <c r="B51">
        <v>15</v>
      </c>
      <c r="C51">
        <v>2</v>
      </c>
      <c r="D51" t="s">
        <v>35</v>
      </c>
      <c r="E51">
        <v>0.10299999999999999</v>
      </c>
      <c r="F51">
        <v>0.10299999999999999</v>
      </c>
      <c r="G51">
        <v>100</v>
      </c>
      <c r="H51">
        <v>350</v>
      </c>
      <c r="I51">
        <v>8.3699999999999992</v>
      </c>
      <c r="J51">
        <v>8.3699999999999992</v>
      </c>
      <c r="K51">
        <v>2</v>
      </c>
      <c r="L51">
        <v>255.6190565</v>
      </c>
      <c r="M51">
        <v>255.6190565</v>
      </c>
      <c r="N51">
        <v>12.27888746</v>
      </c>
      <c r="O51">
        <v>12.27888746</v>
      </c>
      <c r="P51">
        <v>65.069333540000002</v>
      </c>
      <c r="Q51">
        <v>65.069333540000002</v>
      </c>
      <c r="R51">
        <v>12.05872935</v>
      </c>
      <c r="S51">
        <v>12.05872935</v>
      </c>
      <c r="T51">
        <v>10.053777739999999</v>
      </c>
      <c r="U51">
        <v>10.053777739999999</v>
      </c>
      <c r="V51">
        <v>4.2506991159999998</v>
      </c>
      <c r="W51">
        <v>4.2506991159999998</v>
      </c>
      <c r="X51">
        <v>0.80476850899999997</v>
      </c>
      <c r="Y51">
        <v>0.80476850899999997</v>
      </c>
      <c r="Z51" cm="1">
        <f t="array" ref="Z51">[1]!REFPROP("D",$D51,"PQMass","SI",[1]!REFPROP("Pcrit",$D51,"PT",,)*$E51,0)</f>
        <v>1341.1889393253621</v>
      </c>
      <c r="AA51" cm="1">
        <f t="array" ref="AA51">[1]!REFPROP("D",$D51,"PQMass","SI",[1]!REFPROP("Pcrit",$D51,"PT",,)*$F51,0)</f>
        <v>1341.1889393253621</v>
      </c>
      <c r="AB51" cm="1">
        <f t="array" ref="AB51">[1]!REFPROP("D",$D51,"PQMass","SI",[1]!REFPROP("Pcrit",$D51,"PT",,)*$E51,1)</f>
        <v>22.628987866661909</v>
      </c>
      <c r="AC51" cm="1">
        <f t="array" ref="AC51">[1]!REFPROP("D",$D51,"PQMass","SI",[1]!REFPROP("Pcrit",$D51,"PT",,)*$F51,1)</f>
        <v>22.628987866661909</v>
      </c>
      <c r="AD5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2phase_HTC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2021-05-19T23:20:43Z</dcterms:created>
  <dcterms:modified xsi:type="dcterms:W3CDTF">2021-05-19T23:20:43Z</dcterms:modified>
</cp:coreProperties>
</file>