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<sst xmlns="http://schemas.openxmlformats.org/spreadsheetml/2006/main" count="101" uniqueCount="53">
  <si>
    <t>Funções de Dados</t>
  </si>
  <si>
    <t>Funções de Transação</t>
  </si>
  <si>
    <t>Nome</t>
  </si>
  <si>
    <t>Tipo</t>
  </si>
  <si>
    <t>TD</t>
  </si>
  <si>
    <t>TR</t>
  </si>
  <si>
    <t>Contribuição</t>
  </si>
  <si>
    <t>Pontos</t>
  </si>
  <si>
    <t>AR</t>
  </si>
  <si>
    <t>Usuário</t>
  </si>
  <si>
    <t>ALI</t>
  </si>
  <si>
    <t>BAIXA</t>
  </si>
  <si>
    <t>Listar filmes</t>
  </si>
  <si>
    <t>CE</t>
  </si>
  <si>
    <t>MÉDIA</t>
  </si>
  <si>
    <t>Lista de filmes</t>
  </si>
  <si>
    <t>Listar notícias</t>
  </si>
  <si>
    <t>Filmes da lista</t>
  </si>
  <si>
    <t>Pesquisar</t>
  </si>
  <si>
    <t>Filmes</t>
  </si>
  <si>
    <t>AIE</t>
  </si>
  <si>
    <t>Visualizar dados do filme</t>
  </si>
  <si>
    <t>ALTA</t>
  </si>
  <si>
    <t>Lista de notas</t>
  </si>
  <si>
    <t>Visualizar feed</t>
  </si>
  <si>
    <t>Notas</t>
  </si>
  <si>
    <t>Cadastrar conta</t>
  </si>
  <si>
    <t>EE</t>
  </si>
  <si>
    <t>Autor</t>
  </si>
  <si>
    <t>Logar</t>
  </si>
  <si>
    <t>SE</t>
  </si>
  <si>
    <t>Direto</t>
  </si>
  <si>
    <t>Deslogar</t>
  </si>
  <si>
    <t>Lista da notícias</t>
  </si>
  <si>
    <t>Enviar notificações</t>
  </si>
  <si>
    <t>Notícias</t>
  </si>
  <si>
    <t>Criar lista</t>
  </si>
  <si>
    <t>TOTAL</t>
  </si>
  <si>
    <t>Editar lista</t>
  </si>
  <si>
    <t>Apagar lista</t>
  </si>
  <si>
    <t>Visualizar lista</t>
  </si>
  <si>
    <t>Avaliar</t>
  </si>
  <si>
    <t>Editar preferências</t>
  </si>
  <si>
    <t>Informações do Custo</t>
  </si>
  <si>
    <t>Pontos de Função</t>
  </si>
  <si>
    <t>Produtividade(H/PF)</t>
  </si>
  <si>
    <t>Carga horária diária</t>
  </si>
  <si>
    <t>Esforço</t>
  </si>
  <si>
    <t>Esforço em dias úteis</t>
  </si>
  <si>
    <t>Desenvolvedores</t>
  </si>
  <si>
    <t>Prazo em dias úteis</t>
  </si>
  <si>
    <t>Custo por PF</t>
  </si>
  <si>
    <t>Custo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</si>
</sst>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-416]\ #,##0.00;[RED]\-[$R$-416]\ #,##0.00"/>
  </numFmts>
  <fonts count="4">
    <font>
      <sz val="10.0"/>
      <color rgb="FF000000"/>
      <name val="Arial"/>
    </font>
    <font>
      <b/>
      <sz val="12.0"/>
      <name val="Arial"/>
    </font>
    <font/>
    <font>
      <sz val="10.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007FFF"/>
        <bgColor rgb="FF007FFF"/>
      </patternFill>
    </fill>
    <fill>
      <patternFill patternType="solid">
        <fgColor rgb="FFB2B2B2"/>
        <bgColor rgb="FFB2B2B2"/>
      </patternFill>
    </fill>
    <fill>
      <patternFill patternType="solid">
        <fgColor rgb="FFCCCCCC"/>
        <bgColor rgb="FFCCCCCC"/>
      </patternFill>
    </fill>
    <fill>
      <patternFill patternType="solid">
        <fgColor rgb="FF808080"/>
        <bgColor rgb="FF80808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shrinkToFit="0" vertical="bottom" wrapText="0"/>
    </xf>
    <xf borderId="4" fillId="3" fontId="1" numFmtId="0" xfId="0" applyAlignment="1" applyBorder="1" applyFill="1" applyFont="1">
      <alignment horizontal="center" shrinkToFit="0" vertical="bottom" wrapText="0"/>
    </xf>
    <xf borderId="4" fillId="4" fontId="3" numFmtId="0" xfId="0" applyAlignment="1" applyBorder="1" applyFill="1" applyFont="1">
      <alignment horizontal="center" shrinkToFit="0" vertical="bottom" wrapText="0"/>
    </xf>
    <xf borderId="4" fillId="5" fontId="3" numFmtId="0" xfId="0" applyAlignment="1" applyBorder="1" applyFill="1" applyFont="1">
      <alignment horizontal="center" shrinkToFit="0" vertical="bottom" wrapText="0"/>
    </xf>
    <xf borderId="1" fillId="3" fontId="1" numFmtId="0" xfId="0" applyAlignment="1" applyBorder="1" applyFont="1">
      <alignment horizontal="center" shrinkToFit="0" vertical="bottom" wrapText="0"/>
    </xf>
    <xf borderId="4" fillId="6" fontId="3" numFmtId="0" xfId="0" applyAlignment="1" applyBorder="1" applyFill="1" applyFont="1">
      <alignment horizontal="center" shrinkToFit="0" vertical="bottom" wrapText="0"/>
    </xf>
    <xf borderId="1" fillId="4" fontId="3" numFmtId="0" xfId="0" applyAlignment="1" applyBorder="1" applyFont="1">
      <alignment horizontal="center" shrinkToFit="0" vertical="bottom" wrapText="0"/>
    </xf>
    <xf borderId="4" fillId="5" fontId="3" numFmtId="1" xfId="0" applyAlignment="1" applyBorder="1" applyFont="1" applyNumberFormat="1">
      <alignment horizontal="center" shrinkToFit="0" vertical="bottom" wrapText="0"/>
    </xf>
    <xf borderId="4" fillId="5" fontId="3" numFmtId="164" xfId="0" applyAlignment="1" applyBorder="1" applyFont="1" applyNumberFormat="1">
      <alignment horizontal="center" shrinkToFit="0" vertical="bottom" wrapText="0"/>
    </xf>
    <xf borderId="4" fillId="6" fontId="3" numFmtId="164" xfId="0" applyAlignment="1" applyBorder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4" width="10.86"/>
    <col customWidth="1" min="5" max="5" width="16.29"/>
    <col customWidth="1" min="6" max="6" width="10.0"/>
    <col customWidth="1" min="7" max="7" width="10.86"/>
    <col customWidth="1" min="8" max="8" width="20.14"/>
    <col customWidth="1" min="9" max="11" width="10.86"/>
    <col customWidth="1" min="12" max="12" width="16.86"/>
    <col customWidth="1" min="13" max="13" width="10.86"/>
    <col customWidth="1" min="14" max="26" width="8.71"/>
  </cols>
  <sheetData>
    <row r="1" ht="12.75" customHeight="1">
      <c r="A1" s="1" t="s">
        <v>0</v>
      </c>
      <c r="B1" s="2"/>
      <c r="C1" s="2"/>
      <c r="D1" s="2"/>
      <c r="E1" s="2"/>
      <c r="F1" s="3"/>
      <c r="G1" s="4"/>
      <c r="H1" s="1" t="s">
        <v>1</v>
      </c>
      <c r="I1" s="2"/>
      <c r="J1" s="2"/>
      <c r="K1" s="2"/>
      <c r="L1" s="2"/>
      <c r="M1" s="3"/>
    </row>
    <row r="2" ht="12.75" customHeight="1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4"/>
      <c r="H2" s="5" t="s">
        <v>2</v>
      </c>
      <c r="I2" s="5" t="s">
        <v>3</v>
      </c>
      <c r="J2" s="5" t="s">
        <v>4</v>
      </c>
      <c r="K2" s="5" t="s">
        <v>8</v>
      </c>
      <c r="L2" s="5" t="s">
        <v>6</v>
      </c>
      <c r="M2" s="5" t="s">
        <v>7</v>
      </c>
    </row>
    <row r="3" ht="12.75" customHeight="1">
      <c r="A3" s="6" t="s">
        <v>9</v>
      </c>
      <c r="B3" s="7" t="s">
        <v>10</v>
      </c>
      <c r="C3" s="7">
        <v>3.0</v>
      </c>
      <c r="D3" s="7">
        <v>1.0</v>
      </c>
      <c r="E3" s="7" t="s">
        <v>11</v>
      </c>
      <c r="F3" s="7">
        <v>7.0</v>
      </c>
      <c r="G3" s="4"/>
      <c r="H3" s="6" t="s">
        <v>12</v>
      </c>
      <c r="I3" s="7" t="s">
        <v>13</v>
      </c>
      <c r="J3" s="7">
        <v>6.0</v>
      </c>
      <c r="K3" s="7">
        <v>2.0</v>
      </c>
      <c r="L3" s="7" t="s">
        <v>14</v>
      </c>
      <c r="M3" s="7">
        <v>4.0</v>
      </c>
    </row>
    <row r="4" ht="12.75" customHeight="1">
      <c r="A4" s="6" t="s">
        <v>15</v>
      </c>
      <c r="B4" s="7" t="s">
        <v>10</v>
      </c>
      <c r="C4" s="7">
        <v>1.0</v>
      </c>
      <c r="D4" s="7">
        <v>2.0</v>
      </c>
      <c r="E4" s="7" t="s">
        <v>11</v>
      </c>
      <c r="F4" s="7">
        <v>7.0</v>
      </c>
      <c r="G4" s="4"/>
      <c r="H4" s="6" t="s">
        <v>16</v>
      </c>
      <c r="I4" s="7" t="s">
        <v>13</v>
      </c>
      <c r="J4" s="7">
        <v>2.0</v>
      </c>
      <c r="K4" s="7">
        <v>2.0</v>
      </c>
      <c r="L4" s="7" t="s">
        <v>11</v>
      </c>
      <c r="M4" s="7">
        <v>3.0</v>
      </c>
    </row>
    <row r="5" ht="12.75" customHeight="1">
      <c r="A5" s="6" t="s">
        <v>17</v>
      </c>
      <c r="B5" s="7" t="s">
        <v>10</v>
      </c>
      <c r="C5" s="7">
        <v>2.0</v>
      </c>
      <c r="D5" s="7">
        <v>3.0</v>
      </c>
      <c r="E5" s="7" t="s">
        <v>11</v>
      </c>
      <c r="F5" s="7">
        <v>7.0</v>
      </c>
      <c r="G5" s="4"/>
      <c r="H5" s="6" t="s">
        <v>18</v>
      </c>
      <c r="I5" s="7" t="s">
        <v>13</v>
      </c>
      <c r="J5" s="7">
        <v>6.0</v>
      </c>
      <c r="K5" s="7">
        <v>3.0</v>
      </c>
      <c r="L5" s="7" t="s">
        <v>14</v>
      </c>
      <c r="M5" s="7">
        <v>4.0</v>
      </c>
    </row>
    <row r="6" ht="12.75" customHeight="1">
      <c r="A6" s="6" t="s">
        <v>19</v>
      </c>
      <c r="B6" s="7" t="s">
        <v>20</v>
      </c>
      <c r="C6" s="7">
        <v>9.0</v>
      </c>
      <c r="D6" s="7">
        <v>4.0</v>
      </c>
      <c r="E6" s="7" t="s">
        <v>11</v>
      </c>
      <c r="F6" s="7">
        <v>5.0</v>
      </c>
      <c r="G6" s="4"/>
      <c r="H6" s="6" t="s">
        <v>21</v>
      </c>
      <c r="I6" s="7" t="s">
        <v>13</v>
      </c>
      <c r="J6" s="7">
        <v>10.0</v>
      </c>
      <c r="K6" s="7">
        <v>5.0</v>
      </c>
      <c r="L6" s="7" t="s">
        <v>22</v>
      </c>
      <c r="M6" s="7">
        <v>6.0</v>
      </c>
    </row>
    <row r="7" ht="12.75" customHeight="1">
      <c r="A7" s="6" t="s">
        <v>23</v>
      </c>
      <c r="B7" s="7" t="s">
        <v>10</v>
      </c>
      <c r="C7" s="7">
        <v>1.0</v>
      </c>
      <c r="D7" s="7">
        <v>3.0</v>
      </c>
      <c r="E7" s="7" t="s">
        <v>11</v>
      </c>
      <c r="F7" s="7">
        <v>7.0</v>
      </c>
      <c r="G7" s="4"/>
      <c r="H7" s="6" t="s">
        <v>24</v>
      </c>
      <c r="I7" s="7" t="s">
        <v>13</v>
      </c>
      <c r="J7" s="7">
        <v>10.0</v>
      </c>
      <c r="K7" s="7">
        <v>3.0</v>
      </c>
      <c r="L7" s="7" t="s">
        <v>14</v>
      </c>
      <c r="M7" s="7">
        <v>4.0</v>
      </c>
    </row>
    <row r="8" ht="12.75" customHeight="1">
      <c r="A8" s="6" t="s">
        <v>25</v>
      </c>
      <c r="B8" s="7" t="s">
        <v>10</v>
      </c>
      <c r="C8" s="7">
        <v>1.0</v>
      </c>
      <c r="D8" s="7">
        <v>2.0</v>
      </c>
      <c r="E8" s="7" t="s">
        <v>11</v>
      </c>
      <c r="F8" s="7">
        <v>7.0</v>
      </c>
      <c r="G8" s="4"/>
      <c r="H8" s="6" t="s">
        <v>26</v>
      </c>
      <c r="I8" s="7" t="s">
        <v>27</v>
      </c>
      <c r="J8" s="7">
        <v>3.0</v>
      </c>
      <c r="K8" s="7">
        <v>1.0</v>
      </c>
      <c r="L8" s="7" t="s">
        <v>11</v>
      </c>
      <c r="M8" s="7">
        <v>3.0</v>
      </c>
    </row>
    <row r="9" ht="12.75" customHeight="1">
      <c r="A9" s="6" t="s">
        <v>28</v>
      </c>
      <c r="B9" s="7" t="s">
        <v>20</v>
      </c>
      <c r="C9" s="7">
        <v>1.0</v>
      </c>
      <c r="D9" s="7">
        <v>1.0</v>
      </c>
      <c r="E9" s="7" t="s">
        <v>11</v>
      </c>
      <c r="F9" s="7">
        <v>5.0</v>
      </c>
      <c r="G9" s="4"/>
      <c r="H9" s="6" t="s">
        <v>29</v>
      </c>
      <c r="I9" s="7" t="s">
        <v>30</v>
      </c>
      <c r="J9" s="7">
        <v>3.0</v>
      </c>
      <c r="K9" s="7">
        <v>1.0</v>
      </c>
      <c r="L9" s="7" t="s">
        <v>11</v>
      </c>
      <c r="M9" s="7">
        <v>4.0</v>
      </c>
    </row>
    <row r="10" ht="12.75" customHeight="1">
      <c r="A10" s="6" t="s">
        <v>31</v>
      </c>
      <c r="B10" s="7" t="s">
        <v>20</v>
      </c>
      <c r="C10" s="7">
        <v>1.0</v>
      </c>
      <c r="D10" s="7">
        <v>1.0</v>
      </c>
      <c r="E10" s="7" t="s">
        <v>11</v>
      </c>
      <c r="F10" s="7">
        <v>5.0</v>
      </c>
      <c r="G10" s="4"/>
      <c r="H10" s="6" t="s">
        <v>32</v>
      </c>
      <c r="I10" s="7" t="s">
        <v>27</v>
      </c>
      <c r="J10" s="7">
        <v>1.0</v>
      </c>
      <c r="K10" s="7">
        <v>1.0</v>
      </c>
      <c r="L10" s="7" t="s">
        <v>11</v>
      </c>
      <c r="M10" s="7">
        <v>3.0</v>
      </c>
    </row>
    <row r="11" ht="12.75" customHeight="1">
      <c r="A11" s="6" t="s">
        <v>33</v>
      </c>
      <c r="B11" s="7" t="s">
        <v>10</v>
      </c>
      <c r="C11" s="7">
        <v>1.0</v>
      </c>
      <c r="D11" s="7">
        <v>2.0</v>
      </c>
      <c r="E11" s="7" t="s">
        <v>11</v>
      </c>
      <c r="F11" s="7">
        <v>7.0</v>
      </c>
      <c r="G11" s="4"/>
      <c r="H11" s="6" t="s">
        <v>34</v>
      </c>
      <c r="I11" s="7" t="s">
        <v>30</v>
      </c>
      <c r="J11" s="7">
        <v>1.0</v>
      </c>
      <c r="K11" s="7">
        <v>1.0</v>
      </c>
      <c r="L11" s="7" t="s">
        <v>11</v>
      </c>
      <c r="M11" s="7">
        <v>3.0</v>
      </c>
    </row>
    <row r="12" ht="12.75" customHeight="1">
      <c r="A12" s="6" t="s">
        <v>35</v>
      </c>
      <c r="B12" s="7" t="s">
        <v>20</v>
      </c>
      <c r="C12" s="7">
        <v>1.0</v>
      </c>
      <c r="D12" s="7">
        <v>2.0</v>
      </c>
      <c r="E12" s="7" t="s">
        <v>11</v>
      </c>
      <c r="F12" s="7">
        <v>5.0</v>
      </c>
      <c r="G12" s="4"/>
      <c r="H12" s="6" t="s">
        <v>36</v>
      </c>
      <c r="I12" s="7" t="s">
        <v>27</v>
      </c>
      <c r="J12" s="7">
        <v>1.0</v>
      </c>
      <c r="K12" s="7">
        <v>1.0</v>
      </c>
      <c r="L12" s="7" t="s">
        <v>11</v>
      </c>
      <c r="M12" s="7">
        <v>3.0</v>
      </c>
    </row>
    <row r="13" ht="12.75" customHeight="1">
      <c r="A13" s="8" t="s">
        <v>37</v>
      </c>
      <c r="B13" s="2"/>
      <c r="C13" s="2"/>
      <c r="D13" s="2"/>
      <c r="E13" s="3"/>
      <c r="F13" s="9">
        <f>SUM(F3:F12)</f>
        <v>62</v>
      </c>
      <c r="G13" s="4"/>
      <c r="H13" s="6" t="s">
        <v>38</v>
      </c>
      <c r="I13" s="7" t="s">
        <v>27</v>
      </c>
      <c r="J13" s="7">
        <v>2.0</v>
      </c>
      <c r="K13" s="7">
        <v>3.0</v>
      </c>
      <c r="L13" s="7" t="s">
        <v>14</v>
      </c>
      <c r="M13" s="7">
        <v>4.0</v>
      </c>
    </row>
    <row r="14" ht="12.75" customHeight="1">
      <c r="A14" s="4"/>
      <c r="B14" s="4"/>
      <c r="C14" s="4"/>
      <c r="D14" s="4"/>
      <c r="E14" s="4"/>
      <c r="F14" s="4"/>
      <c r="G14" s="4"/>
      <c r="H14" s="6" t="s">
        <v>39</v>
      </c>
      <c r="I14" s="7" t="s">
        <v>27</v>
      </c>
      <c r="J14" s="7">
        <v>1.0</v>
      </c>
      <c r="K14" s="7">
        <v>2.0</v>
      </c>
      <c r="L14" s="7" t="s">
        <v>11</v>
      </c>
      <c r="M14" s="7">
        <v>3.0</v>
      </c>
    </row>
    <row r="15" ht="12.75" customHeight="1">
      <c r="A15" s="4"/>
      <c r="B15" s="4"/>
      <c r="C15" s="4"/>
      <c r="D15" s="4"/>
      <c r="E15" s="4"/>
      <c r="F15" s="4"/>
      <c r="G15" s="4"/>
      <c r="H15" s="6" t="s">
        <v>40</v>
      </c>
      <c r="I15" s="7" t="s">
        <v>13</v>
      </c>
      <c r="J15" s="7">
        <v>4.0</v>
      </c>
      <c r="K15" s="7">
        <v>4.0</v>
      </c>
      <c r="L15" s="7" t="s">
        <v>14</v>
      </c>
      <c r="M15" s="7">
        <v>4.0</v>
      </c>
    </row>
    <row r="16" ht="12.75" customHeight="1">
      <c r="A16" s="4"/>
      <c r="B16" s="4"/>
      <c r="C16" s="4"/>
      <c r="D16" s="4"/>
      <c r="E16" s="4"/>
      <c r="F16" s="4"/>
      <c r="G16" s="4"/>
      <c r="H16" s="6" t="s">
        <v>41</v>
      </c>
      <c r="I16" s="7" t="s">
        <v>27</v>
      </c>
      <c r="J16" s="7">
        <v>1.0</v>
      </c>
      <c r="K16" s="7">
        <v>1.0</v>
      </c>
      <c r="L16" s="7" t="s">
        <v>11</v>
      </c>
      <c r="M16" s="7">
        <v>3.0</v>
      </c>
    </row>
    <row r="17" ht="12.75" customHeight="1">
      <c r="A17" s="4"/>
      <c r="B17" s="4"/>
      <c r="C17" s="4"/>
      <c r="D17" s="4"/>
      <c r="E17" s="4"/>
      <c r="F17" s="4"/>
      <c r="G17" s="4"/>
      <c r="H17" s="6" t="s">
        <v>42</v>
      </c>
      <c r="I17" s="7" t="s">
        <v>27</v>
      </c>
      <c r="J17" s="7">
        <v>1.0</v>
      </c>
      <c r="K17" s="7">
        <v>1.0</v>
      </c>
      <c r="L17" s="7" t="s">
        <v>11</v>
      </c>
      <c r="M17" s="7">
        <v>3.0</v>
      </c>
    </row>
    <row r="18" ht="12.75" customHeight="1">
      <c r="H18" s="8" t="s">
        <v>37</v>
      </c>
      <c r="I18" s="2"/>
      <c r="J18" s="2"/>
      <c r="K18" s="2"/>
      <c r="L18" s="3"/>
      <c r="M18" s="9">
        <f>SUM(M3:M17)</f>
        <v>54</v>
      </c>
    </row>
    <row r="19" ht="12.75" customHeight="1"/>
    <row r="20" ht="12.75" customHeight="1"/>
    <row r="21" ht="12.75" customHeight="1"/>
    <row r="22" ht="12.75" customHeight="1">
      <c r="B22" s="1" t="s">
        <v>43</v>
      </c>
      <c r="C22" s="2"/>
      <c r="D22" s="3"/>
    </row>
    <row r="23" ht="14.25" customHeight="1">
      <c r="B23" s="10" t="s">
        <v>44</v>
      </c>
      <c r="C23" s="3"/>
      <c r="D23" s="7">
        <f>SUM(F13,M18)</f>
        <v>116</v>
      </c>
    </row>
    <row r="24" ht="15.75" customHeight="1">
      <c r="B24" s="10" t="s">
        <v>45</v>
      </c>
      <c r="C24" s="3"/>
      <c r="D24" s="7">
        <v>10.0</v>
      </c>
    </row>
    <row r="25" ht="14.25" customHeight="1">
      <c r="B25" s="10" t="s">
        <v>46</v>
      </c>
      <c r="C25" s="3"/>
      <c r="D25" s="7">
        <v>8.0</v>
      </c>
    </row>
    <row r="26" ht="14.25" customHeight="1">
      <c r="B26" s="10" t="s">
        <v>47</v>
      </c>
      <c r="C26" s="3"/>
      <c r="D26" s="7">
        <f>SUM(D24*D23)</f>
        <v>1160</v>
      </c>
    </row>
    <row r="27">
      <c r="B27" s="10" t="s">
        <v>48</v>
      </c>
      <c r="C27" s="3"/>
      <c r="D27" s="7" t="str">
        <f>IMDIV(D26,D25)</f>
        <v>145</v>
      </c>
    </row>
    <row r="28">
      <c r="B28" s="10" t="s">
        <v>49</v>
      </c>
      <c r="C28" s="3"/>
      <c r="D28" s="7">
        <v>3.0</v>
      </c>
    </row>
    <row r="29" ht="14.25" customHeight="1">
      <c r="B29" s="10" t="s">
        <v>50</v>
      </c>
      <c r="C29" s="3"/>
      <c r="D29" s="11">
        <v>48.0</v>
      </c>
    </row>
    <row r="30">
      <c r="B30" s="10" t="s">
        <v>51</v>
      </c>
      <c r="C30" s="3"/>
      <c r="D30" s="12">
        <v>350.0</v>
      </c>
    </row>
    <row r="31" ht="12.75" customHeight="1">
      <c r="B31" s="8" t="s">
        <v>52</v>
      </c>
      <c r="C31" s="3"/>
      <c r="D31" s="13">
        <f t="array" ref="D31">MMULT(D23,D30)</f>
        <v>40600</v>
      </c>
    </row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4">
    <mergeCell ref="B26:C26"/>
    <mergeCell ref="B27:C27"/>
    <mergeCell ref="B28:C28"/>
    <mergeCell ref="B29:C29"/>
    <mergeCell ref="B30:C30"/>
    <mergeCell ref="B31:C31"/>
    <mergeCell ref="A1:F1"/>
    <mergeCell ref="H1:M1"/>
    <mergeCell ref="A13:E13"/>
    <mergeCell ref="H18:L18"/>
    <mergeCell ref="B22:D22"/>
    <mergeCell ref="B23:C23"/>
    <mergeCell ref="B25:C25"/>
    <mergeCell ref="B24:C24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