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015" windowHeight="7770"/>
  </bookViews>
  <sheets>
    <sheet name="站点信息" sheetId="2" r:id="rId1"/>
    <sheet name="班次统计" sheetId="3" r:id="rId2"/>
  </sheets>
  <calcPr calcId="125725"/>
</workbook>
</file>

<file path=xl/calcChain.xml><?xml version="1.0" encoding="utf-8"?>
<calcChain xmlns="http://schemas.openxmlformats.org/spreadsheetml/2006/main">
  <c r="M35" i="3"/>
  <c r="L35"/>
  <c r="G35"/>
  <c r="L4"/>
  <c r="L5"/>
  <c r="L6"/>
  <c r="L7"/>
  <c r="L8"/>
  <c r="L9"/>
  <c r="L10"/>
  <c r="M10" s="1"/>
  <c r="L11"/>
  <c r="L12"/>
  <c r="L13"/>
  <c r="L14"/>
  <c r="L15"/>
  <c r="L16"/>
  <c r="L17"/>
  <c r="L18"/>
  <c r="L19"/>
  <c r="L20"/>
  <c r="L21"/>
  <c r="L22"/>
  <c r="L23"/>
  <c r="L24"/>
  <c r="L25"/>
  <c r="M25" s="1"/>
  <c r="L26"/>
  <c r="L27"/>
  <c r="L28"/>
  <c r="L29"/>
  <c r="L30"/>
  <c r="L31"/>
  <c r="L32"/>
  <c r="L33"/>
  <c r="G4"/>
  <c r="G5"/>
  <c r="M5" s="1"/>
  <c r="G6"/>
  <c r="M6" s="1"/>
  <c r="G7"/>
  <c r="G8"/>
  <c r="G9"/>
  <c r="M9" s="1"/>
  <c r="G10"/>
  <c r="G11"/>
  <c r="G12"/>
  <c r="G13"/>
  <c r="G14"/>
  <c r="G15"/>
  <c r="M15" s="1"/>
  <c r="G16"/>
  <c r="G17"/>
  <c r="G18"/>
  <c r="G19"/>
  <c r="G20"/>
  <c r="G21"/>
  <c r="M21" s="1"/>
  <c r="G22"/>
  <c r="M22" s="1"/>
  <c r="G23"/>
  <c r="G24"/>
  <c r="G25"/>
  <c r="G26"/>
  <c r="M26" s="1"/>
  <c r="G27"/>
  <c r="M27" s="1"/>
  <c r="G28"/>
  <c r="G29"/>
  <c r="G30"/>
  <c r="G31"/>
  <c r="G32"/>
  <c r="G33"/>
  <c r="M30"/>
  <c r="K34"/>
  <c r="F34"/>
  <c r="M3"/>
  <c r="L3"/>
  <c r="G3"/>
  <c r="J34"/>
  <c r="E34"/>
  <c r="M33" l="1"/>
  <c r="M31"/>
  <c r="M29"/>
  <c r="M23"/>
  <c r="M19"/>
  <c r="M18"/>
  <c r="M17"/>
  <c r="M14"/>
  <c r="M13"/>
  <c r="M11"/>
  <c r="L34"/>
  <c r="M7"/>
  <c r="M32"/>
  <c r="M28"/>
  <c r="M24"/>
  <c r="M20"/>
  <c r="M16"/>
  <c r="M12"/>
  <c r="M8"/>
  <c r="M4"/>
  <c r="G34"/>
  <c r="M34" l="1"/>
</calcChain>
</file>

<file path=xl/sharedStrings.xml><?xml version="1.0" encoding="utf-8"?>
<sst xmlns="http://schemas.openxmlformats.org/spreadsheetml/2006/main" count="281" uniqueCount="131">
  <si>
    <t>线路</t>
  </si>
  <si>
    <t>站点</t>
  </si>
  <si>
    <t>站点编号</t>
  </si>
  <si>
    <t>运行方向</t>
  </si>
  <si>
    <t>里程</t>
  </si>
  <si>
    <t>洪源市场B</t>
  </si>
  <si>
    <t>洪源市场</t>
  </si>
  <si>
    <t>正向1</t>
    <phoneticPr fontId="18" type="noConversion"/>
  </si>
  <si>
    <t>反向2</t>
    <phoneticPr fontId="18" type="noConversion"/>
  </si>
  <si>
    <t>日发班次：      首班：      末班：</t>
    <phoneticPr fontId="18" type="noConversion"/>
  </si>
  <si>
    <t>配车数：</t>
    <phoneticPr fontId="18" type="noConversion"/>
  </si>
  <si>
    <t>8路：热电厂—李宁工业园</t>
    <phoneticPr fontId="18" type="noConversion"/>
  </si>
  <si>
    <t>热电厂</t>
  </si>
  <si>
    <t>五一路</t>
  </si>
  <si>
    <t>石化农行</t>
  </si>
  <si>
    <t>石化总厂</t>
  </si>
  <si>
    <t>石化宾馆</t>
  </si>
  <si>
    <t>石化医院</t>
  </si>
  <si>
    <t>月亮湖小区</t>
  </si>
  <si>
    <t>商业城</t>
  </si>
  <si>
    <t>月牙岛</t>
  </si>
  <si>
    <t>白云楼</t>
  </si>
  <si>
    <t>客运中心</t>
  </si>
  <si>
    <t>资管中心</t>
  </si>
  <si>
    <t>豪景花园</t>
  </si>
  <si>
    <t>东宝山管理处</t>
  </si>
  <si>
    <t>中辰工贸</t>
  </si>
  <si>
    <t>水上乐园</t>
  </si>
  <si>
    <t>医学院</t>
  </si>
  <si>
    <t>星球家居</t>
  </si>
  <si>
    <t>亿达花园</t>
  </si>
  <si>
    <t>东方家俱广场</t>
  </si>
  <si>
    <t>职教集团</t>
  </si>
  <si>
    <t>常发</t>
  </si>
  <si>
    <t>隆盛佳苑</t>
  </si>
  <si>
    <t>掇刀小学</t>
  </si>
  <si>
    <t>掇刀人民医院</t>
  </si>
  <si>
    <t>武警支队</t>
  </si>
  <si>
    <t>三干渠管理处</t>
  </si>
  <si>
    <t>体育艺术学校</t>
  </si>
  <si>
    <t>漳河之源</t>
  </si>
  <si>
    <t>交通小学</t>
  </si>
  <si>
    <t>华兴印刷</t>
  </si>
  <si>
    <t>创业二路</t>
  </si>
  <si>
    <t>天贸集团</t>
  </si>
  <si>
    <t>创业南路</t>
  </si>
  <si>
    <t>新港服装厂</t>
  </si>
  <si>
    <t>高新区污水处理厂</t>
  </si>
  <si>
    <t>李宁工业园</t>
  </si>
  <si>
    <t>高新区污水处理厂B</t>
  </si>
  <si>
    <t>新港服装厂B</t>
  </si>
  <si>
    <t>创业南路B</t>
  </si>
  <si>
    <t>天贸集团B</t>
  </si>
  <si>
    <t>创业二路B</t>
  </si>
  <si>
    <t>华兴印刷B</t>
  </si>
  <si>
    <t>交通小学B</t>
  </si>
  <si>
    <t>漳河之源B</t>
  </si>
  <si>
    <t>体育艺术学校B</t>
  </si>
  <si>
    <t>三干渠管理处B</t>
  </si>
  <si>
    <t>武警支队B</t>
  </si>
  <si>
    <t>掇刀人民医院B</t>
  </si>
  <si>
    <t>掇刀小学B</t>
  </si>
  <si>
    <t>隆盛佳苑B</t>
  </si>
  <si>
    <t>常发大酒店B</t>
  </si>
  <si>
    <t>职教集团B</t>
  </si>
  <si>
    <t>东方家俱广场B</t>
  </si>
  <si>
    <t>亿达花园B</t>
  </si>
  <si>
    <t>星球家居B</t>
  </si>
  <si>
    <t>医学院B</t>
  </si>
  <si>
    <t>山水龙城</t>
  </si>
  <si>
    <t>水上乐园B</t>
  </si>
  <si>
    <t>中辰工贸B</t>
  </si>
  <si>
    <t>东宝山管理处B</t>
  </si>
  <si>
    <t>豪景花园B</t>
  </si>
  <si>
    <t>交通局</t>
  </si>
  <si>
    <t>客运中心B</t>
  </si>
  <si>
    <t>向东桥</t>
  </si>
  <si>
    <t>白云楼B</t>
  </si>
  <si>
    <t>月牙岛B</t>
  </si>
  <si>
    <t>月亮湖小区B</t>
  </si>
  <si>
    <t>石化医院B</t>
  </si>
  <si>
    <t>石化宾馆B</t>
  </si>
  <si>
    <t>石化总厂B</t>
  </si>
  <si>
    <t>石化农行B</t>
  </si>
  <si>
    <t>五一路B</t>
  </si>
  <si>
    <t>正向1</t>
  </si>
  <si>
    <t>反向2</t>
  </si>
  <si>
    <t>正向：热电厂—李宁工业园</t>
    <phoneticPr fontId="18" type="noConversion"/>
  </si>
  <si>
    <t>反向：李宁工业园—热电厂</t>
    <phoneticPr fontId="18" type="noConversion"/>
  </si>
  <si>
    <t>备注</t>
    <phoneticPr fontId="18" type="noConversion"/>
  </si>
  <si>
    <t>主站点</t>
    <phoneticPr fontId="18" type="noConversion"/>
  </si>
  <si>
    <t>日期</t>
    <phoneticPr fontId="18" type="noConversion"/>
  </si>
  <si>
    <t>正向</t>
    <phoneticPr fontId="18" type="noConversion"/>
  </si>
  <si>
    <t>反向</t>
    <phoneticPr fontId="18" type="noConversion"/>
  </si>
  <si>
    <t>双向合计</t>
    <phoneticPr fontId="18" type="noConversion"/>
  </si>
  <si>
    <t>年月</t>
    <phoneticPr fontId="18" type="noConversion"/>
  </si>
  <si>
    <t>天</t>
    <phoneticPr fontId="18" type="noConversion"/>
  </si>
  <si>
    <t>首班时间</t>
    <phoneticPr fontId="18" type="noConversion"/>
  </si>
  <si>
    <t>末班时间</t>
    <phoneticPr fontId="18" type="noConversion"/>
  </si>
  <si>
    <t>总班次数</t>
    <phoneticPr fontId="18" type="noConversion"/>
  </si>
  <si>
    <t>不完整班次数</t>
    <phoneticPr fontId="18" type="noConversion"/>
  </si>
  <si>
    <t>总数</t>
    <phoneticPr fontId="18" type="noConversion"/>
  </si>
  <si>
    <t>首末时间</t>
    <phoneticPr fontId="18" type="noConversion"/>
  </si>
  <si>
    <t>日均班次</t>
    <phoneticPr fontId="18" type="noConversion"/>
  </si>
  <si>
    <t>新港制衣</t>
  </si>
  <si>
    <t>天茂制药</t>
  </si>
  <si>
    <t>掇刀医院</t>
  </si>
  <si>
    <t>白石坡</t>
  </si>
  <si>
    <t>常发大酒店</t>
  </si>
  <si>
    <t>世纪联华</t>
  </si>
  <si>
    <t>李宁工业园</t>
    <phoneticPr fontId="18" type="noConversion"/>
  </si>
  <si>
    <t>创业四路</t>
    <phoneticPr fontId="18" type="noConversion"/>
  </si>
  <si>
    <t>改名为</t>
    <phoneticPr fontId="18" type="noConversion"/>
  </si>
  <si>
    <t>动能公司</t>
    <phoneticPr fontId="18" type="noConversion"/>
  </si>
  <si>
    <t>创业三路</t>
    <phoneticPr fontId="18" type="noConversion"/>
  </si>
  <si>
    <t>华兴印刷</t>
    <phoneticPr fontId="18" type="noConversion"/>
  </si>
  <si>
    <t>楚荣首府</t>
    <phoneticPr fontId="18" type="noConversion"/>
  </si>
  <si>
    <t>隆盛佳苑</t>
    <phoneticPr fontId="18" type="noConversion"/>
  </si>
  <si>
    <t>东方购物广场</t>
    <phoneticPr fontId="18" type="noConversion"/>
  </si>
  <si>
    <t>星球家俬 /  黄龙武校</t>
    <phoneticPr fontId="18" type="noConversion"/>
  </si>
  <si>
    <t>天鹅湖公园</t>
    <phoneticPr fontId="18" type="noConversion"/>
  </si>
  <si>
    <t>豪景花园</t>
    <phoneticPr fontId="18" type="noConversion"/>
  </si>
  <si>
    <t>向东桥</t>
    <phoneticPr fontId="18" type="noConversion"/>
  </si>
  <si>
    <t>洪源市场</t>
    <phoneticPr fontId="18" type="noConversion"/>
  </si>
  <si>
    <t>利盛工贸宾馆</t>
    <phoneticPr fontId="18" type="noConversion"/>
  </si>
  <si>
    <t>热电厂</t>
    <phoneticPr fontId="18" type="noConversion"/>
  </si>
  <si>
    <t>？</t>
    <phoneticPr fontId="18" type="noConversion"/>
  </si>
  <si>
    <t>文化宫</t>
    <phoneticPr fontId="18" type="noConversion"/>
  </si>
  <si>
    <t>注：黄色标记的站点为主站点,蓝色为人流量大的时间站点
    红色标记经常始发或者结束的站点
    绿色标注无对应改名的站点</t>
    <phoneticPr fontId="18" type="noConversion"/>
  </si>
  <si>
    <t>总班次数</t>
    <phoneticPr fontId="18" type="noConversion"/>
  </si>
  <si>
    <t>完整班次数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</si>
</sst>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7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3" borderId="0" xfId="0" applyFill="1">
      <alignment vertical="center"/>
    </xf>
    <xf numFmtId="20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0" borderId="0" xfId="42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abSelected="1" workbookViewId="0">
      <selection activeCell="Q17" sqref="Q17"/>
    </sheetView>
  </sheetViews>
  <sheetFormatPr defaultRowHeight="13.5"/>
  <cols>
    <col min="1" max="1" width="9" style="3"/>
    <col min="2" max="2" width="11.25" style="3" customWidth="1"/>
    <col min="3" max="6" width="9" style="3"/>
    <col min="7" max="7" width="13.375" style="3" customWidth="1"/>
    <col min="8" max="8" width="2.25" customWidth="1"/>
    <col min="10" max="10" width="12.5" style="3" customWidth="1"/>
    <col min="11" max="11" width="9" style="3"/>
    <col min="13" max="13" width="9" style="3"/>
    <col min="14" max="14" width="7.875" customWidth="1"/>
    <col min="15" max="15" width="13.875" style="3" customWidth="1"/>
  </cols>
  <sheetData>
    <row r="1" spans="1:16" ht="18" customHeight="1">
      <c r="A1" s="1" t="s">
        <v>11</v>
      </c>
    </row>
    <row r="2" spans="1:16" ht="15" customHeight="1">
      <c r="A2" s="2" t="s">
        <v>10</v>
      </c>
    </row>
    <row r="3" spans="1:16" ht="14.25">
      <c r="A3" s="23" t="s">
        <v>87</v>
      </c>
      <c r="B3" s="23"/>
      <c r="C3" s="23"/>
      <c r="D3" s="23"/>
      <c r="E3" s="23"/>
      <c r="F3" s="13"/>
      <c r="G3" s="9"/>
      <c r="H3" s="5"/>
      <c r="I3" s="23" t="s">
        <v>88</v>
      </c>
      <c r="J3" s="23"/>
      <c r="K3" s="23"/>
      <c r="L3" s="23"/>
      <c r="M3" s="23"/>
    </row>
    <row r="4" spans="1:16" ht="15" customHeight="1">
      <c r="A4" s="24" t="s">
        <v>9</v>
      </c>
      <c r="B4" s="24"/>
      <c r="C4" s="24"/>
      <c r="D4" s="24"/>
      <c r="E4" s="24"/>
      <c r="F4" s="14"/>
      <c r="G4" s="10"/>
      <c r="H4" s="5"/>
      <c r="I4" s="5"/>
      <c r="J4" s="13"/>
      <c r="K4" s="5"/>
      <c r="L4" s="5"/>
      <c r="M4" s="5"/>
    </row>
    <row r="5" spans="1:16" ht="18.75" customHeight="1">
      <c r="A5" s="7" t="s">
        <v>0</v>
      </c>
      <c r="B5" s="15" t="s">
        <v>1</v>
      </c>
      <c r="C5" s="7" t="s">
        <v>2</v>
      </c>
      <c r="D5" s="7" t="s">
        <v>3</v>
      </c>
      <c r="E5" s="7" t="s">
        <v>4</v>
      </c>
      <c r="F5" s="7" t="s">
        <v>89</v>
      </c>
      <c r="G5" s="15" t="s">
        <v>112</v>
      </c>
      <c r="H5" s="6"/>
      <c r="I5" s="7" t="s">
        <v>0</v>
      </c>
      <c r="J5" s="15" t="s">
        <v>1</v>
      </c>
      <c r="K5" s="7" t="s">
        <v>2</v>
      </c>
      <c r="L5" s="7" t="s">
        <v>3</v>
      </c>
      <c r="M5" s="7" t="s">
        <v>4</v>
      </c>
      <c r="N5" s="15" t="s">
        <v>89</v>
      </c>
      <c r="O5" s="15" t="s">
        <v>112</v>
      </c>
    </row>
    <row r="6" spans="1:16" ht="14.25">
      <c r="A6" s="3">
        <v>8</v>
      </c>
      <c r="B6" s="16" t="s">
        <v>12</v>
      </c>
      <c r="C6" s="16">
        <v>1</v>
      </c>
      <c r="D6" s="19" t="s">
        <v>7</v>
      </c>
      <c r="E6" s="16">
        <v>18.5</v>
      </c>
      <c r="F6" s="16" t="s">
        <v>90</v>
      </c>
      <c r="G6" s="16" t="s">
        <v>12</v>
      </c>
      <c r="I6" s="3">
        <v>8</v>
      </c>
      <c r="J6" s="16" t="s">
        <v>110</v>
      </c>
      <c r="K6" s="16">
        <v>1</v>
      </c>
      <c r="L6" s="19" t="s">
        <v>8</v>
      </c>
      <c r="M6" s="16">
        <v>18.5</v>
      </c>
      <c r="N6" s="16" t="s">
        <v>90</v>
      </c>
      <c r="O6" s="16" t="s">
        <v>113</v>
      </c>
      <c r="P6" s="3"/>
    </row>
    <row r="7" spans="1:16" ht="14.25">
      <c r="A7" s="3">
        <v>8</v>
      </c>
      <c r="B7" s="3" t="s">
        <v>13</v>
      </c>
      <c r="C7" s="3">
        <v>2</v>
      </c>
      <c r="D7" s="4" t="s">
        <v>7</v>
      </c>
      <c r="E7" s="3">
        <v>18.5</v>
      </c>
      <c r="G7" s="3" t="s">
        <v>13</v>
      </c>
      <c r="I7" s="3">
        <v>8</v>
      </c>
      <c r="J7" s="3" t="s">
        <v>49</v>
      </c>
      <c r="K7" s="3">
        <v>2</v>
      </c>
      <c r="L7" s="4" t="s">
        <v>8</v>
      </c>
      <c r="M7" s="3">
        <v>18.5</v>
      </c>
      <c r="O7" s="3" t="s">
        <v>111</v>
      </c>
    </row>
    <row r="8" spans="1:16" ht="14.25">
      <c r="A8" s="3">
        <v>8</v>
      </c>
      <c r="B8" s="3" t="s">
        <v>14</v>
      </c>
      <c r="C8" s="3">
        <v>3</v>
      </c>
      <c r="D8" s="4" t="s">
        <v>7</v>
      </c>
      <c r="E8" s="3">
        <v>18.5</v>
      </c>
      <c r="G8" s="18" t="s">
        <v>126</v>
      </c>
      <c r="I8" s="3">
        <v>8</v>
      </c>
      <c r="J8" s="3" t="s">
        <v>50</v>
      </c>
      <c r="K8" s="3">
        <v>3</v>
      </c>
      <c r="L8" s="4" t="s">
        <v>8</v>
      </c>
      <c r="M8" s="3">
        <v>18.5</v>
      </c>
      <c r="O8" s="3" t="s">
        <v>104</v>
      </c>
    </row>
    <row r="9" spans="1:16" ht="14.25">
      <c r="A9" s="3">
        <v>8</v>
      </c>
      <c r="B9" s="3" t="s">
        <v>15</v>
      </c>
      <c r="C9" s="3">
        <v>4</v>
      </c>
      <c r="D9" s="4" t="s">
        <v>7</v>
      </c>
      <c r="E9" s="3">
        <v>18.5</v>
      </c>
      <c r="G9" s="3" t="s">
        <v>15</v>
      </c>
      <c r="I9" s="3">
        <v>8</v>
      </c>
      <c r="J9" s="3" t="s">
        <v>51</v>
      </c>
      <c r="K9" s="3">
        <v>4</v>
      </c>
      <c r="L9" s="4" t="s">
        <v>8</v>
      </c>
      <c r="M9" s="3">
        <v>18.5</v>
      </c>
      <c r="O9" s="3" t="s">
        <v>114</v>
      </c>
    </row>
    <row r="10" spans="1:16" ht="14.25">
      <c r="A10" s="3">
        <v>8</v>
      </c>
      <c r="B10" s="12" t="s">
        <v>16</v>
      </c>
      <c r="C10" s="3">
        <v>5</v>
      </c>
      <c r="D10" s="4" t="s">
        <v>7</v>
      </c>
      <c r="E10" s="3">
        <v>18.5</v>
      </c>
      <c r="G10" s="3" t="s">
        <v>124</v>
      </c>
      <c r="I10" s="3">
        <v>8</v>
      </c>
      <c r="J10" s="12" t="s">
        <v>52</v>
      </c>
      <c r="K10" s="3">
        <v>5</v>
      </c>
      <c r="L10" s="4" t="s">
        <v>8</v>
      </c>
      <c r="M10" s="3">
        <v>18.5</v>
      </c>
      <c r="O10" s="3" t="s">
        <v>105</v>
      </c>
    </row>
    <row r="11" spans="1:16" ht="14.25">
      <c r="A11" s="3">
        <v>8</v>
      </c>
      <c r="B11" s="3" t="s">
        <v>17</v>
      </c>
      <c r="C11" s="3">
        <v>6</v>
      </c>
      <c r="D11" s="4" t="s">
        <v>7</v>
      </c>
      <c r="E11" s="3">
        <v>18.5</v>
      </c>
      <c r="G11" s="3" t="s">
        <v>17</v>
      </c>
      <c r="I11" s="3">
        <v>8</v>
      </c>
      <c r="J11" s="3" t="s">
        <v>53</v>
      </c>
      <c r="K11" s="3">
        <v>6</v>
      </c>
      <c r="L11" s="4" t="s">
        <v>8</v>
      </c>
      <c r="M11" s="3">
        <v>18.5</v>
      </c>
      <c r="O11" s="3" t="s">
        <v>43</v>
      </c>
    </row>
    <row r="12" spans="1:16" ht="14.25">
      <c r="A12" s="3">
        <v>8</v>
      </c>
      <c r="B12" s="3" t="s">
        <v>18</v>
      </c>
      <c r="C12" s="3">
        <v>7</v>
      </c>
      <c r="D12" s="4" t="s">
        <v>7</v>
      </c>
      <c r="E12" s="3">
        <v>18.5</v>
      </c>
      <c r="G12" s="3" t="s">
        <v>18</v>
      </c>
      <c r="I12" s="3">
        <v>8</v>
      </c>
      <c r="J12" s="3" t="s">
        <v>54</v>
      </c>
      <c r="K12" s="3">
        <v>7</v>
      </c>
      <c r="L12" s="4" t="s">
        <v>86</v>
      </c>
      <c r="M12" s="3">
        <v>18.5</v>
      </c>
      <c r="O12" s="3" t="s">
        <v>115</v>
      </c>
    </row>
    <row r="13" spans="1:16" ht="14.25">
      <c r="A13" s="3">
        <v>8</v>
      </c>
      <c r="B13" s="16" t="s">
        <v>6</v>
      </c>
      <c r="C13" s="16">
        <v>8</v>
      </c>
      <c r="D13" s="19" t="s">
        <v>7</v>
      </c>
      <c r="E13" s="16">
        <v>18.5</v>
      </c>
      <c r="F13" s="16" t="s">
        <v>90</v>
      </c>
      <c r="G13" s="16" t="s">
        <v>6</v>
      </c>
      <c r="I13" s="3">
        <v>8</v>
      </c>
      <c r="J13" s="16" t="s">
        <v>55</v>
      </c>
      <c r="K13" s="16">
        <v>8</v>
      </c>
      <c r="L13" s="19" t="s">
        <v>86</v>
      </c>
      <c r="M13" s="16">
        <v>18.5</v>
      </c>
      <c r="N13" s="21"/>
      <c r="O13" s="16" t="s">
        <v>41</v>
      </c>
    </row>
    <row r="14" spans="1:16" ht="14.25">
      <c r="A14" s="3">
        <v>8</v>
      </c>
      <c r="B14" s="3" t="s">
        <v>19</v>
      </c>
      <c r="C14" s="3">
        <v>9</v>
      </c>
      <c r="D14" s="4" t="s">
        <v>7</v>
      </c>
      <c r="E14" s="3">
        <v>18.5</v>
      </c>
      <c r="G14" s="18" t="s">
        <v>127</v>
      </c>
      <c r="I14" s="3">
        <v>8</v>
      </c>
      <c r="J14" s="3" t="s">
        <v>56</v>
      </c>
      <c r="K14" s="3">
        <v>9</v>
      </c>
      <c r="L14" s="4" t="s">
        <v>86</v>
      </c>
      <c r="M14" s="3">
        <v>18.5</v>
      </c>
      <c r="O14" s="3" t="s">
        <v>40</v>
      </c>
    </row>
    <row r="15" spans="1:16" ht="14.25">
      <c r="A15" s="3">
        <v>8</v>
      </c>
      <c r="B15" s="3" t="s">
        <v>20</v>
      </c>
      <c r="C15" s="3">
        <v>10</v>
      </c>
      <c r="D15" s="4" t="s">
        <v>7</v>
      </c>
      <c r="E15" s="3">
        <v>18.5</v>
      </c>
      <c r="G15" s="3" t="s">
        <v>20</v>
      </c>
      <c r="I15" s="3">
        <v>8</v>
      </c>
      <c r="J15" s="3" t="s">
        <v>57</v>
      </c>
      <c r="K15" s="3">
        <v>10</v>
      </c>
      <c r="L15" s="4" t="s">
        <v>86</v>
      </c>
      <c r="M15" s="3">
        <v>18.5</v>
      </c>
      <c r="O15" s="3" t="s">
        <v>116</v>
      </c>
    </row>
    <row r="16" spans="1:16" ht="14.25">
      <c r="A16" s="3">
        <v>8</v>
      </c>
      <c r="B16" s="3" t="s">
        <v>21</v>
      </c>
      <c r="C16" s="3">
        <v>11</v>
      </c>
      <c r="D16" s="4" t="s">
        <v>7</v>
      </c>
      <c r="E16" s="3">
        <v>18.5</v>
      </c>
      <c r="G16" s="3" t="s">
        <v>21</v>
      </c>
      <c r="I16" s="3">
        <v>8</v>
      </c>
      <c r="J16" s="3" t="s">
        <v>58</v>
      </c>
      <c r="K16" s="3">
        <v>11</v>
      </c>
      <c r="L16" s="4" t="s">
        <v>86</v>
      </c>
      <c r="M16" s="3">
        <v>18.5</v>
      </c>
      <c r="O16" s="3" t="s">
        <v>38</v>
      </c>
    </row>
    <row r="17" spans="1:16" ht="14.25">
      <c r="A17" s="3">
        <v>8</v>
      </c>
      <c r="B17" s="16" t="s">
        <v>22</v>
      </c>
      <c r="C17" s="16">
        <v>12</v>
      </c>
      <c r="D17" s="19" t="s">
        <v>85</v>
      </c>
      <c r="E17" s="16">
        <v>18.5</v>
      </c>
      <c r="F17" s="16" t="s">
        <v>90</v>
      </c>
      <c r="G17" s="16" t="s">
        <v>22</v>
      </c>
      <c r="I17" s="3">
        <v>8</v>
      </c>
      <c r="J17" s="3" t="s">
        <v>59</v>
      </c>
      <c r="K17" s="3">
        <v>12</v>
      </c>
      <c r="L17" s="4" t="s">
        <v>86</v>
      </c>
      <c r="M17" s="3">
        <v>18.5</v>
      </c>
      <c r="O17" s="3" t="s">
        <v>37</v>
      </c>
      <c r="P17" s="3"/>
    </row>
    <row r="18" spans="1:16" ht="14.25">
      <c r="A18" s="3">
        <v>8</v>
      </c>
      <c r="B18" s="12" t="s">
        <v>23</v>
      </c>
      <c r="C18" s="3">
        <v>13</v>
      </c>
      <c r="D18" s="4" t="s">
        <v>85</v>
      </c>
      <c r="E18" s="3">
        <v>18.5</v>
      </c>
      <c r="G18" s="18" t="s">
        <v>126</v>
      </c>
      <c r="I18" s="3">
        <v>8</v>
      </c>
      <c r="J18" s="3" t="s">
        <v>60</v>
      </c>
      <c r="K18" s="3">
        <v>13</v>
      </c>
      <c r="L18" s="4" t="s">
        <v>86</v>
      </c>
      <c r="M18" s="3">
        <v>18.5</v>
      </c>
      <c r="O18" s="3" t="s">
        <v>106</v>
      </c>
    </row>
    <row r="19" spans="1:16" ht="14.25">
      <c r="A19" s="3">
        <v>8</v>
      </c>
      <c r="B19" s="3" t="s">
        <v>24</v>
      </c>
      <c r="C19" s="3">
        <v>14</v>
      </c>
      <c r="D19" s="4" t="s">
        <v>85</v>
      </c>
      <c r="E19" s="3">
        <v>18.5</v>
      </c>
      <c r="G19" s="3" t="s">
        <v>24</v>
      </c>
      <c r="I19" s="3">
        <v>8</v>
      </c>
      <c r="J19" s="12" t="s">
        <v>61</v>
      </c>
      <c r="K19" s="3">
        <v>14</v>
      </c>
      <c r="L19" s="4" t="s">
        <v>86</v>
      </c>
      <c r="M19" s="3">
        <v>18.5</v>
      </c>
      <c r="O19" s="3" t="s">
        <v>107</v>
      </c>
    </row>
    <row r="20" spans="1:16" ht="14.25">
      <c r="A20" s="3">
        <v>8</v>
      </c>
      <c r="B20" s="3" t="s">
        <v>25</v>
      </c>
      <c r="C20" s="3">
        <v>15</v>
      </c>
      <c r="D20" s="4" t="s">
        <v>85</v>
      </c>
      <c r="E20" s="3">
        <v>18.5</v>
      </c>
      <c r="G20" s="3" t="s">
        <v>25</v>
      </c>
      <c r="I20" s="3">
        <v>8</v>
      </c>
      <c r="J20" s="3" t="s">
        <v>62</v>
      </c>
      <c r="K20" s="3">
        <v>15</v>
      </c>
      <c r="L20" s="4" t="s">
        <v>86</v>
      </c>
      <c r="M20" s="3">
        <v>18.5</v>
      </c>
      <c r="O20" s="3" t="s">
        <v>117</v>
      </c>
    </row>
    <row r="21" spans="1:16" ht="14.25">
      <c r="A21" s="3">
        <v>8</v>
      </c>
      <c r="B21" s="12" t="s">
        <v>26</v>
      </c>
      <c r="C21" s="3">
        <v>16</v>
      </c>
      <c r="D21" s="4" t="s">
        <v>85</v>
      </c>
      <c r="E21" s="3">
        <v>18.5</v>
      </c>
      <c r="G21" s="3" t="s">
        <v>26</v>
      </c>
      <c r="I21" s="3">
        <v>8</v>
      </c>
      <c r="J21" s="3" t="s">
        <v>63</v>
      </c>
      <c r="K21" s="3">
        <v>16</v>
      </c>
      <c r="L21" s="4" t="s">
        <v>86</v>
      </c>
      <c r="M21" s="3">
        <v>18.5</v>
      </c>
      <c r="O21" s="3" t="s">
        <v>108</v>
      </c>
      <c r="P21" s="3"/>
    </row>
    <row r="22" spans="1:16" ht="14.25">
      <c r="A22" s="3">
        <v>8</v>
      </c>
      <c r="B22" s="3" t="s">
        <v>120</v>
      </c>
      <c r="C22" s="3">
        <v>17</v>
      </c>
      <c r="D22" s="4" t="s">
        <v>85</v>
      </c>
      <c r="E22" s="3">
        <v>18.5</v>
      </c>
      <c r="G22" s="3" t="s">
        <v>27</v>
      </c>
      <c r="I22" s="3">
        <v>8</v>
      </c>
      <c r="J22" s="17" t="s">
        <v>64</v>
      </c>
      <c r="K22" s="16">
        <v>17</v>
      </c>
      <c r="L22" s="19" t="s">
        <v>86</v>
      </c>
      <c r="M22" s="16">
        <v>18.5</v>
      </c>
      <c r="N22" s="16" t="s">
        <v>90</v>
      </c>
      <c r="O22" s="16" t="s">
        <v>32</v>
      </c>
    </row>
    <row r="23" spans="1:16" ht="14.25">
      <c r="A23" s="3">
        <v>8</v>
      </c>
      <c r="B23" s="3" t="s">
        <v>28</v>
      </c>
      <c r="C23" s="3">
        <v>18</v>
      </c>
      <c r="D23" s="4" t="s">
        <v>85</v>
      </c>
      <c r="E23" s="3">
        <v>18.5</v>
      </c>
      <c r="G23" s="3" t="s">
        <v>28</v>
      </c>
      <c r="I23" s="3">
        <v>8</v>
      </c>
      <c r="J23" s="3" t="s">
        <v>65</v>
      </c>
      <c r="K23" s="3">
        <v>18</v>
      </c>
      <c r="L23" s="4" t="s">
        <v>86</v>
      </c>
      <c r="M23" s="3">
        <v>18.5</v>
      </c>
      <c r="O23" s="3" t="s">
        <v>118</v>
      </c>
    </row>
    <row r="24" spans="1:16" ht="14.25">
      <c r="A24" s="3">
        <v>8</v>
      </c>
      <c r="B24" s="3" t="s">
        <v>29</v>
      </c>
      <c r="C24" s="3">
        <v>19</v>
      </c>
      <c r="D24" s="4" t="s">
        <v>85</v>
      </c>
      <c r="E24" s="3">
        <v>18.5</v>
      </c>
      <c r="G24" s="3" t="s">
        <v>119</v>
      </c>
      <c r="I24" s="3">
        <v>8</v>
      </c>
      <c r="J24" s="12" t="s">
        <v>66</v>
      </c>
      <c r="K24" s="3">
        <v>19</v>
      </c>
      <c r="L24" s="4" t="s">
        <v>86</v>
      </c>
      <c r="M24" s="3">
        <v>18.5</v>
      </c>
      <c r="O24" s="3" t="s">
        <v>30</v>
      </c>
    </row>
    <row r="25" spans="1:16" ht="14.25">
      <c r="A25" s="3">
        <v>8</v>
      </c>
      <c r="B25" s="3" t="s">
        <v>30</v>
      </c>
      <c r="C25" s="3">
        <v>20</v>
      </c>
      <c r="D25" s="4" t="s">
        <v>85</v>
      </c>
      <c r="E25" s="3">
        <v>18.5</v>
      </c>
      <c r="G25" s="3" t="s">
        <v>30</v>
      </c>
      <c r="I25" s="3">
        <v>8</v>
      </c>
      <c r="J25" s="3" t="s">
        <v>67</v>
      </c>
      <c r="K25" s="3">
        <v>20</v>
      </c>
      <c r="L25" s="4" t="s">
        <v>86</v>
      </c>
      <c r="M25" s="3">
        <v>18.5</v>
      </c>
      <c r="O25" s="3" t="s">
        <v>119</v>
      </c>
    </row>
    <row r="26" spans="1:16" ht="14.25">
      <c r="A26" s="3">
        <v>8</v>
      </c>
      <c r="B26" s="3" t="s">
        <v>118</v>
      </c>
      <c r="C26" s="3">
        <v>21</v>
      </c>
      <c r="D26" s="4" t="s">
        <v>85</v>
      </c>
      <c r="E26" s="3">
        <v>18.5</v>
      </c>
      <c r="G26" s="3" t="s">
        <v>31</v>
      </c>
      <c r="I26" s="3">
        <v>8</v>
      </c>
      <c r="J26" s="3" t="s">
        <v>68</v>
      </c>
      <c r="K26" s="3">
        <v>21</v>
      </c>
      <c r="L26" s="4" t="s">
        <v>86</v>
      </c>
      <c r="M26" s="3">
        <v>18.5</v>
      </c>
      <c r="O26" s="3" t="s">
        <v>28</v>
      </c>
    </row>
    <row r="27" spans="1:16" ht="14.25">
      <c r="A27" s="3">
        <v>8</v>
      </c>
      <c r="B27" s="16" t="s">
        <v>32</v>
      </c>
      <c r="C27" s="16">
        <v>22</v>
      </c>
      <c r="D27" s="19" t="s">
        <v>85</v>
      </c>
      <c r="E27" s="16">
        <v>18.5</v>
      </c>
      <c r="F27" s="16" t="s">
        <v>90</v>
      </c>
      <c r="G27" s="16" t="s">
        <v>32</v>
      </c>
      <c r="I27" s="3">
        <v>8</v>
      </c>
      <c r="J27" s="3" t="s">
        <v>69</v>
      </c>
      <c r="K27" s="3">
        <v>22</v>
      </c>
      <c r="L27" s="4" t="s">
        <v>86</v>
      </c>
      <c r="M27" s="3">
        <v>18.5</v>
      </c>
      <c r="O27" s="3" t="s">
        <v>69</v>
      </c>
    </row>
    <row r="28" spans="1:16" ht="14.25">
      <c r="A28" s="3">
        <v>8</v>
      </c>
      <c r="B28" s="12" t="s">
        <v>33</v>
      </c>
      <c r="C28" s="3">
        <v>23</v>
      </c>
      <c r="D28" s="4" t="s">
        <v>85</v>
      </c>
      <c r="E28" s="3">
        <v>18.5</v>
      </c>
      <c r="F28" s="12"/>
      <c r="G28" s="3" t="s">
        <v>108</v>
      </c>
      <c r="I28" s="3">
        <v>8</v>
      </c>
      <c r="J28" s="3" t="s">
        <v>70</v>
      </c>
      <c r="K28" s="3">
        <v>23</v>
      </c>
      <c r="L28" s="4" t="s">
        <v>86</v>
      </c>
      <c r="M28" s="3">
        <v>18.5</v>
      </c>
      <c r="O28" s="3" t="s">
        <v>120</v>
      </c>
    </row>
    <row r="29" spans="1:16" ht="14.25">
      <c r="A29" s="3">
        <v>8</v>
      </c>
      <c r="B29" s="3" t="s">
        <v>34</v>
      </c>
      <c r="C29" s="3">
        <v>24</v>
      </c>
      <c r="D29" s="4" t="s">
        <v>85</v>
      </c>
      <c r="E29" s="3">
        <v>18.5</v>
      </c>
      <c r="G29" s="3" t="s">
        <v>34</v>
      </c>
      <c r="I29" s="3">
        <v>8</v>
      </c>
      <c r="J29" s="3" t="s">
        <v>71</v>
      </c>
      <c r="K29" s="3">
        <v>24</v>
      </c>
      <c r="L29" s="4" t="s">
        <v>86</v>
      </c>
      <c r="M29" s="3">
        <v>18.5</v>
      </c>
      <c r="O29" s="3" t="s">
        <v>26</v>
      </c>
    </row>
    <row r="30" spans="1:16" ht="14.25">
      <c r="A30" s="3">
        <v>8</v>
      </c>
      <c r="B30" s="3" t="s">
        <v>35</v>
      </c>
      <c r="C30" s="3">
        <v>25</v>
      </c>
      <c r="D30" s="4" t="s">
        <v>85</v>
      </c>
      <c r="E30" s="3">
        <v>18.5</v>
      </c>
      <c r="G30" s="3" t="s">
        <v>107</v>
      </c>
      <c r="I30" s="3">
        <v>8</v>
      </c>
      <c r="J30" s="3" t="s">
        <v>72</v>
      </c>
      <c r="K30" s="3">
        <v>25</v>
      </c>
      <c r="L30" s="4" t="s">
        <v>86</v>
      </c>
      <c r="M30" s="3">
        <v>18.5</v>
      </c>
      <c r="O30" s="3" t="s">
        <v>25</v>
      </c>
    </row>
    <row r="31" spans="1:16" ht="14.25">
      <c r="A31" s="3">
        <v>8</v>
      </c>
      <c r="B31" s="3" t="s">
        <v>36</v>
      </c>
      <c r="C31" s="3">
        <v>26</v>
      </c>
      <c r="D31" s="4" t="s">
        <v>85</v>
      </c>
      <c r="E31" s="3">
        <v>18.5</v>
      </c>
      <c r="G31" s="3" t="s">
        <v>36</v>
      </c>
      <c r="I31" s="3">
        <v>8</v>
      </c>
      <c r="J31" s="3" t="s">
        <v>73</v>
      </c>
      <c r="K31" s="3">
        <v>26</v>
      </c>
      <c r="L31" s="4" t="s">
        <v>86</v>
      </c>
      <c r="M31" s="3">
        <v>18.5</v>
      </c>
      <c r="O31" s="3" t="s">
        <v>121</v>
      </c>
    </row>
    <row r="32" spans="1:16" ht="14.25">
      <c r="A32" s="3">
        <v>8</v>
      </c>
      <c r="B32" s="3" t="s">
        <v>37</v>
      </c>
      <c r="C32" s="3">
        <v>27</v>
      </c>
      <c r="D32" s="4" t="s">
        <v>85</v>
      </c>
      <c r="E32" s="3">
        <v>18.5</v>
      </c>
      <c r="G32" s="3" t="s">
        <v>37</v>
      </c>
      <c r="I32" s="3">
        <v>8</v>
      </c>
      <c r="J32" s="3" t="s">
        <v>74</v>
      </c>
      <c r="K32" s="3">
        <v>27</v>
      </c>
      <c r="L32" s="4" t="s">
        <v>86</v>
      </c>
      <c r="M32" s="3">
        <v>18.5</v>
      </c>
      <c r="O32" s="3" t="s">
        <v>109</v>
      </c>
    </row>
    <row r="33" spans="1:15" ht="14.25">
      <c r="A33" s="3">
        <v>8</v>
      </c>
      <c r="B33" s="3" t="s">
        <v>38</v>
      </c>
      <c r="C33" s="3">
        <v>28</v>
      </c>
      <c r="D33" s="4" t="s">
        <v>85</v>
      </c>
      <c r="E33" s="3">
        <v>18.5</v>
      </c>
      <c r="G33" s="3" t="s">
        <v>38</v>
      </c>
      <c r="I33" s="3">
        <v>8</v>
      </c>
      <c r="J33" s="16" t="s">
        <v>75</v>
      </c>
      <c r="K33" s="16">
        <v>28</v>
      </c>
      <c r="L33" s="19" t="s">
        <v>86</v>
      </c>
      <c r="M33" s="16">
        <v>18.5</v>
      </c>
      <c r="N33" s="16" t="s">
        <v>90</v>
      </c>
      <c r="O33" s="16" t="s">
        <v>22</v>
      </c>
    </row>
    <row r="34" spans="1:15" ht="14.25">
      <c r="A34" s="3">
        <v>8</v>
      </c>
      <c r="B34" s="3" t="s">
        <v>39</v>
      </c>
      <c r="C34" s="3">
        <v>29</v>
      </c>
      <c r="D34" s="4" t="s">
        <v>85</v>
      </c>
      <c r="E34" s="3">
        <v>18.5</v>
      </c>
      <c r="G34" s="3" t="s">
        <v>116</v>
      </c>
      <c r="I34" s="3">
        <v>8</v>
      </c>
      <c r="J34" s="3" t="s">
        <v>76</v>
      </c>
      <c r="K34" s="3">
        <v>29</v>
      </c>
      <c r="L34" s="4" t="s">
        <v>86</v>
      </c>
      <c r="M34" s="3">
        <v>18.5</v>
      </c>
      <c r="O34" s="3" t="s">
        <v>122</v>
      </c>
    </row>
    <row r="35" spans="1:15" ht="14.25">
      <c r="A35" s="3">
        <v>8</v>
      </c>
      <c r="B35" s="3" t="s">
        <v>40</v>
      </c>
      <c r="C35" s="3">
        <v>30</v>
      </c>
      <c r="D35" s="4" t="s">
        <v>85</v>
      </c>
      <c r="E35" s="3">
        <v>18.5</v>
      </c>
      <c r="G35" s="3" t="s">
        <v>40</v>
      </c>
      <c r="I35" s="3">
        <v>8</v>
      </c>
      <c r="J35" s="3" t="s">
        <v>77</v>
      </c>
      <c r="K35" s="3">
        <v>30</v>
      </c>
      <c r="L35" s="4" t="s">
        <v>86</v>
      </c>
      <c r="M35" s="3">
        <v>18.5</v>
      </c>
      <c r="O35" s="3" t="s">
        <v>21</v>
      </c>
    </row>
    <row r="36" spans="1:15" ht="14.25">
      <c r="A36" s="3">
        <v>8</v>
      </c>
      <c r="B36" s="16" t="s">
        <v>41</v>
      </c>
      <c r="C36" s="16">
        <v>31</v>
      </c>
      <c r="D36" s="19" t="s">
        <v>85</v>
      </c>
      <c r="E36" s="16">
        <v>18.5</v>
      </c>
      <c r="F36" s="16"/>
      <c r="G36" s="16" t="s">
        <v>41</v>
      </c>
      <c r="I36" s="3">
        <v>8</v>
      </c>
      <c r="J36" s="3" t="s">
        <v>78</v>
      </c>
      <c r="K36" s="3">
        <v>31</v>
      </c>
      <c r="L36" s="4" t="s">
        <v>86</v>
      </c>
      <c r="M36" s="3">
        <v>18.5</v>
      </c>
      <c r="O36" s="3" t="s">
        <v>20</v>
      </c>
    </row>
    <row r="37" spans="1:15" ht="14.25">
      <c r="A37" s="3">
        <v>8</v>
      </c>
      <c r="B37" s="3" t="s">
        <v>42</v>
      </c>
      <c r="C37" s="3">
        <v>32</v>
      </c>
      <c r="D37" s="4" t="s">
        <v>85</v>
      </c>
      <c r="E37" s="3">
        <v>18.5</v>
      </c>
      <c r="G37" s="3" t="s">
        <v>42</v>
      </c>
      <c r="I37" s="3">
        <v>8</v>
      </c>
      <c r="J37" s="16" t="s">
        <v>5</v>
      </c>
      <c r="K37" s="16">
        <v>32</v>
      </c>
      <c r="L37" s="19" t="s">
        <v>86</v>
      </c>
      <c r="M37" s="16">
        <v>18.5</v>
      </c>
      <c r="N37" s="16" t="s">
        <v>90</v>
      </c>
      <c r="O37" s="16" t="s">
        <v>123</v>
      </c>
    </row>
    <row r="38" spans="1:15" ht="14.25">
      <c r="A38" s="3">
        <v>8</v>
      </c>
      <c r="B38" s="3" t="s">
        <v>43</v>
      </c>
      <c r="C38" s="3">
        <v>33</v>
      </c>
      <c r="D38" s="4" t="s">
        <v>85</v>
      </c>
      <c r="E38" s="3">
        <v>18.5</v>
      </c>
      <c r="G38" s="3" t="s">
        <v>43</v>
      </c>
      <c r="I38" s="3">
        <v>8</v>
      </c>
      <c r="J38" s="3" t="s">
        <v>79</v>
      </c>
      <c r="K38" s="3">
        <v>33</v>
      </c>
      <c r="L38" s="4" t="s">
        <v>86</v>
      </c>
      <c r="M38" s="3">
        <v>18.5</v>
      </c>
      <c r="O38" s="3" t="s">
        <v>18</v>
      </c>
    </row>
    <row r="39" spans="1:15" ht="14.25">
      <c r="A39" s="3">
        <v>8</v>
      </c>
      <c r="B39" s="3" t="s">
        <v>44</v>
      </c>
      <c r="C39" s="3">
        <v>34</v>
      </c>
      <c r="D39" s="4" t="s">
        <v>85</v>
      </c>
      <c r="E39" s="3">
        <v>18.5</v>
      </c>
      <c r="G39" s="3" t="s">
        <v>105</v>
      </c>
      <c r="I39" s="3">
        <v>8</v>
      </c>
      <c r="J39" s="3" t="s">
        <v>80</v>
      </c>
      <c r="K39" s="3">
        <v>34</v>
      </c>
      <c r="L39" s="4" t="s">
        <v>86</v>
      </c>
      <c r="M39" s="3">
        <v>18.5</v>
      </c>
      <c r="O39" s="3" t="s">
        <v>17</v>
      </c>
    </row>
    <row r="40" spans="1:15" ht="14.25">
      <c r="A40" s="3">
        <v>8</v>
      </c>
      <c r="B40" s="3" t="s">
        <v>45</v>
      </c>
      <c r="C40" s="3">
        <v>35</v>
      </c>
      <c r="D40" s="4" t="s">
        <v>85</v>
      </c>
      <c r="E40" s="3">
        <v>18.5</v>
      </c>
      <c r="G40" s="3" t="s">
        <v>114</v>
      </c>
      <c r="I40" s="3">
        <v>8</v>
      </c>
      <c r="J40" s="3" t="s">
        <v>81</v>
      </c>
      <c r="K40" s="3">
        <v>35</v>
      </c>
      <c r="L40" s="4" t="s">
        <v>86</v>
      </c>
      <c r="M40" s="3">
        <v>18.5</v>
      </c>
      <c r="O40" s="3" t="s">
        <v>124</v>
      </c>
    </row>
    <row r="41" spans="1:15" ht="14.25">
      <c r="A41" s="3">
        <v>8</v>
      </c>
      <c r="B41" s="3" t="s">
        <v>46</v>
      </c>
      <c r="C41" s="3">
        <v>36</v>
      </c>
      <c r="D41" s="4" t="s">
        <v>85</v>
      </c>
      <c r="E41" s="3">
        <v>18.5</v>
      </c>
      <c r="G41" s="3" t="s">
        <v>104</v>
      </c>
      <c r="I41" s="3">
        <v>8</v>
      </c>
      <c r="J41" s="3" t="s">
        <v>82</v>
      </c>
      <c r="K41" s="3">
        <v>36</v>
      </c>
      <c r="L41" s="4" t="s">
        <v>86</v>
      </c>
      <c r="M41" s="3">
        <v>18.5</v>
      </c>
      <c r="O41" s="3" t="s">
        <v>15</v>
      </c>
    </row>
    <row r="42" spans="1:15" ht="14.25">
      <c r="A42" s="3">
        <v>8</v>
      </c>
      <c r="B42" s="3" t="s">
        <v>47</v>
      </c>
      <c r="C42" s="3">
        <v>37</v>
      </c>
      <c r="D42" s="4" t="s">
        <v>85</v>
      </c>
      <c r="E42" s="3">
        <v>18.5</v>
      </c>
      <c r="G42" s="3" t="s">
        <v>111</v>
      </c>
      <c r="I42" s="3">
        <v>8</v>
      </c>
      <c r="J42" s="3" t="s">
        <v>83</v>
      </c>
      <c r="K42" s="3">
        <v>37</v>
      </c>
      <c r="L42" s="4" t="s">
        <v>86</v>
      </c>
      <c r="M42" s="3">
        <v>18.5</v>
      </c>
      <c r="O42" s="18" t="s">
        <v>126</v>
      </c>
    </row>
    <row r="43" spans="1:15" ht="14.25">
      <c r="A43" s="3">
        <v>8</v>
      </c>
      <c r="B43" s="16" t="s">
        <v>48</v>
      </c>
      <c r="C43" s="16">
        <v>38</v>
      </c>
      <c r="D43" s="19" t="s">
        <v>85</v>
      </c>
      <c r="E43" s="16">
        <v>18.5</v>
      </c>
      <c r="F43" s="16" t="s">
        <v>90</v>
      </c>
      <c r="G43" s="16" t="s">
        <v>113</v>
      </c>
      <c r="I43" s="3">
        <v>8</v>
      </c>
      <c r="J43" s="3" t="s">
        <v>84</v>
      </c>
      <c r="K43" s="3">
        <v>38</v>
      </c>
      <c r="L43" s="4" t="s">
        <v>86</v>
      </c>
      <c r="M43" s="3">
        <v>18.5</v>
      </c>
      <c r="O43" s="3" t="s">
        <v>13</v>
      </c>
    </row>
    <row r="44" spans="1:15" ht="14.25">
      <c r="I44" s="3">
        <v>8</v>
      </c>
      <c r="J44" s="16" t="s">
        <v>12</v>
      </c>
      <c r="K44" s="16">
        <v>39</v>
      </c>
      <c r="L44" s="19" t="s">
        <v>86</v>
      </c>
      <c r="M44" s="16">
        <v>18.5</v>
      </c>
      <c r="N44" s="16" t="s">
        <v>90</v>
      </c>
      <c r="O44" s="16" t="s">
        <v>125</v>
      </c>
    </row>
    <row r="45" spans="1:15" ht="13.5" customHeight="1">
      <c r="A45" s="25" t="s">
        <v>128</v>
      </c>
      <c r="B45" s="25"/>
      <c r="C45" s="25"/>
      <c r="D45" s="25"/>
      <c r="E45" s="25"/>
      <c r="F45" s="25"/>
      <c r="G45" s="25"/>
    </row>
    <row r="46" spans="1:15" ht="18.75" customHeight="1">
      <c r="A46" s="25"/>
      <c r="B46" s="25"/>
      <c r="C46" s="25"/>
      <c r="D46" s="25"/>
      <c r="E46" s="25"/>
      <c r="F46" s="25"/>
      <c r="G46" s="25"/>
    </row>
    <row r="47" spans="1:15">
      <c r="A47" s="25"/>
      <c r="B47" s="25"/>
      <c r="C47" s="25"/>
      <c r="D47" s="25"/>
      <c r="E47" s="25"/>
      <c r="F47" s="25"/>
      <c r="G47" s="25"/>
    </row>
    <row r="48" spans="1:15">
      <c r="A48" s="25"/>
      <c r="B48" s="25"/>
      <c r="C48" s="25"/>
      <c r="D48" s="25"/>
      <c r="E48" s="25"/>
      <c r="F48" s="25"/>
      <c r="G48" s="25"/>
    </row>
  </sheetData>
  <mergeCells count="4">
    <mergeCell ref="A3:E3"/>
    <mergeCell ref="I3:M3"/>
    <mergeCell ref="A4:E4"/>
    <mergeCell ref="A45:G48"/>
  </mergeCells>
  <phoneticPr fontId="18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topLeftCell="A13" workbookViewId="0">
      <selection activeCell="G37" sqref="G37"/>
    </sheetView>
  </sheetViews>
  <sheetFormatPr defaultRowHeight="13.5"/>
  <cols>
    <col min="5" max="6" width="13.5" customWidth="1"/>
    <col min="7" max="7" width="12.25" customWidth="1"/>
  </cols>
  <sheetData>
    <row r="1" spans="1:13">
      <c r="A1" s="26" t="s">
        <v>91</v>
      </c>
      <c r="B1" s="26"/>
      <c r="C1" s="26" t="s">
        <v>92</v>
      </c>
      <c r="D1" s="26"/>
      <c r="E1" s="26"/>
      <c r="F1" s="26"/>
      <c r="G1" s="7"/>
      <c r="H1" s="26" t="s">
        <v>93</v>
      </c>
      <c r="I1" s="26"/>
      <c r="J1" s="26"/>
      <c r="K1" s="26"/>
      <c r="L1" s="3"/>
      <c r="M1" s="7" t="s">
        <v>94</v>
      </c>
    </row>
    <row r="2" spans="1:13">
      <c r="A2" s="7" t="s">
        <v>95</v>
      </c>
      <c r="B2" s="7" t="s">
        <v>96</v>
      </c>
      <c r="C2" s="7" t="s">
        <v>97</v>
      </c>
      <c r="D2" s="7" t="s">
        <v>98</v>
      </c>
      <c r="E2" s="20" t="s">
        <v>130</v>
      </c>
      <c r="F2" s="11" t="s">
        <v>100</v>
      </c>
      <c r="G2" s="20" t="s">
        <v>129</v>
      </c>
      <c r="H2" s="7" t="s">
        <v>97</v>
      </c>
      <c r="I2" s="7" t="s">
        <v>98</v>
      </c>
      <c r="J2" s="20" t="s">
        <v>130</v>
      </c>
      <c r="K2" s="11" t="s">
        <v>100</v>
      </c>
      <c r="L2" s="20" t="s">
        <v>99</v>
      </c>
      <c r="M2" s="7" t="s">
        <v>99</v>
      </c>
    </row>
    <row r="3" spans="1:13">
      <c r="A3" s="3">
        <v>201203</v>
      </c>
      <c r="B3" s="3">
        <v>1</v>
      </c>
      <c r="C3" s="22">
        <v>0.25486111111111109</v>
      </c>
      <c r="D3" s="22">
        <v>0.8618055555555556</v>
      </c>
      <c r="E3" s="3">
        <v>89</v>
      </c>
      <c r="F3" s="3">
        <v>9</v>
      </c>
      <c r="G3" s="3">
        <f>E3+F3</f>
        <v>98</v>
      </c>
      <c r="H3" s="22">
        <v>0.23541666666666669</v>
      </c>
      <c r="I3" s="22">
        <v>0.87430555555555556</v>
      </c>
      <c r="J3" s="3">
        <v>85</v>
      </c>
      <c r="K3" s="3">
        <v>10</v>
      </c>
      <c r="L3" s="3">
        <f>J3+K3</f>
        <v>95</v>
      </c>
      <c r="M3" s="3">
        <f>G3+L3</f>
        <v>193</v>
      </c>
    </row>
    <row r="4" spans="1:13">
      <c r="A4" s="3">
        <v>201203</v>
      </c>
      <c r="B4" s="3">
        <v>2</v>
      </c>
      <c r="C4" s="22">
        <v>0.25069444444444444</v>
      </c>
      <c r="D4" s="22">
        <v>0.86249999999999993</v>
      </c>
      <c r="E4" s="3">
        <v>90</v>
      </c>
      <c r="F4" s="3">
        <v>6</v>
      </c>
      <c r="G4" s="3">
        <f t="shared" ref="G4:G33" si="0">E4+F4</f>
        <v>96</v>
      </c>
      <c r="H4" s="22">
        <v>0.23958333333333334</v>
      </c>
      <c r="I4" s="22">
        <v>0.875</v>
      </c>
      <c r="J4" s="3">
        <v>85</v>
      </c>
      <c r="K4" s="3">
        <v>9</v>
      </c>
      <c r="L4" s="3">
        <f t="shared" ref="L4:L33" si="1">J4+K4</f>
        <v>94</v>
      </c>
      <c r="M4" s="3">
        <f t="shared" ref="M4:M34" si="2">G4+L4</f>
        <v>190</v>
      </c>
    </row>
    <row r="5" spans="1:13">
      <c r="A5" s="3">
        <v>201203</v>
      </c>
      <c r="B5" s="3">
        <v>3</v>
      </c>
      <c r="C5" s="22">
        <v>0.2590277777777778</v>
      </c>
      <c r="D5" s="22">
        <v>0.85555555555555562</v>
      </c>
      <c r="E5" s="3">
        <v>81</v>
      </c>
      <c r="F5" s="3">
        <v>6</v>
      </c>
      <c r="G5" s="3">
        <f t="shared" si="0"/>
        <v>87</v>
      </c>
      <c r="H5" s="22">
        <v>0.23680555555555557</v>
      </c>
      <c r="I5" s="22">
        <v>0.86875000000000002</v>
      </c>
      <c r="J5" s="3">
        <v>79</v>
      </c>
      <c r="K5" s="3">
        <v>7</v>
      </c>
      <c r="L5" s="3">
        <f t="shared" si="1"/>
        <v>86</v>
      </c>
      <c r="M5" s="3">
        <f t="shared" si="2"/>
        <v>173</v>
      </c>
    </row>
    <row r="6" spans="1:13">
      <c r="A6" s="3">
        <v>201203</v>
      </c>
      <c r="B6" s="3">
        <v>4</v>
      </c>
      <c r="C6" s="22">
        <v>0.24722222222222223</v>
      </c>
      <c r="D6" s="22">
        <v>0.875</v>
      </c>
      <c r="E6" s="3">
        <v>85</v>
      </c>
      <c r="F6" s="3">
        <v>11</v>
      </c>
      <c r="G6" s="3">
        <f t="shared" si="0"/>
        <v>96</v>
      </c>
      <c r="H6" s="22">
        <v>0.2388888888888889</v>
      </c>
      <c r="I6" s="22">
        <v>0.89027777777777783</v>
      </c>
      <c r="J6" s="3">
        <v>88</v>
      </c>
      <c r="K6" s="3">
        <v>9</v>
      </c>
      <c r="L6" s="3">
        <f t="shared" si="1"/>
        <v>97</v>
      </c>
      <c r="M6" s="3">
        <f t="shared" si="2"/>
        <v>193</v>
      </c>
    </row>
    <row r="7" spans="1:13">
      <c r="A7" s="3">
        <v>201203</v>
      </c>
      <c r="B7" s="3">
        <v>5</v>
      </c>
      <c r="C7" s="22">
        <v>0.24861111111111112</v>
      </c>
      <c r="D7" s="22">
        <v>0.87847222222222221</v>
      </c>
      <c r="E7" s="3">
        <v>91</v>
      </c>
      <c r="F7" s="3">
        <v>8</v>
      </c>
      <c r="G7" s="3">
        <f t="shared" si="0"/>
        <v>99</v>
      </c>
      <c r="H7" s="22">
        <v>0.24374999999999999</v>
      </c>
      <c r="I7" s="22">
        <v>0.875</v>
      </c>
      <c r="J7" s="3">
        <v>89</v>
      </c>
      <c r="K7" s="3">
        <v>9</v>
      </c>
      <c r="L7" s="3">
        <f t="shared" si="1"/>
        <v>98</v>
      </c>
      <c r="M7" s="3">
        <f t="shared" si="2"/>
        <v>197</v>
      </c>
    </row>
    <row r="8" spans="1:13">
      <c r="A8" s="3">
        <v>201203</v>
      </c>
      <c r="B8" s="3">
        <v>6</v>
      </c>
      <c r="C8" s="22">
        <v>0.25069444444444444</v>
      </c>
      <c r="D8" s="22">
        <v>0.86597222222222225</v>
      </c>
      <c r="E8" s="3">
        <v>84</v>
      </c>
      <c r="F8" s="3">
        <v>8</v>
      </c>
      <c r="G8" s="3">
        <f t="shared" si="0"/>
        <v>92</v>
      </c>
      <c r="H8" s="22">
        <v>0.23680555555555557</v>
      </c>
      <c r="I8" s="22">
        <v>0.875</v>
      </c>
      <c r="J8" s="3">
        <v>84</v>
      </c>
      <c r="K8" s="3">
        <v>9</v>
      </c>
      <c r="L8" s="3">
        <f t="shared" si="1"/>
        <v>93</v>
      </c>
      <c r="M8" s="3">
        <f t="shared" si="2"/>
        <v>185</v>
      </c>
    </row>
    <row r="9" spans="1:13">
      <c r="A9" s="3">
        <v>201203</v>
      </c>
      <c r="B9" s="3">
        <v>7</v>
      </c>
      <c r="C9" s="22">
        <v>0.25138888888888888</v>
      </c>
      <c r="D9" s="22">
        <v>0.8666666666666667</v>
      </c>
      <c r="E9" s="3">
        <v>87</v>
      </c>
      <c r="F9" s="3">
        <v>10</v>
      </c>
      <c r="G9" s="3">
        <f t="shared" si="0"/>
        <v>97</v>
      </c>
      <c r="H9" s="22">
        <v>0.23611111111111113</v>
      </c>
      <c r="I9" s="22">
        <v>0.87430555555555556</v>
      </c>
      <c r="J9" s="3">
        <v>89</v>
      </c>
      <c r="K9" s="3">
        <v>8</v>
      </c>
      <c r="L9" s="3">
        <f t="shared" si="1"/>
        <v>97</v>
      </c>
      <c r="M9" s="3">
        <f t="shared" si="2"/>
        <v>194</v>
      </c>
    </row>
    <row r="10" spans="1:13">
      <c r="A10" s="3">
        <v>201203</v>
      </c>
      <c r="B10" s="3">
        <v>8</v>
      </c>
      <c r="C10" s="22">
        <v>0.25277777777777777</v>
      </c>
      <c r="D10" s="22">
        <v>0.87569444444444444</v>
      </c>
      <c r="E10" s="3">
        <v>83</v>
      </c>
      <c r="F10" s="3">
        <v>11</v>
      </c>
      <c r="G10" s="3">
        <f t="shared" si="0"/>
        <v>94</v>
      </c>
      <c r="H10" s="22">
        <v>0.23402777777777781</v>
      </c>
      <c r="I10" s="22">
        <v>0.86597222222222225</v>
      </c>
      <c r="J10" s="3">
        <v>80</v>
      </c>
      <c r="K10" s="3">
        <v>9</v>
      </c>
      <c r="L10" s="3">
        <f t="shared" si="1"/>
        <v>89</v>
      </c>
      <c r="M10" s="3">
        <f t="shared" si="2"/>
        <v>183</v>
      </c>
    </row>
    <row r="11" spans="1:13">
      <c r="A11" s="3">
        <v>201203</v>
      </c>
      <c r="B11" s="3">
        <v>9</v>
      </c>
      <c r="C11" s="22">
        <v>0.24652777777777779</v>
      </c>
      <c r="D11" s="22">
        <v>0.85277777777777775</v>
      </c>
      <c r="E11" s="3">
        <v>83</v>
      </c>
      <c r="F11" s="3">
        <v>4</v>
      </c>
      <c r="G11" s="3">
        <f t="shared" si="0"/>
        <v>87</v>
      </c>
      <c r="H11" s="22">
        <v>0.23611111111111113</v>
      </c>
      <c r="I11" s="22">
        <v>0.86805555555555547</v>
      </c>
      <c r="J11" s="3">
        <v>83</v>
      </c>
      <c r="K11" s="3">
        <v>7</v>
      </c>
      <c r="L11" s="3">
        <f t="shared" si="1"/>
        <v>90</v>
      </c>
      <c r="M11" s="3">
        <f t="shared" si="2"/>
        <v>177</v>
      </c>
    </row>
    <row r="12" spans="1:13">
      <c r="A12" s="3">
        <v>201203</v>
      </c>
      <c r="B12" s="3">
        <v>10</v>
      </c>
      <c r="C12" s="22">
        <v>0.24791666666666667</v>
      </c>
      <c r="D12" s="22">
        <v>0.85416666666666663</v>
      </c>
      <c r="E12" s="3">
        <v>87</v>
      </c>
      <c r="F12" s="3">
        <v>8</v>
      </c>
      <c r="G12" s="3">
        <f t="shared" si="0"/>
        <v>95</v>
      </c>
      <c r="H12" s="22">
        <v>0.24374999999999999</v>
      </c>
      <c r="I12" s="22">
        <v>0.86805555555555547</v>
      </c>
      <c r="J12" s="3">
        <v>87</v>
      </c>
      <c r="K12" s="3">
        <v>5</v>
      </c>
      <c r="L12" s="3">
        <f t="shared" si="1"/>
        <v>92</v>
      </c>
      <c r="M12" s="3">
        <f t="shared" si="2"/>
        <v>187</v>
      </c>
    </row>
    <row r="13" spans="1:13">
      <c r="A13" s="3">
        <v>201203</v>
      </c>
      <c r="B13" s="3">
        <v>11</v>
      </c>
      <c r="C13" s="22">
        <v>0.25138888888888888</v>
      </c>
      <c r="D13" s="22">
        <v>0.84236111111111101</v>
      </c>
      <c r="E13" s="3">
        <v>86</v>
      </c>
      <c r="F13" s="3">
        <v>9</v>
      </c>
      <c r="G13" s="3">
        <f t="shared" si="0"/>
        <v>95</v>
      </c>
      <c r="H13" s="22">
        <v>0.23680555555555557</v>
      </c>
      <c r="I13" s="22">
        <v>0.87569444444444444</v>
      </c>
      <c r="J13" s="3">
        <v>87</v>
      </c>
      <c r="K13" s="3">
        <v>7</v>
      </c>
      <c r="L13" s="3">
        <f t="shared" si="1"/>
        <v>94</v>
      </c>
      <c r="M13" s="3">
        <f t="shared" si="2"/>
        <v>189</v>
      </c>
    </row>
    <row r="14" spans="1:13">
      <c r="A14" s="3">
        <v>201203</v>
      </c>
      <c r="B14" s="3">
        <v>12</v>
      </c>
      <c r="C14" s="22">
        <v>0.2590277777777778</v>
      </c>
      <c r="D14" s="22">
        <v>0.87430555555555556</v>
      </c>
      <c r="E14" s="3">
        <v>93</v>
      </c>
      <c r="F14" s="3">
        <v>7</v>
      </c>
      <c r="G14" s="3">
        <f t="shared" si="0"/>
        <v>100</v>
      </c>
      <c r="H14" s="22">
        <v>0.23819444444444446</v>
      </c>
      <c r="I14" s="22">
        <v>0.87569444444444444</v>
      </c>
      <c r="J14" s="3">
        <v>88</v>
      </c>
      <c r="K14" s="3">
        <v>10</v>
      </c>
      <c r="L14" s="3">
        <f t="shared" si="1"/>
        <v>98</v>
      </c>
      <c r="M14" s="3">
        <f t="shared" si="2"/>
        <v>198</v>
      </c>
    </row>
    <row r="15" spans="1:13">
      <c r="A15" s="3">
        <v>201203</v>
      </c>
      <c r="B15" s="3">
        <v>13</v>
      </c>
      <c r="C15" s="22">
        <v>0.25347222222222221</v>
      </c>
      <c r="D15" s="22">
        <v>0.85972222222222217</v>
      </c>
      <c r="E15" s="3">
        <v>91</v>
      </c>
      <c r="F15" s="3">
        <v>7</v>
      </c>
      <c r="G15" s="3">
        <f t="shared" si="0"/>
        <v>98</v>
      </c>
      <c r="H15" s="22">
        <v>0.23958333333333334</v>
      </c>
      <c r="I15" s="22">
        <v>0.87569444444444444</v>
      </c>
      <c r="J15" s="3">
        <v>85</v>
      </c>
      <c r="K15" s="3">
        <v>11</v>
      </c>
      <c r="L15" s="3">
        <f t="shared" si="1"/>
        <v>96</v>
      </c>
      <c r="M15" s="3">
        <f t="shared" si="2"/>
        <v>194</v>
      </c>
    </row>
    <row r="16" spans="1:13">
      <c r="A16" s="3">
        <v>201203</v>
      </c>
      <c r="B16" s="3">
        <v>14</v>
      </c>
      <c r="C16" s="22">
        <v>0.24722222222222223</v>
      </c>
      <c r="D16" s="22">
        <v>0.86458333333333337</v>
      </c>
      <c r="E16" s="3">
        <v>95</v>
      </c>
      <c r="F16" s="3">
        <v>6</v>
      </c>
      <c r="G16" s="3">
        <f t="shared" si="0"/>
        <v>101</v>
      </c>
      <c r="H16" s="22">
        <v>0.23541666666666669</v>
      </c>
      <c r="I16" s="22">
        <v>0.87777777777777777</v>
      </c>
      <c r="J16" s="3">
        <v>90</v>
      </c>
      <c r="K16" s="3">
        <v>9</v>
      </c>
      <c r="L16" s="3">
        <f t="shared" si="1"/>
        <v>99</v>
      </c>
      <c r="M16" s="3">
        <f t="shared" si="2"/>
        <v>200</v>
      </c>
    </row>
    <row r="17" spans="1:13">
      <c r="A17" s="3">
        <v>201203</v>
      </c>
      <c r="B17" s="3">
        <v>15</v>
      </c>
      <c r="C17" s="22">
        <v>0.26041666666666669</v>
      </c>
      <c r="D17" s="22">
        <v>0.86388888888888893</v>
      </c>
      <c r="E17" s="3">
        <v>86</v>
      </c>
      <c r="F17" s="3">
        <v>10</v>
      </c>
      <c r="G17" s="3">
        <f t="shared" si="0"/>
        <v>96</v>
      </c>
      <c r="H17" s="22">
        <v>0.24097222222222223</v>
      </c>
      <c r="I17" s="22">
        <v>0.87569444444444444</v>
      </c>
      <c r="J17" s="3">
        <v>82</v>
      </c>
      <c r="K17" s="3">
        <v>6</v>
      </c>
      <c r="L17" s="3">
        <f t="shared" si="1"/>
        <v>88</v>
      </c>
      <c r="M17" s="3">
        <f t="shared" si="2"/>
        <v>184</v>
      </c>
    </row>
    <row r="18" spans="1:13">
      <c r="A18" s="3">
        <v>201203</v>
      </c>
      <c r="B18" s="3">
        <v>16</v>
      </c>
      <c r="C18" s="22">
        <v>0.24861111111111112</v>
      </c>
      <c r="D18" s="22">
        <v>0.84444444444444444</v>
      </c>
      <c r="E18" s="3">
        <v>87</v>
      </c>
      <c r="F18" s="3">
        <v>5</v>
      </c>
      <c r="G18" s="3">
        <f t="shared" si="0"/>
        <v>92</v>
      </c>
      <c r="H18" s="22">
        <v>0.23680555555555557</v>
      </c>
      <c r="I18" s="22">
        <v>0.86875000000000002</v>
      </c>
      <c r="J18" s="3">
        <v>81</v>
      </c>
      <c r="K18" s="3">
        <v>10</v>
      </c>
      <c r="L18" s="3">
        <f t="shared" si="1"/>
        <v>91</v>
      </c>
      <c r="M18" s="3">
        <f t="shared" si="2"/>
        <v>183</v>
      </c>
    </row>
    <row r="19" spans="1:13">
      <c r="A19" s="3">
        <v>201203</v>
      </c>
      <c r="B19" s="3">
        <v>17</v>
      </c>
      <c r="C19" s="22">
        <v>0.25</v>
      </c>
      <c r="D19" s="22">
        <v>0.86249999999999993</v>
      </c>
      <c r="E19" s="3">
        <v>94</v>
      </c>
      <c r="F19" s="3">
        <v>6</v>
      </c>
      <c r="G19" s="3">
        <f t="shared" si="0"/>
        <v>100</v>
      </c>
      <c r="H19" s="22">
        <v>0.23541666666666669</v>
      </c>
      <c r="I19" s="22">
        <v>0.8569444444444444</v>
      </c>
      <c r="J19" s="3">
        <v>90</v>
      </c>
      <c r="K19" s="3">
        <v>9</v>
      </c>
      <c r="L19" s="3">
        <f t="shared" si="1"/>
        <v>99</v>
      </c>
      <c r="M19" s="3">
        <f t="shared" si="2"/>
        <v>199</v>
      </c>
    </row>
    <row r="20" spans="1:13">
      <c r="A20" s="3">
        <v>201203</v>
      </c>
      <c r="B20" s="3">
        <v>18</v>
      </c>
      <c r="C20" s="22">
        <v>0.24722222222222223</v>
      </c>
      <c r="D20" s="22">
        <v>0.85069444444444453</v>
      </c>
      <c r="E20" s="3">
        <v>89</v>
      </c>
      <c r="F20" s="3">
        <v>9</v>
      </c>
      <c r="G20" s="3">
        <f t="shared" si="0"/>
        <v>98</v>
      </c>
      <c r="H20" s="22">
        <v>0.23541666666666669</v>
      </c>
      <c r="I20" s="22">
        <v>0.87361111111111101</v>
      </c>
      <c r="J20" s="3">
        <v>88</v>
      </c>
      <c r="K20" s="3">
        <v>12</v>
      </c>
      <c r="L20" s="3">
        <f t="shared" si="1"/>
        <v>100</v>
      </c>
      <c r="M20" s="3">
        <f t="shared" si="2"/>
        <v>198</v>
      </c>
    </row>
    <row r="21" spans="1:13">
      <c r="A21" s="3">
        <v>201203</v>
      </c>
      <c r="B21" s="3">
        <v>19</v>
      </c>
      <c r="C21" s="22">
        <v>0.24791666666666667</v>
      </c>
      <c r="D21" s="22">
        <v>0.84722222222222221</v>
      </c>
      <c r="E21" s="3">
        <v>90</v>
      </c>
      <c r="F21" s="3">
        <v>9</v>
      </c>
      <c r="G21" s="3">
        <f t="shared" si="0"/>
        <v>99</v>
      </c>
      <c r="H21" s="22">
        <v>0.23958333333333334</v>
      </c>
      <c r="I21" s="22">
        <v>0.875</v>
      </c>
      <c r="J21" s="3">
        <v>91</v>
      </c>
      <c r="K21" s="3">
        <v>10</v>
      </c>
      <c r="L21" s="3">
        <f t="shared" si="1"/>
        <v>101</v>
      </c>
      <c r="M21" s="3">
        <f t="shared" si="2"/>
        <v>200</v>
      </c>
    </row>
    <row r="22" spans="1:13">
      <c r="A22" s="3">
        <v>201203</v>
      </c>
      <c r="B22" s="3">
        <v>20</v>
      </c>
      <c r="C22" s="22">
        <v>0.25208333333333333</v>
      </c>
      <c r="D22" s="22">
        <v>0.86388888888888893</v>
      </c>
      <c r="E22" s="3">
        <v>88</v>
      </c>
      <c r="F22" s="3">
        <v>8</v>
      </c>
      <c r="G22" s="3">
        <f t="shared" si="0"/>
        <v>96</v>
      </c>
      <c r="H22" s="22">
        <v>0.23611111111111113</v>
      </c>
      <c r="I22" s="22">
        <v>0.86736111111111114</v>
      </c>
      <c r="J22" s="3">
        <v>86</v>
      </c>
      <c r="K22" s="3">
        <v>9</v>
      </c>
      <c r="L22" s="3">
        <f t="shared" si="1"/>
        <v>95</v>
      </c>
      <c r="M22" s="3">
        <f t="shared" si="2"/>
        <v>191</v>
      </c>
    </row>
    <row r="23" spans="1:13">
      <c r="A23" s="3">
        <v>201203</v>
      </c>
      <c r="B23" s="3">
        <v>21</v>
      </c>
      <c r="C23" s="22">
        <v>0.24861111111111112</v>
      </c>
      <c r="D23" s="22">
        <v>0.86388888888888893</v>
      </c>
      <c r="E23" s="3">
        <v>88</v>
      </c>
      <c r="F23" s="3">
        <v>9</v>
      </c>
      <c r="G23" s="3">
        <f t="shared" si="0"/>
        <v>97</v>
      </c>
      <c r="H23" s="22">
        <v>0.25347222222222221</v>
      </c>
      <c r="I23" s="22">
        <v>0.87430555555555556</v>
      </c>
      <c r="J23" s="3">
        <v>84</v>
      </c>
      <c r="K23" s="3">
        <v>8</v>
      </c>
      <c r="L23" s="3">
        <f t="shared" si="1"/>
        <v>92</v>
      </c>
      <c r="M23" s="3">
        <f t="shared" si="2"/>
        <v>189</v>
      </c>
    </row>
    <row r="24" spans="1:13">
      <c r="A24" s="3">
        <v>201203</v>
      </c>
      <c r="B24" s="3">
        <v>22</v>
      </c>
      <c r="C24" s="22">
        <v>0.25069444444444444</v>
      </c>
      <c r="D24" s="22">
        <v>0.8666666666666667</v>
      </c>
      <c r="E24" s="3">
        <v>77</v>
      </c>
      <c r="F24" s="3">
        <v>13</v>
      </c>
      <c r="G24" s="3">
        <f t="shared" si="0"/>
        <v>90</v>
      </c>
      <c r="H24" s="22">
        <v>0.24027777777777778</v>
      </c>
      <c r="I24" s="22">
        <v>0.24722222222222223</v>
      </c>
      <c r="J24" s="3">
        <v>76</v>
      </c>
      <c r="K24" s="3">
        <v>8</v>
      </c>
      <c r="L24" s="3">
        <f t="shared" si="1"/>
        <v>84</v>
      </c>
      <c r="M24" s="3">
        <f t="shared" si="2"/>
        <v>174</v>
      </c>
    </row>
    <row r="25" spans="1:13">
      <c r="A25" s="3">
        <v>201203</v>
      </c>
      <c r="B25" s="3">
        <v>23</v>
      </c>
      <c r="C25" s="22">
        <v>0.25625000000000003</v>
      </c>
      <c r="D25" s="22">
        <v>0.87291666666666667</v>
      </c>
      <c r="E25" s="3">
        <v>88</v>
      </c>
      <c r="F25" s="3">
        <v>7</v>
      </c>
      <c r="G25" s="3">
        <f t="shared" si="0"/>
        <v>95</v>
      </c>
      <c r="H25" s="22">
        <v>0.23750000000000002</v>
      </c>
      <c r="I25" s="22">
        <v>0.87361111111111101</v>
      </c>
      <c r="J25" s="3">
        <v>88</v>
      </c>
      <c r="K25" s="3">
        <v>6</v>
      </c>
      <c r="L25" s="3">
        <f t="shared" si="1"/>
        <v>94</v>
      </c>
      <c r="M25" s="3">
        <f t="shared" si="2"/>
        <v>189</v>
      </c>
    </row>
    <row r="26" spans="1:13">
      <c r="A26" s="3">
        <v>201203</v>
      </c>
      <c r="B26" s="3">
        <v>24</v>
      </c>
      <c r="C26" s="22">
        <v>0.24861111111111112</v>
      </c>
      <c r="D26" s="22">
        <v>0.85486111111111107</v>
      </c>
      <c r="E26" s="3">
        <v>82</v>
      </c>
      <c r="F26" s="3">
        <v>8</v>
      </c>
      <c r="G26" s="3">
        <f t="shared" si="0"/>
        <v>90</v>
      </c>
      <c r="H26" s="22">
        <v>0.23750000000000002</v>
      </c>
      <c r="I26" s="22">
        <v>0.86249999999999993</v>
      </c>
      <c r="J26" s="3">
        <v>85</v>
      </c>
      <c r="K26" s="3">
        <v>6</v>
      </c>
      <c r="L26" s="3">
        <f t="shared" si="1"/>
        <v>91</v>
      </c>
      <c r="M26" s="3">
        <f t="shared" si="2"/>
        <v>181</v>
      </c>
    </row>
    <row r="27" spans="1:13">
      <c r="A27" s="3">
        <v>201203</v>
      </c>
      <c r="B27" s="3">
        <v>25</v>
      </c>
      <c r="C27" s="22">
        <v>0.24791666666666667</v>
      </c>
      <c r="D27" s="22">
        <v>0.875</v>
      </c>
      <c r="E27" s="3">
        <v>88</v>
      </c>
      <c r="F27" s="3">
        <v>11</v>
      </c>
      <c r="G27" s="3">
        <f t="shared" si="0"/>
        <v>99</v>
      </c>
      <c r="H27" s="22">
        <v>0.24027777777777778</v>
      </c>
      <c r="I27" s="22">
        <v>0.87430555555555556</v>
      </c>
      <c r="J27" s="3">
        <v>86</v>
      </c>
      <c r="K27" s="3">
        <v>11</v>
      </c>
      <c r="L27" s="3">
        <f t="shared" si="1"/>
        <v>97</v>
      </c>
      <c r="M27" s="3">
        <f t="shared" si="2"/>
        <v>196</v>
      </c>
    </row>
    <row r="28" spans="1:13">
      <c r="A28" s="3">
        <v>201203</v>
      </c>
      <c r="B28" s="3">
        <v>26</v>
      </c>
      <c r="C28" s="22">
        <v>0.25208333333333333</v>
      </c>
      <c r="D28" s="22">
        <v>0.87569444444444444</v>
      </c>
      <c r="E28" s="3">
        <v>68</v>
      </c>
      <c r="F28" s="3">
        <v>11</v>
      </c>
      <c r="G28" s="3">
        <f t="shared" si="0"/>
        <v>79</v>
      </c>
      <c r="H28" s="22">
        <v>0.2298611111111111</v>
      </c>
      <c r="I28" s="22">
        <v>0.87291666666666667</v>
      </c>
      <c r="J28" s="3">
        <v>63</v>
      </c>
      <c r="K28" s="3">
        <v>9</v>
      </c>
      <c r="L28" s="3">
        <f t="shared" si="1"/>
        <v>72</v>
      </c>
      <c r="M28" s="3">
        <f t="shared" si="2"/>
        <v>151</v>
      </c>
    </row>
    <row r="29" spans="1:13">
      <c r="A29" s="3">
        <v>201203</v>
      </c>
      <c r="B29" s="3">
        <v>27</v>
      </c>
      <c r="C29" s="22">
        <v>0.24861111111111112</v>
      </c>
      <c r="D29" s="22">
        <v>0.89513888888888893</v>
      </c>
      <c r="E29" s="3">
        <v>79</v>
      </c>
      <c r="F29" s="3">
        <v>10</v>
      </c>
      <c r="G29" s="3">
        <f t="shared" si="0"/>
        <v>89</v>
      </c>
      <c r="H29" s="22">
        <v>0.23402777777777781</v>
      </c>
      <c r="I29" s="22">
        <v>0.87430555555555556</v>
      </c>
      <c r="J29" s="3">
        <v>79</v>
      </c>
      <c r="K29" s="3">
        <v>9</v>
      </c>
      <c r="L29" s="3">
        <f t="shared" si="1"/>
        <v>88</v>
      </c>
      <c r="M29" s="3">
        <f t="shared" si="2"/>
        <v>177</v>
      </c>
    </row>
    <row r="30" spans="1:13">
      <c r="A30" s="3">
        <v>201203</v>
      </c>
      <c r="B30" s="3">
        <v>28</v>
      </c>
      <c r="C30" s="22">
        <v>0.24166666666666667</v>
      </c>
      <c r="D30" s="22">
        <v>0.8979166666666667</v>
      </c>
      <c r="E30" s="3">
        <v>77</v>
      </c>
      <c r="F30" s="3">
        <v>13</v>
      </c>
      <c r="G30" s="3">
        <f t="shared" si="0"/>
        <v>90</v>
      </c>
      <c r="H30" s="22">
        <v>0.23402777777777781</v>
      </c>
      <c r="I30" s="22">
        <v>0.88611111111111107</v>
      </c>
      <c r="J30" s="3">
        <v>79</v>
      </c>
      <c r="K30" s="3">
        <v>13</v>
      </c>
      <c r="L30" s="3">
        <f t="shared" si="1"/>
        <v>92</v>
      </c>
      <c r="M30" s="3">
        <f t="shared" si="2"/>
        <v>182</v>
      </c>
    </row>
    <row r="31" spans="1:13">
      <c r="A31" s="3">
        <v>201203</v>
      </c>
      <c r="B31" s="3">
        <v>29</v>
      </c>
      <c r="C31" s="22">
        <v>0.24861111111111112</v>
      </c>
      <c r="D31" s="22">
        <v>0.84444444444444444</v>
      </c>
      <c r="E31" s="3">
        <v>75</v>
      </c>
      <c r="F31" s="3">
        <v>12</v>
      </c>
      <c r="G31" s="3">
        <f t="shared" si="0"/>
        <v>87</v>
      </c>
      <c r="H31" s="22">
        <v>0.23958333333333334</v>
      </c>
      <c r="I31" s="22">
        <v>0.86944444444444446</v>
      </c>
      <c r="J31" s="3">
        <v>75</v>
      </c>
      <c r="K31" s="3">
        <v>10</v>
      </c>
      <c r="L31" s="3">
        <f t="shared" si="1"/>
        <v>85</v>
      </c>
      <c r="M31" s="3">
        <f t="shared" si="2"/>
        <v>172</v>
      </c>
    </row>
    <row r="32" spans="1:13">
      <c r="A32" s="3">
        <v>201203</v>
      </c>
      <c r="B32" s="3">
        <v>30</v>
      </c>
      <c r="C32" s="22">
        <v>0.25833333333333336</v>
      </c>
      <c r="D32" s="22">
        <v>0.8930555555555556</v>
      </c>
      <c r="E32" s="3">
        <v>76</v>
      </c>
      <c r="F32" s="3">
        <v>8</v>
      </c>
      <c r="G32" s="3">
        <f t="shared" si="0"/>
        <v>84</v>
      </c>
      <c r="H32" s="22">
        <v>0.23333333333333331</v>
      </c>
      <c r="I32" s="22">
        <v>0.87013888888888891</v>
      </c>
      <c r="J32" s="3">
        <v>78</v>
      </c>
      <c r="K32" s="3">
        <v>12</v>
      </c>
      <c r="L32" s="3">
        <f t="shared" si="1"/>
        <v>90</v>
      </c>
      <c r="M32" s="3">
        <f t="shared" si="2"/>
        <v>174</v>
      </c>
    </row>
    <row r="33" spans="1:13">
      <c r="A33" s="3">
        <v>201203</v>
      </c>
      <c r="B33" s="3">
        <v>31</v>
      </c>
      <c r="C33" s="22">
        <v>0.25</v>
      </c>
      <c r="D33" s="22">
        <v>0.875</v>
      </c>
      <c r="E33" s="3">
        <v>86</v>
      </c>
      <c r="F33" s="3">
        <v>5</v>
      </c>
      <c r="G33" s="3">
        <f t="shared" si="0"/>
        <v>91</v>
      </c>
      <c r="H33" s="22">
        <v>0.23263888888888887</v>
      </c>
      <c r="I33" s="22">
        <v>0.8652777777777777</v>
      </c>
      <c r="J33" s="3">
        <v>81</v>
      </c>
      <c r="K33" s="3">
        <v>8</v>
      </c>
      <c r="L33" s="3">
        <f t="shared" si="1"/>
        <v>89</v>
      </c>
      <c r="M33" s="3">
        <f t="shared" si="2"/>
        <v>180</v>
      </c>
    </row>
    <row r="34" spans="1:13">
      <c r="A34" s="3"/>
      <c r="B34" s="3" t="s">
        <v>101</v>
      </c>
      <c r="C34" s="3"/>
      <c r="D34" s="3"/>
      <c r="E34" s="3">
        <f>SUM(E3:E33)</f>
        <v>2643</v>
      </c>
      <c r="F34" s="3">
        <f t="shared" ref="F34:G35" si="3">SUM(F3:F33)</f>
        <v>264</v>
      </c>
      <c r="G34" s="3">
        <f t="shared" si="3"/>
        <v>2907</v>
      </c>
      <c r="H34" s="3"/>
      <c r="I34" s="3"/>
      <c r="J34" s="3">
        <f>SUM(J3:J33)</f>
        <v>2591</v>
      </c>
      <c r="K34" s="3">
        <f t="shared" ref="K34:L35" si="4">SUM(K3:K33)</f>
        <v>275</v>
      </c>
      <c r="L34" s="3">
        <f t="shared" si="4"/>
        <v>2866</v>
      </c>
      <c r="M34" s="3">
        <f t="shared" si="2"/>
        <v>5773</v>
      </c>
    </row>
    <row r="35" spans="1:13">
      <c r="A35" s="3" t="s">
        <v>102</v>
      </c>
      <c r="B35" s="8" t="s">
        <v>103</v>
      </c>
      <c r="C35" s="3"/>
      <c r="D35" s="3"/>
      <c r="E35" s="3"/>
      <c r="F35" s="3"/>
      <c r="G35" s="3">
        <f t="shared" si="3"/>
        <v>5716</v>
      </c>
      <c r="H35" s="3"/>
      <c r="I35" s="3"/>
      <c r="J35" s="3"/>
      <c r="K35" s="3"/>
      <c r="L35" s="3">
        <f t="shared" si="4"/>
        <v>5637</v>
      </c>
      <c r="M35" s="3">
        <f>(G35+L35)/31</f>
        <v>366.22580645161293</v>
      </c>
    </row>
  </sheetData>
  <mergeCells count="3">
    <mergeCell ref="A1:B1"/>
    <mergeCell ref="C1:F1"/>
    <mergeCell ref="H1:K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站点信息</vt:lpstr>
      <vt:lpstr>班次统计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gongjian</cp:lastModifiedBy>
  <dcterms:created xsi:type="dcterms:W3CDTF">2013-04-15T07:26:10Z</dcterms:created>
  <dcterms:modified xsi:type="dcterms:W3CDTF">2013-05-19T08:06:08Z</dcterms:modified>
</cp:coreProperties>
</file>