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案例\广州市轨道交通\"/>
    </mc:Choice>
  </mc:AlternateContent>
  <bookViews>
    <workbookView xWindow="0" yWindow="0" windowWidth="20490" windowHeight="8340" tabRatio="459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Sheet3!$A$1:$J$28</definedName>
    <definedName name="_xlnm._FilterDatabase" localSheetId="3" hidden="1">Sheet4!$A$1:$I$17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93" i="2" l="1"/>
  <c r="CO13" i="2"/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6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8" i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DU77" i="2"/>
  <c r="DU124" i="2"/>
  <c r="DT123" i="2"/>
  <c r="DS122" i="2"/>
  <c r="DR47" i="2"/>
  <c r="DQ47" i="2"/>
  <c r="DQ120" i="2"/>
  <c r="DP119" i="2"/>
  <c r="DO31" i="2"/>
  <c r="DN31" i="2"/>
  <c r="DN117" i="2"/>
  <c r="DM116" i="2"/>
  <c r="DJ63" i="2"/>
  <c r="DJ113" i="2"/>
  <c r="DI112" i="2"/>
  <c r="DH111" i="2"/>
  <c r="DF13" i="2"/>
  <c r="DF109" i="2"/>
  <c r="DE108" i="2"/>
  <c r="DD28" i="2"/>
  <c r="DC28" i="2"/>
  <c r="DC106" i="2"/>
  <c r="DB6" i="2"/>
  <c r="DA6" i="2"/>
  <c r="DA99" i="2"/>
  <c r="CZ99" i="2"/>
  <c r="CZ103" i="2"/>
  <c r="CY102" i="2"/>
  <c r="CX101" i="2"/>
  <c r="CV99" i="2"/>
  <c r="CU98" i="2"/>
  <c r="CT97" i="2"/>
  <c r="CS96" i="2"/>
  <c r="CR26" i="2"/>
  <c r="CQ26" i="2"/>
  <c r="CQ94" i="2"/>
  <c r="CP93" i="2"/>
  <c r="CO92" i="2"/>
  <c r="CN14" i="2"/>
  <c r="CM14" i="2"/>
  <c r="CM49" i="2"/>
  <c r="CL49" i="2"/>
  <c r="CL89" i="2"/>
  <c r="CK88" i="2"/>
  <c r="CJ87" i="2"/>
  <c r="CI78" i="2"/>
  <c r="CH78" i="2"/>
  <c r="CH85" i="2"/>
  <c r="CG84" i="2"/>
  <c r="CF83" i="2"/>
  <c r="CE82" i="2"/>
  <c r="CD81" i="2"/>
  <c r="CB79" i="2"/>
  <c r="CA78" i="2"/>
  <c r="BZ77" i="2"/>
  <c r="BY76" i="2"/>
  <c r="BX75" i="2"/>
  <c r="BW74" i="2"/>
  <c r="BV73" i="2"/>
  <c r="BU72" i="2"/>
  <c r="BT71" i="2"/>
  <c r="BS70" i="2"/>
  <c r="BR69" i="2"/>
  <c r="BQ68" i="2"/>
  <c r="BP67" i="2"/>
  <c r="BO66" i="2"/>
  <c r="BN65" i="2"/>
  <c r="AM38" i="2"/>
  <c r="AL37" i="2"/>
  <c r="AK36" i="2"/>
  <c r="AJ35" i="2"/>
  <c r="AI34" i="2"/>
  <c r="AH33" i="2"/>
  <c r="AG32" i="2"/>
  <c r="AF31" i="2"/>
  <c r="AE30" i="2"/>
  <c r="AD29" i="2"/>
  <c r="AC28" i="2"/>
  <c r="AB10" i="2"/>
  <c r="AA10" i="2"/>
  <c r="AA26" i="2"/>
  <c r="Z25" i="2"/>
  <c r="Y24" i="2"/>
  <c r="X23" i="2"/>
  <c r="W22" i="2"/>
  <c r="V21" i="2"/>
  <c r="U20" i="2"/>
  <c r="T19" i="2"/>
  <c r="S18" i="2"/>
  <c r="Q16" i="2"/>
  <c r="P15" i="2"/>
  <c r="O14" i="2"/>
  <c r="N13" i="2"/>
  <c r="M12" i="2"/>
  <c r="L11" i="2"/>
  <c r="K10" i="2"/>
  <c r="J9" i="2"/>
  <c r="I8" i="2"/>
  <c r="H7" i="2"/>
  <c r="G6" i="2"/>
  <c r="F5" i="2"/>
  <c r="E4" i="2"/>
  <c r="D3" i="2"/>
  <c r="C2" i="2"/>
  <c r="E17" i="4" l="1"/>
  <c r="E15" i="4"/>
  <c r="E13" i="4"/>
  <c r="E12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0" i="4"/>
  <c r="E7" i="4"/>
  <c r="E6" i="4"/>
  <c r="M6" i="4" s="1"/>
  <c r="E5" i="4"/>
  <c r="E2" i="4"/>
  <c r="M3" i="4"/>
  <c r="M4" i="4"/>
  <c r="M5" i="4"/>
  <c r="M7" i="4"/>
  <c r="M8" i="4"/>
  <c r="M9" i="4"/>
  <c r="M10" i="4"/>
  <c r="M11" i="4"/>
  <c r="M12" i="4"/>
  <c r="M13" i="4"/>
  <c r="M14" i="4"/>
  <c r="M15" i="4"/>
  <c r="M16" i="4"/>
  <c r="M17" i="4"/>
  <c r="M2" i="4"/>
  <c r="E3" i="4"/>
  <c r="K17" i="4" l="1"/>
  <c r="K13" i="4"/>
  <c r="G13" i="4" s="1"/>
  <c r="K9" i="4"/>
  <c r="K10" i="4"/>
  <c r="K16" i="4"/>
  <c r="G16" i="4" s="1"/>
  <c r="K12" i="4"/>
  <c r="K8" i="4"/>
  <c r="K4" i="4"/>
  <c r="G4" i="4" s="1"/>
  <c r="K15" i="4"/>
  <c r="G15" i="4" s="1"/>
  <c r="K11" i="4"/>
  <c r="G11" i="4" s="1"/>
  <c r="K7" i="4"/>
  <c r="K3" i="4"/>
  <c r="G3" i="4" s="1"/>
  <c r="K6" i="4"/>
  <c r="G6" i="4" s="1"/>
  <c r="K5" i="4"/>
  <c r="G5" i="4" s="1"/>
  <c r="K14" i="4"/>
  <c r="G14" i="4" s="1"/>
  <c r="K2" i="4"/>
  <c r="G2" i="4" s="1"/>
  <c r="G10" i="4" l="1"/>
  <c r="G7" i="4"/>
  <c r="G8" i="4"/>
  <c r="G9" i="4"/>
  <c r="G12" i="4"/>
  <c r="G17" i="4"/>
</calcChain>
</file>

<file path=xl/sharedStrings.xml><?xml version="1.0" encoding="utf-8"?>
<sst xmlns="http://schemas.openxmlformats.org/spreadsheetml/2006/main" count="427" uniqueCount="144">
  <si>
    <t>体育西路</t>
  </si>
  <si>
    <t>珠江新城</t>
  </si>
  <si>
    <t>广州塔</t>
  </si>
  <si>
    <t>客村</t>
  </si>
  <si>
    <t>大塘</t>
  </si>
  <si>
    <t>沥滘</t>
  </si>
  <si>
    <t>厦滘</t>
  </si>
  <si>
    <t>大石</t>
  </si>
  <si>
    <t>汉溪长隆</t>
  </si>
  <si>
    <t>市桥</t>
  </si>
  <si>
    <t>番禺广场</t>
  </si>
  <si>
    <t>天河客运站</t>
  </si>
  <si>
    <t>五山</t>
  </si>
  <si>
    <t>华师</t>
  </si>
  <si>
    <t>岗顶</t>
  </si>
  <si>
    <t>石牌桥</t>
  </si>
  <si>
    <t>机场南</t>
  </si>
  <si>
    <t>人和</t>
  </si>
  <si>
    <t>龙归</t>
  </si>
  <si>
    <t>白云大道北</t>
  </si>
  <si>
    <t>永泰</t>
  </si>
  <si>
    <t>同和</t>
  </si>
  <si>
    <t>京溪南方医院</t>
  </si>
  <si>
    <t>梅花园</t>
  </si>
  <si>
    <t>燕塘</t>
  </si>
  <si>
    <t>广州东站</t>
  </si>
  <si>
    <t>林和西</t>
  </si>
  <si>
    <t>车站</t>
  </si>
  <si>
    <t>日均客流</t>
  </si>
  <si>
    <t>介数值</t>
  </si>
  <si>
    <t>脆弱值</t>
  </si>
  <si>
    <t>排名</t>
  </si>
  <si>
    <t>xx</t>
  </si>
  <si>
    <t>xx</t>
    <phoneticPr fontId="1" type="noConversion"/>
  </si>
  <si>
    <t>tt</t>
  </si>
  <si>
    <t>tt</t>
    <phoneticPr fontId="1" type="noConversion"/>
  </si>
  <si>
    <t>dd</t>
  </si>
  <si>
    <t>dd</t>
    <phoneticPr fontId="1" type="noConversion"/>
  </si>
  <si>
    <t>aa</t>
  </si>
  <si>
    <t>aa</t>
    <phoneticPr fontId="1" type="noConversion"/>
  </si>
  <si>
    <t>站点</t>
    <phoneticPr fontId="1" type="noConversion"/>
  </si>
  <si>
    <t>编号</t>
    <phoneticPr fontId="1" type="noConversion"/>
  </si>
  <si>
    <t>客流</t>
    <phoneticPr fontId="1" type="noConversion"/>
  </si>
  <si>
    <t>西朗</t>
    <phoneticPr fontId="1" type="noConversion"/>
  </si>
  <si>
    <t>坑口</t>
    <phoneticPr fontId="1" type="noConversion"/>
  </si>
  <si>
    <t>花地湾</t>
    <phoneticPr fontId="1" type="noConversion"/>
  </si>
  <si>
    <t>芳村</t>
    <phoneticPr fontId="1" type="noConversion"/>
  </si>
  <si>
    <t>黄沙</t>
    <phoneticPr fontId="1" type="noConversion"/>
  </si>
  <si>
    <t>长寿路</t>
    <phoneticPr fontId="1" type="noConversion"/>
  </si>
  <si>
    <t>陈家祠</t>
    <phoneticPr fontId="1" type="noConversion"/>
  </si>
  <si>
    <t>西门口</t>
    <phoneticPr fontId="1" type="noConversion"/>
  </si>
  <si>
    <t>农讲所</t>
    <phoneticPr fontId="1" type="noConversion"/>
  </si>
  <si>
    <t>烈士陵园</t>
    <phoneticPr fontId="1" type="noConversion"/>
  </si>
  <si>
    <t>东山口</t>
    <phoneticPr fontId="1" type="noConversion"/>
  </si>
  <si>
    <t>体育西路</t>
    <phoneticPr fontId="1" type="noConversion"/>
  </si>
  <si>
    <t>杨箕</t>
    <phoneticPr fontId="1" type="noConversion"/>
  </si>
  <si>
    <t>体育中心</t>
    <phoneticPr fontId="1" type="noConversion"/>
  </si>
  <si>
    <t>广州东站</t>
    <phoneticPr fontId="1" type="noConversion"/>
  </si>
  <si>
    <t>嘉禾望岗</t>
    <phoneticPr fontId="1" type="noConversion"/>
  </si>
  <si>
    <t>黄边</t>
    <phoneticPr fontId="1" type="noConversion"/>
  </si>
  <si>
    <t>江夏</t>
    <phoneticPr fontId="1" type="noConversion"/>
  </si>
  <si>
    <t>萧岗</t>
    <phoneticPr fontId="1" type="noConversion"/>
  </si>
  <si>
    <t>白云文化广场</t>
    <phoneticPr fontId="1" type="noConversion"/>
  </si>
  <si>
    <t>白云公园</t>
    <phoneticPr fontId="1" type="noConversion"/>
  </si>
  <si>
    <t>飞翔公园</t>
    <phoneticPr fontId="1" type="noConversion"/>
  </si>
  <si>
    <t>三元里</t>
    <phoneticPr fontId="1" type="noConversion"/>
  </si>
  <si>
    <t>广州火车站</t>
    <phoneticPr fontId="1" type="noConversion"/>
  </si>
  <si>
    <t>越秀公园</t>
    <phoneticPr fontId="1" type="noConversion"/>
  </si>
  <si>
    <t>公园前</t>
    <phoneticPr fontId="1" type="noConversion"/>
  </si>
  <si>
    <t>市二宫</t>
    <phoneticPr fontId="1" type="noConversion"/>
  </si>
  <si>
    <t>江南西</t>
    <phoneticPr fontId="1" type="noConversion"/>
  </si>
  <si>
    <t>昌岗</t>
    <phoneticPr fontId="1" type="noConversion"/>
  </si>
  <si>
    <t>江泰路</t>
    <phoneticPr fontId="1" type="noConversion"/>
  </si>
  <si>
    <t>东晓南</t>
    <phoneticPr fontId="1" type="noConversion"/>
  </si>
  <si>
    <t>南洲</t>
    <phoneticPr fontId="1" type="noConversion"/>
  </si>
  <si>
    <t>洛溪</t>
    <phoneticPr fontId="1" type="noConversion"/>
  </si>
  <si>
    <t>南浦</t>
    <phoneticPr fontId="1" type="noConversion"/>
  </si>
  <si>
    <t>会江</t>
    <phoneticPr fontId="1" type="noConversion"/>
  </si>
  <si>
    <t>石壁</t>
    <phoneticPr fontId="1" type="noConversion"/>
  </si>
  <si>
    <t>广州南站</t>
    <phoneticPr fontId="1" type="noConversion"/>
  </si>
  <si>
    <t>金洲</t>
    <phoneticPr fontId="1" type="noConversion"/>
  </si>
  <si>
    <t>焦门</t>
    <phoneticPr fontId="1" type="noConversion"/>
  </si>
  <si>
    <t>黄阁</t>
    <phoneticPr fontId="1" type="noConversion"/>
  </si>
  <si>
    <t>黄阁汽车城</t>
    <phoneticPr fontId="1" type="noConversion"/>
  </si>
  <si>
    <t>东涌</t>
    <phoneticPr fontId="1" type="noConversion"/>
  </si>
  <si>
    <t>低涌</t>
    <phoneticPr fontId="1" type="noConversion"/>
  </si>
  <si>
    <t>海傍</t>
    <phoneticPr fontId="1" type="noConversion"/>
  </si>
  <si>
    <t>石碁</t>
    <phoneticPr fontId="1" type="noConversion"/>
  </si>
  <si>
    <t>新造</t>
    <phoneticPr fontId="1" type="noConversion"/>
  </si>
  <si>
    <t>大学城南</t>
    <phoneticPr fontId="1" type="noConversion"/>
  </si>
  <si>
    <t>大学城北</t>
    <phoneticPr fontId="1" type="noConversion"/>
  </si>
  <si>
    <t>官洲</t>
    <phoneticPr fontId="1" type="noConversion"/>
  </si>
  <si>
    <t>万胜围</t>
    <phoneticPr fontId="1" type="noConversion"/>
  </si>
  <si>
    <t>车陂南</t>
    <phoneticPr fontId="1" type="noConversion"/>
  </si>
  <si>
    <t>车陂</t>
    <phoneticPr fontId="1" type="noConversion"/>
  </si>
  <si>
    <t>黄村</t>
    <phoneticPr fontId="1" type="noConversion"/>
  </si>
  <si>
    <t>文冲</t>
    <phoneticPr fontId="1" type="noConversion"/>
  </si>
  <si>
    <t>大沙东</t>
    <phoneticPr fontId="1" type="noConversion"/>
  </si>
  <si>
    <t>大沙地</t>
    <phoneticPr fontId="1" type="noConversion"/>
  </si>
  <si>
    <t>鱼珠</t>
    <phoneticPr fontId="1" type="noConversion"/>
  </si>
  <si>
    <t>三溪</t>
    <phoneticPr fontId="1" type="noConversion"/>
  </si>
  <si>
    <t>东圃</t>
    <phoneticPr fontId="1" type="noConversion"/>
  </si>
  <si>
    <t>科韵路</t>
    <phoneticPr fontId="1" type="noConversion"/>
  </si>
  <si>
    <t>员村</t>
    <phoneticPr fontId="1" type="noConversion"/>
  </si>
  <si>
    <t>潭村</t>
    <phoneticPr fontId="1" type="noConversion"/>
  </si>
  <si>
    <t>猎德</t>
    <phoneticPr fontId="1" type="noConversion"/>
  </si>
  <si>
    <t>五羊邨</t>
    <phoneticPr fontId="1" type="noConversion"/>
  </si>
  <si>
    <t>动物园</t>
    <phoneticPr fontId="1" type="noConversion"/>
  </si>
  <si>
    <t>区庄</t>
    <phoneticPr fontId="1" type="noConversion"/>
  </si>
  <si>
    <t>淘金</t>
    <phoneticPr fontId="1" type="noConversion"/>
  </si>
  <si>
    <t>小北</t>
    <phoneticPr fontId="1" type="noConversion"/>
  </si>
  <si>
    <t>西村</t>
    <phoneticPr fontId="1" type="noConversion"/>
  </si>
  <si>
    <t>西场</t>
    <phoneticPr fontId="1" type="noConversion"/>
  </si>
  <si>
    <t>坦尾</t>
    <phoneticPr fontId="1" type="noConversion"/>
  </si>
  <si>
    <t>滘口</t>
    <phoneticPr fontId="1" type="noConversion"/>
  </si>
  <si>
    <t>浔峰岗</t>
    <phoneticPr fontId="1" type="noConversion"/>
  </si>
  <si>
    <t>横沙</t>
    <phoneticPr fontId="1" type="noConversion"/>
  </si>
  <si>
    <t>沙贝</t>
    <phoneticPr fontId="1" type="noConversion"/>
  </si>
  <si>
    <t>河沙</t>
    <phoneticPr fontId="1" type="noConversion"/>
  </si>
  <si>
    <t>如意坊</t>
    <phoneticPr fontId="1" type="noConversion"/>
  </si>
  <si>
    <t>文化公园</t>
    <phoneticPr fontId="1" type="noConversion"/>
  </si>
  <si>
    <t>一德路</t>
    <phoneticPr fontId="1" type="noConversion"/>
  </si>
  <si>
    <t>北京路</t>
    <phoneticPr fontId="1" type="noConversion"/>
  </si>
  <si>
    <t>团一大广场</t>
    <phoneticPr fontId="1" type="noConversion"/>
  </si>
  <si>
    <t>东湖</t>
    <phoneticPr fontId="1" type="noConversion"/>
  </si>
  <si>
    <t>黄花岗</t>
    <phoneticPr fontId="1" type="noConversion"/>
  </si>
  <si>
    <t>沙河顶</t>
    <phoneticPr fontId="1" type="noConversion"/>
  </si>
  <si>
    <t>沙河</t>
    <phoneticPr fontId="1" type="noConversion"/>
  </si>
  <si>
    <t>天平架</t>
    <phoneticPr fontId="1" type="noConversion"/>
  </si>
  <si>
    <t>长湴</t>
    <phoneticPr fontId="1" type="noConversion"/>
  </si>
  <si>
    <t>凤凰新村</t>
    <phoneticPr fontId="1" type="noConversion"/>
  </si>
  <si>
    <t>沙园</t>
    <phoneticPr fontId="1" type="noConversion"/>
  </si>
  <si>
    <t>宝岗大道</t>
    <phoneticPr fontId="1" type="noConversion"/>
  </si>
  <si>
    <t>晓港</t>
    <phoneticPr fontId="1" type="noConversion"/>
  </si>
  <si>
    <t>中大</t>
    <phoneticPr fontId="1" type="noConversion"/>
  </si>
  <si>
    <t>鹭江</t>
    <phoneticPr fontId="1" type="noConversion"/>
  </si>
  <si>
    <t>赤岗</t>
    <phoneticPr fontId="1" type="noConversion"/>
  </si>
  <si>
    <t>磨碟沙</t>
    <phoneticPr fontId="1" type="noConversion"/>
  </si>
  <si>
    <t>新港东</t>
    <phoneticPr fontId="1" type="noConversion"/>
  </si>
  <si>
    <t>琶洲</t>
    <phoneticPr fontId="1" type="noConversion"/>
  </si>
  <si>
    <t>海珠广场</t>
    <phoneticPr fontId="1" type="noConversion"/>
  </si>
  <si>
    <t>线路</t>
    <phoneticPr fontId="1" type="noConversion"/>
  </si>
  <si>
    <t>中山八</t>
    <phoneticPr fontId="1" type="noConversion"/>
  </si>
  <si>
    <t>中山八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</si>
</sst>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rgb="FFFFFFFF"/>
      <name val="Arial"/>
      <family val="2"/>
    </font>
    <font>
      <b/>
      <sz val="12"/>
      <color rgb="FFFFFFFF"/>
      <name val="Verdana"/>
      <family val="2"/>
    </font>
    <font>
      <sz val="12"/>
      <color rgb="FF003366"/>
      <name val="Verdana"/>
      <family val="2"/>
    </font>
    <font>
      <sz val="11"/>
      <color rgb="FF003366"/>
      <name val="Verdana"/>
      <family val="2"/>
    </font>
    <font>
      <sz val="11"/>
      <color rgb="FF000000"/>
      <name val="Calibri"/>
      <family val="2"/>
    </font>
    <font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1F63AD"/>
        <bgColor indexed="64"/>
      </patternFill>
    </fill>
    <fill>
      <patternFill patternType="solid">
        <fgColor rgb="FFCCD3E3"/>
        <bgColor indexed="64"/>
      </patternFill>
    </fill>
    <fill>
      <patternFill patternType="solid">
        <fgColor rgb="FFE7EAF1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right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right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right" vertical="center" wrapText="1" readingOrder="1"/>
    </xf>
    <xf numFmtId="0" fontId="7" fillId="4" borderId="2" xfId="0" applyFont="1" applyFill="1" applyBorder="1" applyAlignment="1">
      <alignment horizontal="right" vertical="center" wrapText="1" readingOrder="1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101" workbookViewId="0">
      <selection activeCell="H126" sqref="H126"/>
    </sheetView>
  </sheetViews>
  <sheetFormatPr defaultRowHeight="13.5" x14ac:dyDescent="0.15"/>
  <cols>
    <col min="1" max="1" width="7.875" customWidth="1"/>
    <col min="8" max="8" width="14.875" customWidth="1"/>
    <col min="12" max="12" width="8.75" customWidth="1"/>
  </cols>
  <sheetData>
    <row r="1" spans="1:13" ht="14.25" x14ac:dyDescent="0.15">
      <c r="A1" s="17" t="s">
        <v>41</v>
      </c>
      <c r="B1" s="17" t="s">
        <v>42</v>
      </c>
      <c r="C1" s="17" t="s">
        <v>141</v>
      </c>
      <c r="D1" s="17"/>
      <c r="E1" s="17"/>
      <c r="H1" s="17" t="s">
        <v>40</v>
      </c>
      <c r="L1" s="1"/>
      <c r="M1" s="2"/>
    </row>
    <row r="2" spans="1:13" ht="14.25" x14ac:dyDescent="0.15">
      <c r="A2" s="17">
        <v>1</v>
      </c>
      <c r="B2">
        <f ca="1">RANDBETWEEN(G$2,G$3)</f>
        <v>2494</v>
      </c>
      <c r="C2">
        <v>1</v>
      </c>
      <c r="D2">
        <v>1</v>
      </c>
      <c r="G2">
        <v>832</v>
      </c>
      <c r="H2" s="24" t="s">
        <v>43</v>
      </c>
      <c r="L2" s="1"/>
      <c r="M2" s="2"/>
    </row>
    <row r="3" spans="1:13" ht="14.25" x14ac:dyDescent="0.15">
      <c r="A3" s="17">
        <v>2</v>
      </c>
      <c r="B3">
        <f t="shared" ref="B3:B39" ca="1" si="0">RANDBETWEEN(G$2,G$3)</f>
        <v>22056</v>
      </c>
      <c r="C3">
        <v>1</v>
      </c>
      <c r="D3">
        <v>1</v>
      </c>
      <c r="G3">
        <v>75499</v>
      </c>
      <c r="H3" s="24" t="s">
        <v>44</v>
      </c>
      <c r="L3" s="1"/>
      <c r="M3" s="2"/>
    </row>
    <row r="4" spans="1:13" x14ac:dyDescent="0.15">
      <c r="A4" s="17">
        <v>3</v>
      </c>
      <c r="B4">
        <f t="shared" ca="1" si="0"/>
        <v>38043</v>
      </c>
      <c r="C4">
        <v>1</v>
      </c>
      <c r="D4">
        <v>1</v>
      </c>
      <c r="H4" s="24" t="s">
        <v>45</v>
      </c>
    </row>
    <row r="5" spans="1:13" x14ac:dyDescent="0.15">
      <c r="A5" s="17">
        <v>4</v>
      </c>
      <c r="B5">
        <f t="shared" ca="1" si="0"/>
        <v>3842</v>
      </c>
      <c r="C5">
        <v>1</v>
      </c>
      <c r="D5">
        <v>1</v>
      </c>
      <c r="H5" s="24" t="s">
        <v>46</v>
      </c>
    </row>
    <row r="6" spans="1:13" x14ac:dyDescent="0.15">
      <c r="A6" s="17">
        <v>5</v>
      </c>
      <c r="B6">
        <f t="shared" ca="1" si="0"/>
        <v>34193</v>
      </c>
      <c r="C6">
        <v>2</v>
      </c>
      <c r="D6">
        <v>1</v>
      </c>
      <c r="E6">
        <v>6</v>
      </c>
      <c r="H6" s="24" t="s">
        <v>47</v>
      </c>
    </row>
    <row r="7" spans="1:13" x14ac:dyDescent="0.15">
      <c r="A7" s="17">
        <v>6</v>
      </c>
      <c r="B7">
        <f t="shared" ca="1" si="0"/>
        <v>36799</v>
      </c>
      <c r="C7">
        <v>1</v>
      </c>
      <c r="D7">
        <v>1</v>
      </c>
      <c r="H7" s="24" t="s">
        <v>48</v>
      </c>
    </row>
    <row r="8" spans="1:13" x14ac:dyDescent="0.15">
      <c r="A8" s="17">
        <v>7</v>
      </c>
      <c r="B8">
        <f t="shared" ca="1" si="0"/>
        <v>29109</v>
      </c>
      <c r="C8">
        <v>1</v>
      </c>
      <c r="D8">
        <v>1</v>
      </c>
      <c r="H8" s="24" t="s">
        <v>49</v>
      </c>
    </row>
    <row r="9" spans="1:13" x14ac:dyDescent="0.15">
      <c r="A9" s="17">
        <v>8</v>
      </c>
      <c r="B9">
        <f t="shared" ca="1" si="0"/>
        <v>11707</v>
      </c>
      <c r="C9">
        <v>1</v>
      </c>
      <c r="D9">
        <v>1</v>
      </c>
      <c r="H9" s="24" t="s">
        <v>50</v>
      </c>
    </row>
    <row r="10" spans="1:13" x14ac:dyDescent="0.15">
      <c r="A10" s="17">
        <v>9</v>
      </c>
      <c r="B10">
        <f t="shared" ca="1" si="0"/>
        <v>10255</v>
      </c>
      <c r="C10">
        <v>2</v>
      </c>
      <c r="D10">
        <v>1</v>
      </c>
      <c r="E10">
        <v>2</v>
      </c>
      <c r="H10" s="24" t="s">
        <v>68</v>
      </c>
    </row>
    <row r="11" spans="1:13" x14ac:dyDescent="0.15">
      <c r="A11" s="17">
        <v>10</v>
      </c>
      <c r="B11">
        <f t="shared" ca="1" si="0"/>
        <v>51522</v>
      </c>
      <c r="C11">
        <v>1</v>
      </c>
      <c r="D11">
        <v>1</v>
      </c>
      <c r="H11" s="24" t="s">
        <v>51</v>
      </c>
    </row>
    <row r="12" spans="1:13" x14ac:dyDescent="0.15">
      <c r="A12" s="17">
        <v>11</v>
      </c>
      <c r="B12">
        <f t="shared" ca="1" si="0"/>
        <v>35454</v>
      </c>
      <c r="C12">
        <v>1</v>
      </c>
      <c r="D12">
        <v>1</v>
      </c>
      <c r="H12" s="24" t="s">
        <v>52</v>
      </c>
    </row>
    <row r="13" spans="1:13" x14ac:dyDescent="0.15">
      <c r="A13" s="17">
        <v>12</v>
      </c>
      <c r="B13">
        <f t="shared" ca="1" si="0"/>
        <v>34786</v>
      </c>
      <c r="C13">
        <v>2</v>
      </c>
      <c r="D13">
        <v>1</v>
      </c>
      <c r="E13">
        <v>6</v>
      </c>
      <c r="H13" s="24" t="s">
        <v>53</v>
      </c>
    </row>
    <row r="14" spans="1:13" x14ac:dyDescent="0.15">
      <c r="A14" s="17">
        <v>13</v>
      </c>
      <c r="B14">
        <f t="shared" ca="1" si="0"/>
        <v>30057</v>
      </c>
      <c r="C14">
        <v>2</v>
      </c>
      <c r="D14">
        <v>1</v>
      </c>
      <c r="E14">
        <v>5</v>
      </c>
      <c r="H14" s="24" t="s">
        <v>55</v>
      </c>
    </row>
    <row r="15" spans="1:13" ht="14.25" x14ac:dyDescent="0.15">
      <c r="A15" s="17">
        <v>14</v>
      </c>
      <c r="B15" s="22">
        <v>75499</v>
      </c>
      <c r="C15">
        <v>2</v>
      </c>
      <c r="D15">
        <v>1</v>
      </c>
      <c r="E15">
        <v>3</v>
      </c>
      <c r="H15" s="24" t="s">
        <v>54</v>
      </c>
    </row>
    <row r="16" spans="1:13" x14ac:dyDescent="0.15">
      <c r="A16" s="17">
        <v>15</v>
      </c>
      <c r="B16">
        <f t="shared" ca="1" si="0"/>
        <v>6692</v>
      </c>
      <c r="C16">
        <v>1</v>
      </c>
      <c r="D16">
        <v>1</v>
      </c>
      <c r="H16" s="24" t="s">
        <v>56</v>
      </c>
    </row>
    <row r="17" spans="1:8" ht="14.25" x14ac:dyDescent="0.15">
      <c r="A17" s="17">
        <v>16</v>
      </c>
      <c r="B17" s="22">
        <v>20095</v>
      </c>
      <c r="C17">
        <v>2</v>
      </c>
      <c r="D17">
        <v>1</v>
      </c>
      <c r="E17">
        <v>3</v>
      </c>
      <c r="H17" s="24" t="s">
        <v>57</v>
      </c>
    </row>
    <row r="18" spans="1:8" x14ac:dyDescent="0.15">
      <c r="A18" s="17">
        <v>17</v>
      </c>
      <c r="B18">
        <f t="shared" ca="1" si="0"/>
        <v>60248</v>
      </c>
      <c r="C18">
        <v>2</v>
      </c>
      <c r="D18">
        <v>2</v>
      </c>
      <c r="E18">
        <v>3</v>
      </c>
      <c r="H18" s="24" t="s">
        <v>58</v>
      </c>
    </row>
    <row r="19" spans="1:8" x14ac:dyDescent="0.15">
      <c r="A19" s="17">
        <v>18</v>
      </c>
      <c r="B19">
        <f t="shared" ca="1" si="0"/>
        <v>3461</v>
      </c>
      <c r="C19">
        <v>1</v>
      </c>
      <c r="D19">
        <v>2</v>
      </c>
      <c r="H19" s="24" t="s">
        <v>59</v>
      </c>
    </row>
    <row r="20" spans="1:8" x14ac:dyDescent="0.15">
      <c r="A20" s="17">
        <v>19</v>
      </c>
      <c r="B20">
        <f t="shared" ca="1" si="0"/>
        <v>37607</v>
      </c>
      <c r="C20">
        <v>1</v>
      </c>
      <c r="D20">
        <v>2</v>
      </c>
      <c r="H20" s="24" t="s">
        <v>60</v>
      </c>
    </row>
    <row r="21" spans="1:8" x14ac:dyDescent="0.15">
      <c r="A21" s="17">
        <v>20</v>
      </c>
      <c r="B21">
        <f t="shared" ca="1" si="0"/>
        <v>30088</v>
      </c>
      <c r="C21">
        <v>1</v>
      </c>
      <c r="D21">
        <v>2</v>
      </c>
      <c r="H21" s="24" t="s">
        <v>61</v>
      </c>
    </row>
    <row r="22" spans="1:8" x14ac:dyDescent="0.15">
      <c r="A22" s="17">
        <v>21</v>
      </c>
      <c r="B22">
        <f t="shared" ca="1" si="0"/>
        <v>34534</v>
      </c>
      <c r="C22">
        <v>1</v>
      </c>
      <c r="D22">
        <v>2</v>
      </c>
      <c r="H22" s="24" t="s">
        <v>62</v>
      </c>
    </row>
    <row r="23" spans="1:8" x14ac:dyDescent="0.15">
      <c r="A23" s="17">
        <v>22</v>
      </c>
      <c r="B23">
        <f t="shared" ca="1" si="0"/>
        <v>38309</v>
      </c>
      <c r="C23">
        <v>1</v>
      </c>
      <c r="D23">
        <v>2</v>
      </c>
      <c r="H23" s="24" t="s">
        <v>63</v>
      </c>
    </row>
    <row r="24" spans="1:8" x14ac:dyDescent="0.15">
      <c r="A24" s="17">
        <v>23</v>
      </c>
      <c r="B24">
        <f t="shared" ca="1" si="0"/>
        <v>17498</v>
      </c>
      <c r="C24">
        <v>1</v>
      </c>
      <c r="D24">
        <v>2</v>
      </c>
      <c r="H24" s="24" t="s">
        <v>64</v>
      </c>
    </row>
    <row r="25" spans="1:8" x14ac:dyDescent="0.15">
      <c r="A25" s="17">
        <v>24</v>
      </c>
      <c r="B25">
        <f t="shared" ca="1" si="0"/>
        <v>40729</v>
      </c>
      <c r="C25">
        <v>1</v>
      </c>
      <c r="D25">
        <v>2</v>
      </c>
      <c r="H25" s="24" t="s">
        <v>65</v>
      </c>
    </row>
    <row r="26" spans="1:8" x14ac:dyDescent="0.15">
      <c r="A26" s="17">
        <v>25</v>
      </c>
      <c r="B26">
        <f t="shared" ca="1" si="0"/>
        <v>16034</v>
      </c>
      <c r="C26">
        <v>2</v>
      </c>
      <c r="D26">
        <v>2</v>
      </c>
      <c r="E26">
        <v>5</v>
      </c>
      <c r="H26" s="24" t="s">
        <v>66</v>
      </c>
    </row>
    <row r="27" spans="1:8" x14ac:dyDescent="0.15">
      <c r="A27" s="17">
        <v>26</v>
      </c>
      <c r="B27">
        <f t="shared" ca="1" si="0"/>
        <v>32604</v>
      </c>
      <c r="C27">
        <v>1</v>
      </c>
      <c r="D27">
        <v>2</v>
      </c>
      <c r="H27" s="24" t="s">
        <v>67</v>
      </c>
    </row>
    <row r="28" spans="1:8" x14ac:dyDescent="0.15">
      <c r="A28" s="17">
        <v>27</v>
      </c>
      <c r="B28">
        <f t="shared" ca="1" si="0"/>
        <v>64560</v>
      </c>
      <c r="C28">
        <v>2</v>
      </c>
      <c r="D28">
        <v>2</v>
      </c>
      <c r="E28">
        <v>6</v>
      </c>
      <c r="H28" s="24" t="s">
        <v>140</v>
      </c>
    </row>
    <row r="29" spans="1:8" x14ac:dyDescent="0.15">
      <c r="A29" s="17">
        <v>28</v>
      </c>
      <c r="B29">
        <f t="shared" ca="1" si="0"/>
        <v>29229</v>
      </c>
      <c r="C29">
        <v>1</v>
      </c>
      <c r="D29">
        <v>2</v>
      </c>
      <c r="H29" s="24" t="s">
        <v>69</v>
      </c>
    </row>
    <row r="30" spans="1:8" x14ac:dyDescent="0.15">
      <c r="A30" s="17">
        <v>29</v>
      </c>
      <c r="B30">
        <f t="shared" ca="1" si="0"/>
        <v>6802</v>
      </c>
      <c r="C30">
        <v>1</v>
      </c>
      <c r="D30">
        <v>2</v>
      </c>
      <c r="H30" s="24" t="s">
        <v>70</v>
      </c>
    </row>
    <row r="31" spans="1:8" x14ac:dyDescent="0.15">
      <c r="A31" s="17">
        <v>30</v>
      </c>
      <c r="B31">
        <f t="shared" ca="1" si="0"/>
        <v>14176</v>
      </c>
      <c r="C31">
        <v>2</v>
      </c>
      <c r="D31">
        <v>2</v>
      </c>
      <c r="E31">
        <v>8</v>
      </c>
      <c r="H31" s="24" t="s">
        <v>71</v>
      </c>
    </row>
    <row r="32" spans="1:8" x14ac:dyDescent="0.15">
      <c r="A32" s="17">
        <v>31</v>
      </c>
      <c r="B32">
        <f t="shared" ca="1" si="0"/>
        <v>33745</v>
      </c>
      <c r="C32">
        <v>1</v>
      </c>
      <c r="D32">
        <v>2</v>
      </c>
      <c r="H32" s="24" t="s">
        <v>72</v>
      </c>
    </row>
    <row r="33" spans="1:8" x14ac:dyDescent="0.15">
      <c r="A33" s="17">
        <v>32</v>
      </c>
      <c r="B33">
        <f t="shared" ca="1" si="0"/>
        <v>71377</v>
      </c>
      <c r="C33">
        <v>1</v>
      </c>
      <c r="D33">
        <v>2</v>
      </c>
      <c r="H33" s="24" t="s">
        <v>73</v>
      </c>
    </row>
    <row r="34" spans="1:8" x14ac:dyDescent="0.15">
      <c r="A34" s="17">
        <v>33</v>
      </c>
      <c r="B34">
        <f t="shared" ca="1" si="0"/>
        <v>59233</v>
      </c>
      <c r="C34">
        <v>1</v>
      </c>
      <c r="D34">
        <v>2</v>
      </c>
      <c r="H34" s="24" t="s">
        <v>74</v>
      </c>
    </row>
    <row r="35" spans="1:8" x14ac:dyDescent="0.15">
      <c r="A35" s="17">
        <v>34</v>
      </c>
      <c r="B35">
        <f t="shared" ca="1" si="0"/>
        <v>23067</v>
      </c>
      <c r="C35">
        <v>1</v>
      </c>
      <c r="D35">
        <v>2</v>
      </c>
      <c r="H35" s="24" t="s">
        <v>75</v>
      </c>
    </row>
    <row r="36" spans="1:8" x14ac:dyDescent="0.15">
      <c r="A36" s="17">
        <v>35</v>
      </c>
      <c r="B36">
        <f t="shared" ca="1" si="0"/>
        <v>70561</v>
      </c>
      <c r="C36">
        <v>1</v>
      </c>
      <c r="D36">
        <v>2</v>
      </c>
      <c r="H36" s="24" t="s">
        <v>76</v>
      </c>
    </row>
    <row r="37" spans="1:8" x14ac:dyDescent="0.15">
      <c r="A37" s="17">
        <v>36</v>
      </c>
      <c r="B37">
        <f t="shared" ca="1" si="0"/>
        <v>36479</v>
      </c>
      <c r="C37">
        <v>1</v>
      </c>
      <c r="D37">
        <v>2</v>
      </c>
      <c r="H37" s="24" t="s">
        <v>77</v>
      </c>
    </row>
    <row r="38" spans="1:8" x14ac:dyDescent="0.15">
      <c r="A38" s="17">
        <v>37</v>
      </c>
      <c r="B38">
        <f t="shared" ca="1" si="0"/>
        <v>31554</v>
      </c>
      <c r="C38">
        <v>1</v>
      </c>
      <c r="D38">
        <v>2</v>
      </c>
      <c r="H38" s="24" t="s">
        <v>78</v>
      </c>
    </row>
    <row r="39" spans="1:8" x14ac:dyDescent="0.15">
      <c r="A39" s="17">
        <v>38</v>
      </c>
      <c r="B39">
        <f t="shared" ca="1" si="0"/>
        <v>56961</v>
      </c>
      <c r="C39">
        <v>1</v>
      </c>
      <c r="D39">
        <v>2</v>
      </c>
      <c r="H39" s="24" t="s">
        <v>79</v>
      </c>
    </row>
    <row r="40" spans="1:8" ht="14.25" x14ac:dyDescent="0.15">
      <c r="A40" s="17">
        <v>39</v>
      </c>
      <c r="B40" s="22">
        <v>32514</v>
      </c>
      <c r="C40">
        <v>1</v>
      </c>
      <c r="D40" s="17">
        <v>3</v>
      </c>
      <c r="H40" s="18" t="s">
        <v>10</v>
      </c>
    </row>
    <row r="41" spans="1:8" ht="14.25" x14ac:dyDescent="0.15">
      <c r="A41" s="17">
        <v>40</v>
      </c>
      <c r="B41" s="22">
        <v>51827</v>
      </c>
      <c r="C41">
        <v>1</v>
      </c>
      <c r="D41" s="17">
        <v>3</v>
      </c>
      <c r="H41" s="18" t="s">
        <v>9</v>
      </c>
    </row>
    <row r="42" spans="1:8" ht="14.25" x14ac:dyDescent="0.15">
      <c r="A42" s="17">
        <v>41</v>
      </c>
      <c r="B42" s="22">
        <v>30726</v>
      </c>
      <c r="C42">
        <v>1</v>
      </c>
      <c r="D42" s="17">
        <v>3</v>
      </c>
      <c r="H42" s="18" t="s">
        <v>8</v>
      </c>
    </row>
    <row r="43" spans="1:8" ht="14.25" x14ac:dyDescent="0.15">
      <c r="A43" s="17">
        <v>42</v>
      </c>
      <c r="B43" s="22">
        <v>37914</v>
      </c>
      <c r="C43">
        <v>1</v>
      </c>
      <c r="D43" s="17">
        <v>3</v>
      </c>
      <c r="H43" s="18" t="s">
        <v>7</v>
      </c>
    </row>
    <row r="44" spans="1:8" ht="14.25" x14ac:dyDescent="0.15">
      <c r="A44" s="17">
        <v>43</v>
      </c>
      <c r="B44" s="22">
        <v>28886</v>
      </c>
      <c r="C44">
        <v>1</v>
      </c>
      <c r="D44" s="17">
        <v>3</v>
      </c>
      <c r="H44" s="18" t="s">
        <v>6</v>
      </c>
    </row>
    <row r="45" spans="1:8" ht="14.25" x14ac:dyDescent="0.15">
      <c r="A45" s="17">
        <v>44</v>
      </c>
      <c r="B45" s="22">
        <v>9983</v>
      </c>
      <c r="C45">
        <v>1</v>
      </c>
      <c r="D45" s="17">
        <v>3</v>
      </c>
      <c r="H45" s="18" t="s">
        <v>5</v>
      </c>
    </row>
    <row r="46" spans="1:8" ht="14.25" x14ac:dyDescent="0.15">
      <c r="A46" s="17">
        <v>45</v>
      </c>
      <c r="B46" s="22">
        <v>18575</v>
      </c>
      <c r="C46">
        <v>1</v>
      </c>
      <c r="D46" s="17">
        <v>3</v>
      </c>
      <c r="H46" s="18" t="s">
        <v>4</v>
      </c>
    </row>
    <row r="47" spans="1:8" ht="14.25" x14ac:dyDescent="0.15">
      <c r="A47" s="17">
        <v>46</v>
      </c>
      <c r="B47" s="22">
        <v>832</v>
      </c>
      <c r="C47">
        <v>2</v>
      </c>
      <c r="D47" s="17">
        <v>3</v>
      </c>
      <c r="E47">
        <v>8</v>
      </c>
      <c r="H47" s="18" t="s">
        <v>3</v>
      </c>
    </row>
    <row r="48" spans="1:8" ht="14.25" x14ac:dyDescent="0.15">
      <c r="A48" s="17">
        <v>47</v>
      </c>
      <c r="B48" s="22">
        <v>21815</v>
      </c>
      <c r="C48">
        <v>1</v>
      </c>
      <c r="D48" s="17">
        <v>3</v>
      </c>
      <c r="H48" s="18" t="s">
        <v>2</v>
      </c>
    </row>
    <row r="49" spans="1:8" ht="14.25" x14ac:dyDescent="0.15">
      <c r="A49" s="17">
        <v>48</v>
      </c>
      <c r="B49" s="22">
        <v>45025</v>
      </c>
      <c r="C49">
        <v>2</v>
      </c>
      <c r="D49" s="17">
        <v>3</v>
      </c>
      <c r="E49">
        <v>5</v>
      </c>
      <c r="H49" s="18" t="s">
        <v>1</v>
      </c>
    </row>
    <row r="50" spans="1:8" ht="14.25" x14ac:dyDescent="0.15">
      <c r="A50" s="17">
        <v>49</v>
      </c>
      <c r="B50" s="22">
        <v>39867</v>
      </c>
      <c r="C50">
        <v>1</v>
      </c>
      <c r="D50" s="17">
        <v>3</v>
      </c>
      <c r="H50" s="18" t="s">
        <v>15</v>
      </c>
    </row>
    <row r="51" spans="1:8" ht="14.25" x14ac:dyDescent="0.15">
      <c r="A51" s="17">
        <v>50</v>
      </c>
      <c r="B51" s="22">
        <v>59637</v>
      </c>
      <c r="C51">
        <v>1</v>
      </c>
      <c r="D51" s="17">
        <v>3</v>
      </c>
      <c r="H51" s="18" t="s">
        <v>14</v>
      </c>
    </row>
    <row r="52" spans="1:8" ht="14.25" x14ac:dyDescent="0.15">
      <c r="A52" s="17">
        <v>51</v>
      </c>
      <c r="B52" s="22">
        <v>33428</v>
      </c>
      <c r="C52">
        <v>1</v>
      </c>
      <c r="D52" s="17">
        <v>3</v>
      </c>
      <c r="H52" s="18" t="s">
        <v>13</v>
      </c>
    </row>
    <row r="53" spans="1:8" ht="14.25" x14ac:dyDescent="0.15">
      <c r="A53" s="17">
        <v>52</v>
      </c>
      <c r="B53" s="22">
        <v>28054</v>
      </c>
      <c r="C53">
        <v>1</v>
      </c>
      <c r="D53" s="17">
        <v>3</v>
      </c>
      <c r="H53" s="18" t="s">
        <v>12</v>
      </c>
    </row>
    <row r="54" spans="1:8" ht="14.25" x14ac:dyDescent="0.15">
      <c r="A54" s="17">
        <v>53</v>
      </c>
      <c r="B54" s="22">
        <v>51830</v>
      </c>
      <c r="C54">
        <v>2</v>
      </c>
      <c r="D54" s="17">
        <v>3</v>
      </c>
      <c r="E54">
        <v>6</v>
      </c>
      <c r="H54" s="18" t="s">
        <v>11</v>
      </c>
    </row>
    <row r="55" spans="1:8" ht="14.25" x14ac:dyDescent="0.15">
      <c r="A55" s="17">
        <v>54</v>
      </c>
      <c r="B55" s="22">
        <v>25618</v>
      </c>
      <c r="C55">
        <v>1</v>
      </c>
      <c r="D55" s="17">
        <v>3</v>
      </c>
      <c r="H55" s="18" t="s">
        <v>16</v>
      </c>
    </row>
    <row r="56" spans="1:8" ht="14.25" x14ac:dyDescent="0.15">
      <c r="A56" s="17">
        <v>55</v>
      </c>
      <c r="B56" s="22">
        <v>47926</v>
      </c>
      <c r="C56">
        <v>1</v>
      </c>
      <c r="D56" s="17">
        <v>3</v>
      </c>
      <c r="H56" s="18" t="s">
        <v>17</v>
      </c>
    </row>
    <row r="57" spans="1:8" ht="14.25" x14ac:dyDescent="0.15">
      <c r="A57" s="17">
        <v>56</v>
      </c>
      <c r="B57" s="22">
        <v>30813</v>
      </c>
      <c r="C57">
        <v>1</v>
      </c>
      <c r="D57" s="17">
        <v>3</v>
      </c>
      <c r="H57" s="18" t="s">
        <v>18</v>
      </c>
    </row>
    <row r="58" spans="1:8" ht="14.25" x14ac:dyDescent="0.15">
      <c r="A58" s="17">
        <v>57</v>
      </c>
      <c r="B58" s="22">
        <v>11208</v>
      </c>
      <c r="C58">
        <v>1</v>
      </c>
      <c r="D58" s="17">
        <v>3</v>
      </c>
      <c r="H58" s="18" t="s">
        <v>19</v>
      </c>
    </row>
    <row r="59" spans="1:8" ht="14.25" x14ac:dyDescent="0.15">
      <c r="A59" s="17">
        <v>58</v>
      </c>
      <c r="B59" s="22">
        <v>24878</v>
      </c>
      <c r="C59">
        <v>1</v>
      </c>
      <c r="D59" s="17">
        <v>3</v>
      </c>
      <c r="H59" s="18" t="s">
        <v>20</v>
      </c>
    </row>
    <row r="60" spans="1:8" ht="14.25" x14ac:dyDescent="0.15">
      <c r="A60" s="17">
        <v>59</v>
      </c>
      <c r="B60" s="22">
        <v>41620</v>
      </c>
      <c r="C60">
        <v>1</v>
      </c>
      <c r="D60" s="17">
        <v>3</v>
      </c>
      <c r="H60" s="18" t="s">
        <v>21</v>
      </c>
    </row>
    <row r="61" spans="1:8" ht="14.25" x14ac:dyDescent="0.15">
      <c r="A61" s="17">
        <v>60</v>
      </c>
      <c r="B61" s="22">
        <v>31214</v>
      </c>
      <c r="C61">
        <v>1</v>
      </c>
      <c r="D61" s="17">
        <v>3</v>
      </c>
      <c r="H61" s="18" t="s">
        <v>22</v>
      </c>
    </row>
    <row r="62" spans="1:8" ht="14.25" x14ac:dyDescent="0.15">
      <c r="A62" s="17">
        <v>61</v>
      </c>
      <c r="B62" s="22">
        <v>19878</v>
      </c>
      <c r="C62">
        <v>1</v>
      </c>
      <c r="D62" s="17">
        <v>3</v>
      </c>
      <c r="H62" s="18" t="s">
        <v>23</v>
      </c>
    </row>
    <row r="63" spans="1:8" ht="14.25" x14ac:dyDescent="0.15">
      <c r="A63" s="17">
        <v>62</v>
      </c>
      <c r="B63" s="22">
        <v>31620</v>
      </c>
      <c r="C63">
        <v>2</v>
      </c>
      <c r="D63" s="17">
        <v>3</v>
      </c>
      <c r="E63">
        <v>6</v>
      </c>
      <c r="H63" s="18" t="s">
        <v>24</v>
      </c>
    </row>
    <row r="64" spans="1:8" ht="14.25" x14ac:dyDescent="0.15">
      <c r="A64" s="17">
        <v>63</v>
      </c>
      <c r="B64" s="22">
        <v>29741</v>
      </c>
      <c r="C64">
        <v>1</v>
      </c>
      <c r="D64" s="17">
        <v>3</v>
      </c>
      <c r="H64" s="18" t="s">
        <v>26</v>
      </c>
    </row>
    <row r="65" spans="1:8" ht="14.25" x14ac:dyDescent="0.15">
      <c r="A65" s="17">
        <v>64</v>
      </c>
      <c r="B65">
        <f t="shared" ref="B65:B125" ca="1" si="1">RANDBETWEEN(G$2,G$3)</f>
        <v>47930</v>
      </c>
      <c r="C65">
        <v>1</v>
      </c>
      <c r="D65">
        <v>4</v>
      </c>
      <c r="H65" s="23" t="s">
        <v>80</v>
      </c>
    </row>
    <row r="66" spans="1:8" ht="14.25" x14ac:dyDescent="0.15">
      <c r="A66" s="17">
        <v>65</v>
      </c>
      <c r="B66">
        <f t="shared" ca="1" si="1"/>
        <v>63286</v>
      </c>
      <c r="C66">
        <v>1</v>
      </c>
      <c r="D66">
        <v>4</v>
      </c>
      <c r="H66" s="23" t="s">
        <v>81</v>
      </c>
    </row>
    <row r="67" spans="1:8" ht="14.25" x14ac:dyDescent="0.15">
      <c r="A67" s="17">
        <v>66</v>
      </c>
      <c r="B67">
        <f t="shared" ca="1" si="1"/>
        <v>28727</v>
      </c>
      <c r="C67">
        <v>1</v>
      </c>
      <c r="D67">
        <v>4</v>
      </c>
      <c r="H67" s="23" t="s">
        <v>82</v>
      </c>
    </row>
    <row r="68" spans="1:8" ht="14.25" x14ac:dyDescent="0.15">
      <c r="A68" s="17">
        <v>67</v>
      </c>
      <c r="B68">
        <f t="shared" ca="1" si="1"/>
        <v>26391</v>
      </c>
      <c r="C68">
        <v>1</v>
      </c>
      <c r="D68">
        <v>4</v>
      </c>
      <c r="H68" s="23" t="s">
        <v>83</v>
      </c>
    </row>
    <row r="69" spans="1:8" ht="14.25" x14ac:dyDescent="0.15">
      <c r="A69" s="17">
        <v>68</v>
      </c>
      <c r="B69">
        <f t="shared" ca="1" si="1"/>
        <v>68144</v>
      </c>
      <c r="C69">
        <v>1</v>
      </c>
      <c r="D69">
        <v>4</v>
      </c>
      <c r="H69" s="23" t="s">
        <v>84</v>
      </c>
    </row>
    <row r="70" spans="1:8" ht="14.25" x14ac:dyDescent="0.15">
      <c r="A70" s="17">
        <v>69</v>
      </c>
      <c r="B70">
        <f t="shared" ca="1" si="1"/>
        <v>58094</v>
      </c>
      <c r="C70">
        <v>1</v>
      </c>
      <c r="D70">
        <v>4</v>
      </c>
      <c r="H70" s="23" t="s">
        <v>85</v>
      </c>
    </row>
    <row r="71" spans="1:8" ht="14.25" x14ac:dyDescent="0.15">
      <c r="A71" s="17">
        <v>70</v>
      </c>
      <c r="B71">
        <f t="shared" ca="1" si="1"/>
        <v>11096</v>
      </c>
      <c r="C71">
        <v>1</v>
      </c>
      <c r="D71">
        <v>4</v>
      </c>
      <c r="H71" s="23" t="s">
        <v>86</v>
      </c>
    </row>
    <row r="72" spans="1:8" ht="14.25" x14ac:dyDescent="0.15">
      <c r="A72" s="17">
        <v>71</v>
      </c>
      <c r="B72">
        <f t="shared" ca="1" si="1"/>
        <v>5967</v>
      </c>
      <c r="C72">
        <v>1</v>
      </c>
      <c r="D72">
        <v>4</v>
      </c>
      <c r="H72" s="23" t="s">
        <v>87</v>
      </c>
    </row>
    <row r="73" spans="1:8" ht="14.25" x14ac:dyDescent="0.15">
      <c r="A73" s="17">
        <v>72</v>
      </c>
      <c r="B73">
        <f t="shared" ca="1" si="1"/>
        <v>7507</v>
      </c>
      <c r="C73">
        <v>1</v>
      </c>
      <c r="D73">
        <v>4</v>
      </c>
      <c r="H73" s="23" t="s">
        <v>88</v>
      </c>
    </row>
    <row r="74" spans="1:8" ht="14.25" x14ac:dyDescent="0.15">
      <c r="A74" s="17">
        <v>73</v>
      </c>
      <c r="B74">
        <f t="shared" ca="1" si="1"/>
        <v>23770</v>
      </c>
      <c r="C74">
        <v>1</v>
      </c>
      <c r="D74">
        <v>4</v>
      </c>
      <c r="H74" s="23" t="s">
        <v>89</v>
      </c>
    </row>
    <row r="75" spans="1:8" ht="14.25" x14ac:dyDescent="0.15">
      <c r="A75" s="17">
        <v>74</v>
      </c>
      <c r="B75">
        <f t="shared" ca="1" si="1"/>
        <v>66838</v>
      </c>
      <c r="C75">
        <v>1</v>
      </c>
      <c r="D75">
        <v>4</v>
      </c>
      <c r="H75" s="23" t="s">
        <v>90</v>
      </c>
    </row>
    <row r="76" spans="1:8" ht="14.25" x14ac:dyDescent="0.15">
      <c r="A76" s="17">
        <v>75</v>
      </c>
      <c r="B76">
        <f t="shared" ca="1" si="1"/>
        <v>9787</v>
      </c>
      <c r="C76">
        <v>1</v>
      </c>
      <c r="D76">
        <v>4</v>
      </c>
      <c r="H76" s="23" t="s">
        <v>91</v>
      </c>
    </row>
    <row r="77" spans="1:8" ht="14.25" x14ac:dyDescent="0.15">
      <c r="A77" s="17">
        <v>76</v>
      </c>
      <c r="B77">
        <f t="shared" ca="1" si="1"/>
        <v>7871</v>
      </c>
      <c r="C77">
        <v>2</v>
      </c>
      <c r="D77">
        <v>4</v>
      </c>
      <c r="E77">
        <v>8</v>
      </c>
      <c r="H77" s="23" t="s">
        <v>92</v>
      </c>
    </row>
    <row r="78" spans="1:8" ht="14.25" x14ac:dyDescent="0.15">
      <c r="A78" s="17">
        <v>77</v>
      </c>
      <c r="B78">
        <f t="shared" ca="1" si="1"/>
        <v>55158</v>
      </c>
      <c r="C78">
        <v>2</v>
      </c>
      <c r="D78">
        <v>4</v>
      </c>
      <c r="E78">
        <v>5</v>
      </c>
      <c r="H78" s="23" t="s">
        <v>93</v>
      </c>
    </row>
    <row r="79" spans="1:8" ht="14.25" x14ac:dyDescent="0.15">
      <c r="A79" s="17">
        <v>78</v>
      </c>
      <c r="B79">
        <f t="shared" ca="1" si="1"/>
        <v>24858</v>
      </c>
      <c r="C79">
        <v>1</v>
      </c>
      <c r="D79">
        <v>4</v>
      </c>
      <c r="H79" s="23" t="s">
        <v>94</v>
      </c>
    </row>
    <row r="80" spans="1:8" ht="14.25" x14ac:dyDescent="0.15">
      <c r="A80" s="17">
        <v>79</v>
      </c>
      <c r="B80">
        <f t="shared" ca="1" si="1"/>
        <v>12592</v>
      </c>
      <c r="C80">
        <v>1</v>
      </c>
      <c r="D80">
        <v>4</v>
      </c>
      <c r="H80" s="23" t="s">
        <v>95</v>
      </c>
    </row>
    <row r="81" spans="1:8" ht="14.25" x14ac:dyDescent="0.15">
      <c r="A81" s="17">
        <v>80</v>
      </c>
      <c r="B81">
        <f t="shared" ca="1" si="1"/>
        <v>14631</v>
      </c>
      <c r="C81">
        <v>1</v>
      </c>
      <c r="D81">
        <v>5</v>
      </c>
      <c r="H81" s="23" t="s">
        <v>96</v>
      </c>
    </row>
    <row r="82" spans="1:8" ht="14.25" x14ac:dyDescent="0.15">
      <c r="A82" s="17">
        <v>81</v>
      </c>
      <c r="B82">
        <f t="shared" ca="1" si="1"/>
        <v>37358</v>
      </c>
      <c r="C82">
        <v>1</v>
      </c>
      <c r="D82">
        <v>5</v>
      </c>
      <c r="H82" s="23" t="s">
        <v>97</v>
      </c>
    </row>
    <row r="83" spans="1:8" ht="14.25" x14ac:dyDescent="0.15">
      <c r="A83" s="17">
        <v>82</v>
      </c>
      <c r="B83">
        <f t="shared" ca="1" si="1"/>
        <v>6358</v>
      </c>
      <c r="C83">
        <v>1</v>
      </c>
      <c r="D83">
        <v>5</v>
      </c>
      <c r="H83" s="23" t="s">
        <v>98</v>
      </c>
    </row>
    <row r="84" spans="1:8" ht="14.25" x14ac:dyDescent="0.15">
      <c r="A84" s="17">
        <v>83</v>
      </c>
      <c r="B84">
        <f t="shared" ca="1" si="1"/>
        <v>27109</v>
      </c>
      <c r="C84">
        <v>1</v>
      </c>
      <c r="D84">
        <v>5</v>
      </c>
      <c r="H84" s="23" t="s">
        <v>99</v>
      </c>
    </row>
    <row r="85" spans="1:8" ht="14.25" x14ac:dyDescent="0.15">
      <c r="A85" s="17">
        <v>84</v>
      </c>
      <c r="B85">
        <f t="shared" ca="1" si="1"/>
        <v>40758</v>
      </c>
      <c r="C85">
        <v>1</v>
      </c>
      <c r="D85">
        <v>5</v>
      </c>
      <c r="H85" s="23" t="s">
        <v>100</v>
      </c>
    </row>
    <row r="86" spans="1:8" ht="14.25" x14ac:dyDescent="0.15">
      <c r="A86" s="17">
        <v>85</v>
      </c>
      <c r="B86">
        <f t="shared" ca="1" si="1"/>
        <v>69494</v>
      </c>
      <c r="C86">
        <v>1</v>
      </c>
      <c r="D86">
        <v>5</v>
      </c>
      <c r="H86" s="23" t="s">
        <v>101</v>
      </c>
    </row>
    <row r="87" spans="1:8" ht="14.25" x14ac:dyDescent="0.15">
      <c r="A87" s="17">
        <v>86</v>
      </c>
      <c r="B87">
        <f t="shared" ca="1" si="1"/>
        <v>37097</v>
      </c>
      <c r="C87">
        <v>1</v>
      </c>
      <c r="D87">
        <v>5</v>
      </c>
      <c r="H87" s="23" t="s">
        <v>102</v>
      </c>
    </row>
    <row r="88" spans="1:8" ht="14.25" x14ac:dyDescent="0.15">
      <c r="A88" s="17">
        <v>87</v>
      </c>
      <c r="B88">
        <f t="shared" ca="1" si="1"/>
        <v>43167</v>
      </c>
      <c r="C88">
        <v>1</v>
      </c>
      <c r="D88">
        <v>5</v>
      </c>
      <c r="H88" s="23" t="s">
        <v>103</v>
      </c>
    </row>
    <row r="89" spans="1:8" ht="14.25" x14ac:dyDescent="0.15">
      <c r="A89" s="17">
        <v>88</v>
      </c>
      <c r="B89">
        <f t="shared" ca="1" si="1"/>
        <v>55952</v>
      </c>
      <c r="C89">
        <v>1</v>
      </c>
      <c r="D89">
        <v>5</v>
      </c>
      <c r="H89" s="23" t="s">
        <v>104</v>
      </c>
    </row>
    <row r="90" spans="1:8" ht="14.25" x14ac:dyDescent="0.15">
      <c r="A90" s="17">
        <v>89</v>
      </c>
      <c r="B90">
        <f t="shared" ca="1" si="1"/>
        <v>5694</v>
      </c>
      <c r="C90">
        <v>1</v>
      </c>
      <c r="D90">
        <v>5</v>
      </c>
      <c r="H90" s="23" t="s">
        <v>105</v>
      </c>
    </row>
    <row r="91" spans="1:8" ht="14.25" x14ac:dyDescent="0.15">
      <c r="A91" s="17">
        <v>90</v>
      </c>
      <c r="B91">
        <f t="shared" ca="1" si="1"/>
        <v>7951</v>
      </c>
      <c r="C91">
        <v>1</v>
      </c>
      <c r="D91">
        <v>5</v>
      </c>
      <c r="H91" s="23" t="s">
        <v>106</v>
      </c>
    </row>
    <row r="92" spans="1:8" ht="14.25" x14ac:dyDescent="0.15">
      <c r="A92" s="17">
        <v>91</v>
      </c>
      <c r="B92">
        <f t="shared" ca="1" si="1"/>
        <v>68842</v>
      </c>
      <c r="C92">
        <v>1</v>
      </c>
      <c r="D92">
        <v>5</v>
      </c>
      <c r="H92" s="23" t="s">
        <v>107</v>
      </c>
    </row>
    <row r="93" spans="1:8" ht="14.25" x14ac:dyDescent="0.15">
      <c r="A93" s="17">
        <v>92</v>
      </c>
      <c r="B93">
        <f t="shared" ca="1" si="1"/>
        <v>50618</v>
      </c>
      <c r="C93">
        <v>2</v>
      </c>
      <c r="D93">
        <v>5</v>
      </c>
      <c r="E93">
        <v>6</v>
      </c>
      <c r="H93" s="23" t="s">
        <v>108</v>
      </c>
    </row>
    <row r="94" spans="1:8" ht="14.25" x14ac:dyDescent="0.15">
      <c r="A94" s="17">
        <v>93</v>
      </c>
      <c r="B94">
        <f t="shared" ca="1" si="1"/>
        <v>55109</v>
      </c>
      <c r="C94">
        <v>1</v>
      </c>
      <c r="D94">
        <v>5</v>
      </c>
      <c r="H94" s="23" t="s">
        <v>109</v>
      </c>
    </row>
    <row r="95" spans="1:8" ht="14.25" x14ac:dyDescent="0.15">
      <c r="A95" s="17">
        <v>94</v>
      </c>
      <c r="B95">
        <f t="shared" ca="1" si="1"/>
        <v>9645</v>
      </c>
      <c r="C95">
        <v>1</v>
      </c>
      <c r="D95">
        <v>5</v>
      </c>
      <c r="H95" s="23" t="s">
        <v>110</v>
      </c>
    </row>
    <row r="96" spans="1:8" ht="14.25" x14ac:dyDescent="0.15">
      <c r="A96" s="17">
        <v>95</v>
      </c>
      <c r="B96">
        <f t="shared" ca="1" si="1"/>
        <v>45537</v>
      </c>
      <c r="C96">
        <v>1</v>
      </c>
      <c r="D96">
        <v>5</v>
      </c>
      <c r="H96" s="23" t="s">
        <v>111</v>
      </c>
    </row>
    <row r="97" spans="1:8" ht="14.25" x14ac:dyDescent="0.15">
      <c r="A97" s="17">
        <v>96</v>
      </c>
      <c r="B97">
        <f t="shared" ca="1" si="1"/>
        <v>15746</v>
      </c>
      <c r="C97">
        <v>1</v>
      </c>
      <c r="D97">
        <v>5</v>
      </c>
      <c r="H97" s="23" t="s">
        <v>112</v>
      </c>
    </row>
    <row r="98" spans="1:8" ht="14.25" x14ac:dyDescent="0.15">
      <c r="A98" s="17">
        <v>97</v>
      </c>
      <c r="B98">
        <f t="shared" ca="1" si="1"/>
        <v>73572</v>
      </c>
      <c r="C98">
        <v>1</v>
      </c>
      <c r="D98">
        <v>5</v>
      </c>
      <c r="H98" s="23" t="s">
        <v>142</v>
      </c>
    </row>
    <row r="99" spans="1:8" ht="14.25" x14ac:dyDescent="0.15">
      <c r="A99" s="17">
        <v>98</v>
      </c>
      <c r="B99">
        <f t="shared" ca="1" si="1"/>
        <v>50164</v>
      </c>
      <c r="C99">
        <v>2</v>
      </c>
      <c r="D99">
        <v>5</v>
      </c>
      <c r="E99">
        <v>6</v>
      </c>
      <c r="H99" s="23" t="s">
        <v>113</v>
      </c>
    </row>
    <row r="100" spans="1:8" ht="14.25" x14ac:dyDescent="0.15">
      <c r="A100" s="17">
        <v>99</v>
      </c>
      <c r="B100">
        <f t="shared" ca="1" si="1"/>
        <v>73485</v>
      </c>
      <c r="C100">
        <v>1</v>
      </c>
      <c r="D100">
        <v>5</v>
      </c>
      <c r="H100" s="23" t="s">
        <v>114</v>
      </c>
    </row>
    <row r="101" spans="1:8" ht="14.25" x14ac:dyDescent="0.15">
      <c r="A101" s="17">
        <v>100</v>
      </c>
      <c r="B101">
        <f t="shared" ca="1" si="1"/>
        <v>42902</v>
      </c>
      <c r="C101">
        <v>1</v>
      </c>
      <c r="D101">
        <v>6</v>
      </c>
      <c r="H101" s="23" t="s">
        <v>115</v>
      </c>
    </row>
    <row r="102" spans="1:8" ht="14.25" x14ac:dyDescent="0.15">
      <c r="A102" s="17">
        <v>101</v>
      </c>
      <c r="B102">
        <f t="shared" ca="1" si="1"/>
        <v>61131</v>
      </c>
      <c r="C102">
        <v>1</v>
      </c>
      <c r="D102">
        <v>6</v>
      </c>
      <c r="H102" s="23" t="s">
        <v>116</v>
      </c>
    </row>
    <row r="103" spans="1:8" ht="14.25" x14ac:dyDescent="0.15">
      <c r="A103" s="17">
        <v>102</v>
      </c>
      <c r="B103">
        <f t="shared" ca="1" si="1"/>
        <v>33574</v>
      </c>
      <c r="C103">
        <v>1</v>
      </c>
      <c r="D103">
        <v>6</v>
      </c>
      <c r="H103" s="23" t="s">
        <v>117</v>
      </c>
    </row>
    <row r="104" spans="1:8" ht="14.25" x14ac:dyDescent="0.15">
      <c r="A104" s="17">
        <v>103</v>
      </c>
      <c r="B104">
        <f t="shared" ca="1" si="1"/>
        <v>37506</v>
      </c>
      <c r="C104">
        <v>1</v>
      </c>
      <c r="D104">
        <v>6</v>
      </c>
      <c r="H104" s="23" t="s">
        <v>118</v>
      </c>
    </row>
    <row r="105" spans="1:8" ht="14.25" x14ac:dyDescent="0.15">
      <c r="A105" s="17">
        <v>104</v>
      </c>
      <c r="B105">
        <f t="shared" ca="1" si="1"/>
        <v>28293</v>
      </c>
      <c r="C105">
        <v>1</v>
      </c>
      <c r="D105">
        <v>6</v>
      </c>
      <c r="H105" s="23" t="s">
        <v>119</v>
      </c>
    </row>
    <row r="106" spans="1:8" ht="14.25" x14ac:dyDescent="0.15">
      <c r="A106" s="17">
        <v>105</v>
      </c>
      <c r="B106">
        <f t="shared" ca="1" si="1"/>
        <v>7546</v>
      </c>
      <c r="C106">
        <v>1</v>
      </c>
      <c r="D106">
        <v>6</v>
      </c>
      <c r="H106" s="23" t="s">
        <v>120</v>
      </c>
    </row>
    <row r="107" spans="1:8" ht="14.25" x14ac:dyDescent="0.15">
      <c r="A107" s="17">
        <v>106</v>
      </c>
      <c r="B107">
        <f t="shared" ca="1" si="1"/>
        <v>53367</v>
      </c>
      <c r="C107">
        <v>1</v>
      </c>
      <c r="D107">
        <v>6</v>
      </c>
      <c r="H107" s="23" t="s">
        <v>121</v>
      </c>
    </row>
    <row r="108" spans="1:8" ht="14.25" x14ac:dyDescent="0.15">
      <c r="A108" s="17">
        <v>107</v>
      </c>
      <c r="B108">
        <f t="shared" ca="1" si="1"/>
        <v>52534</v>
      </c>
      <c r="C108">
        <v>1</v>
      </c>
      <c r="D108">
        <v>6</v>
      </c>
      <c r="H108" s="23" t="s">
        <v>122</v>
      </c>
    </row>
    <row r="109" spans="1:8" ht="14.25" x14ac:dyDescent="0.15">
      <c r="A109" s="17">
        <v>108</v>
      </c>
      <c r="B109">
        <f t="shared" ca="1" si="1"/>
        <v>7227</v>
      </c>
      <c r="C109">
        <v>1</v>
      </c>
      <c r="D109">
        <v>6</v>
      </c>
      <c r="H109" s="23" t="s">
        <v>123</v>
      </c>
    </row>
    <row r="110" spans="1:8" ht="14.25" x14ac:dyDescent="0.15">
      <c r="A110" s="17">
        <v>109</v>
      </c>
      <c r="B110">
        <f t="shared" ca="1" si="1"/>
        <v>27077</v>
      </c>
      <c r="C110">
        <v>1</v>
      </c>
      <c r="D110">
        <v>6</v>
      </c>
      <c r="H110" s="23" t="s">
        <v>124</v>
      </c>
    </row>
    <row r="111" spans="1:8" ht="14.25" x14ac:dyDescent="0.15">
      <c r="A111" s="17">
        <v>110</v>
      </c>
      <c r="B111">
        <f t="shared" ca="1" si="1"/>
        <v>15689</v>
      </c>
      <c r="C111">
        <v>1</v>
      </c>
      <c r="D111">
        <v>6</v>
      </c>
      <c r="H111" s="23" t="s">
        <v>125</v>
      </c>
    </row>
    <row r="112" spans="1:8" ht="14.25" x14ac:dyDescent="0.15">
      <c r="A112" s="17">
        <v>111</v>
      </c>
      <c r="B112">
        <f t="shared" ca="1" si="1"/>
        <v>56123</v>
      </c>
      <c r="C112">
        <v>1</v>
      </c>
      <c r="D112">
        <v>6</v>
      </c>
      <c r="H112" s="23" t="s">
        <v>126</v>
      </c>
    </row>
    <row r="113" spans="1:8" ht="14.25" x14ac:dyDescent="0.15">
      <c r="A113" s="17">
        <v>112</v>
      </c>
      <c r="B113">
        <f t="shared" ca="1" si="1"/>
        <v>13288</v>
      </c>
      <c r="C113">
        <v>1</v>
      </c>
      <c r="D113">
        <v>6</v>
      </c>
      <c r="H113" s="23" t="s">
        <v>127</v>
      </c>
    </row>
    <row r="114" spans="1:8" ht="14.25" x14ac:dyDescent="0.15">
      <c r="A114" s="17">
        <v>113</v>
      </c>
      <c r="B114">
        <f t="shared" ca="1" si="1"/>
        <v>57670</v>
      </c>
      <c r="C114">
        <v>1</v>
      </c>
      <c r="D114">
        <v>6</v>
      </c>
      <c r="H114" s="23" t="s">
        <v>128</v>
      </c>
    </row>
    <row r="115" spans="1:8" ht="14.25" x14ac:dyDescent="0.15">
      <c r="A115" s="17">
        <v>114</v>
      </c>
      <c r="B115">
        <f t="shared" ca="1" si="1"/>
        <v>12236</v>
      </c>
      <c r="C115">
        <v>1</v>
      </c>
      <c r="D115">
        <v>6</v>
      </c>
      <c r="H115" s="23" t="s">
        <v>129</v>
      </c>
    </row>
    <row r="116" spans="1:8" ht="14.25" x14ac:dyDescent="0.15">
      <c r="A116" s="17">
        <v>115</v>
      </c>
      <c r="B116">
        <f t="shared" ca="1" si="1"/>
        <v>23729</v>
      </c>
      <c r="C116">
        <v>1</v>
      </c>
      <c r="D116">
        <v>8</v>
      </c>
      <c r="H116" s="23" t="s">
        <v>130</v>
      </c>
    </row>
    <row r="117" spans="1:8" ht="14.25" x14ac:dyDescent="0.15">
      <c r="A117" s="17">
        <v>116</v>
      </c>
      <c r="B117">
        <f t="shared" ca="1" si="1"/>
        <v>63575</v>
      </c>
      <c r="C117">
        <v>1</v>
      </c>
      <c r="D117">
        <v>8</v>
      </c>
      <c r="H117" s="23" t="s">
        <v>131</v>
      </c>
    </row>
    <row r="118" spans="1:8" ht="14.25" x14ac:dyDescent="0.15">
      <c r="A118" s="17">
        <v>117</v>
      </c>
      <c r="B118">
        <f t="shared" ca="1" si="1"/>
        <v>11196</v>
      </c>
      <c r="C118">
        <v>1</v>
      </c>
      <c r="D118">
        <v>8</v>
      </c>
      <c r="H118" s="23" t="s">
        <v>132</v>
      </c>
    </row>
    <row r="119" spans="1:8" ht="14.25" x14ac:dyDescent="0.15">
      <c r="A119" s="17">
        <v>118</v>
      </c>
      <c r="B119">
        <f t="shared" ca="1" si="1"/>
        <v>32319</v>
      </c>
      <c r="C119">
        <v>1</v>
      </c>
      <c r="D119">
        <v>8</v>
      </c>
      <c r="H119" s="23" t="s">
        <v>133</v>
      </c>
    </row>
    <row r="120" spans="1:8" ht="14.25" x14ac:dyDescent="0.15">
      <c r="A120" s="17">
        <v>119</v>
      </c>
      <c r="B120">
        <f t="shared" ca="1" si="1"/>
        <v>31901</v>
      </c>
      <c r="C120">
        <v>1</v>
      </c>
      <c r="D120">
        <v>8</v>
      </c>
      <c r="H120" s="23" t="s">
        <v>134</v>
      </c>
    </row>
    <row r="121" spans="1:8" ht="14.25" x14ac:dyDescent="0.15">
      <c r="A121" s="17">
        <v>120</v>
      </c>
      <c r="B121">
        <f t="shared" ca="1" si="1"/>
        <v>15372</v>
      </c>
      <c r="C121">
        <v>1</v>
      </c>
      <c r="D121">
        <v>8</v>
      </c>
      <c r="H121" s="23" t="s">
        <v>135</v>
      </c>
    </row>
    <row r="122" spans="1:8" ht="14.25" x14ac:dyDescent="0.15">
      <c r="A122" s="17">
        <v>121</v>
      </c>
      <c r="B122">
        <f t="shared" ca="1" si="1"/>
        <v>14953</v>
      </c>
      <c r="C122">
        <v>1</v>
      </c>
      <c r="D122">
        <v>8</v>
      </c>
      <c r="H122" s="23" t="s">
        <v>136</v>
      </c>
    </row>
    <row r="123" spans="1:8" ht="14.25" x14ac:dyDescent="0.15">
      <c r="A123" s="17">
        <v>122</v>
      </c>
      <c r="B123">
        <f t="shared" ca="1" si="1"/>
        <v>6569</v>
      </c>
      <c r="C123">
        <v>1</v>
      </c>
      <c r="D123">
        <v>8</v>
      </c>
      <c r="H123" s="23" t="s">
        <v>137</v>
      </c>
    </row>
    <row r="124" spans="1:8" ht="14.25" x14ac:dyDescent="0.15">
      <c r="A124" s="17">
        <v>123</v>
      </c>
      <c r="B124">
        <f t="shared" ca="1" si="1"/>
        <v>35195</v>
      </c>
      <c r="C124">
        <v>1</v>
      </c>
      <c r="D124">
        <v>8</v>
      </c>
      <c r="H124" s="23" t="s">
        <v>138</v>
      </c>
    </row>
    <row r="125" spans="1:8" ht="14.25" x14ac:dyDescent="0.15">
      <c r="A125" s="17">
        <v>124</v>
      </c>
      <c r="B125">
        <f t="shared" ca="1" si="1"/>
        <v>61352</v>
      </c>
      <c r="C125">
        <v>1</v>
      </c>
      <c r="D125">
        <v>8</v>
      </c>
      <c r="H125" s="23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5"/>
  <sheetViews>
    <sheetView tabSelected="1" zoomScale="95" zoomScaleNormal="95" workbookViewId="0">
      <pane xSplit="2025" ySplit="525" topLeftCell="CQ69" activePane="bottomRight"/>
      <selection pane="topRight" activeCell="J1" sqref="J1"/>
      <selection pane="bottomLeft" activeCell="A36" sqref="A36"/>
      <selection pane="bottomRight" activeCell="DG93" sqref="DG93"/>
    </sheetView>
  </sheetViews>
  <sheetFormatPr defaultRowHeight="13.5" x14ac:dyDescent="0.15"/>
  <cols>
    <col min="1" max="1" width="14" style="25" customWidth="1"/>
    <col min="4" max="4" width="12.75" bestFit="1" customWidth="1"/>
  </cols>
  <sheetData>
    <row r="1" spans="1:125" ht="14.25" x14ac:dyDescent="0.1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68</v>
      </c>
      <c r="K1" s="17" t="s">
        <v>51</v>
      </c>
      <c r="L1" s="17" t="s">
        <v>52</v>
      </c>
      <c r="M1" s="17" t="s">
        <v>53</v>
      </c>
      <c r="N1" s="17" t="s">
        <v>55</v>
      </c>
      <c r="O1" s="17" t="s">
        <v>54</v>
      </c>
      <c r="P1" s="17" t="s">
        <v>56</v>
      </c>
      <c r="Q1" s="17" t="s">
        <v>57</v>
      </c>
      <c r="R1" s="17" t="s">
        <v>58</v>
      </c>
      <c r="S1" s="17" t="s">
        <v>59</v>
      </c>
      <c r="T1" s="17" t="s">
        <v>60</v>
      </c>
      <c r="U1" s="17" t="s">
        <v>61</v>
      </c>
      <c r="V1" s="17" t="s">
        <v>62</v>
      </c>
      <c r="W1" s="17" t="s">
        <v>63</v>
      </c>
      <c r="X1" s="17" t="s">
        <v>64</v>
      </c>
      <c r="Y1" s="17" t="s">
        <v>65</v>
      </c>
      <c r="Z1" s="17" t="s">
        <v>66</v>
      </c>
      <c r="AA1" s="17" t="s">
        <v>67</v>
      </c>
      <c r="AB1" s="17" t="s">
        <v>140</v>
      </c>
      <c r="AC1" s="17" t="s">
        <v>69</v>
      </c>
      <c r="AD1" s="17" t="s">
        <v>70</v>
      </c>
      <c r="AE1" s="17" t="s">
        <v>71</v>
      </c>
      <c r="AF1" s="17" t="s">
        <v>72</v>
      </c>
      <c r="AG1" s="17" t="s">
        <v>73</v>
      </c>
      <c r="AH1" s="17" t="s">
        <v>74</v>
      </c>
      <c r="AI1" s="17" t="s">
        <v>75</v>
      </c>
      <c r="AJ1" s="17" t="s">
        <v>76</v>
      </c>
      <c r="AK1" s="17" t="s">
        <v>77</v>
      </c>
      <c r="AL1" s="17" t="s">
        <v>78</v>
      </c>
      <c r="AM1" s="17" t="s">
        <v>79</v>
      </c>
      <c r="AN1" s="18" t="s">
        <v>10</v>
      </c>
      <c r="AO1" s="18" t="s">
        <v>9</v>
      </c>
      <c r="AP1" s="18" t="s">
        <v>8</v>
      </c>
      <c r="AQ1" s="18" t="s">
        <v>7</v>
      </c>
      <c r="AR1" s="18" t="s">
        <v>6</v>
      </c>
      <c r="AS1" s="18" t="s">
        <v>5</v>
      </c>
      <c r="AT1" s="18" t="s">
        <v>4</v>
      </c>
      <c r="AU1" s="18" t="s">
        <v>3</v>
      </c>
      <c r="AV1" s="18" t="s">
        <v>2</v>
      </c>
      <c r="AW1" s="18" t="s">
        <v>1</v>
      </c>
      <c r="AX1" s="18" t="s">
        <v>15</v>
      </c>
      <c r="AY1" s="18" t="s">
        <v>14</v>
      </c>
      <c r="AZ1" s="18" t="s">
        <v>13</v>
      </c>
      <c r="BA1" s="18" t="s">
        <v>12</v>
      </c>
      <c r="BB1" s="18" t="s">
        <v>11</v>
      </c>
      <c r="BC1" s="18" t="s">
        <v>16</v>
      </c>
      <c r="BD1" s="18" t="s">
        <v>17</v>
      </c>
      <c r="BE1" s="18" t="s">
        <v>18</v>
      </c>
      <c r="BF1" s="18" t="s">
        <v>19</v>
      </c>
      <c r="BG1" s="18" t="s">
        <v>20</v>
      </c>
      <c r="BH1" s="18" t="s">
        <v>21</v>
      </c>
      <c r="BI1" s="18" t="s">
        <v>22</v>
      </c>
      <c r="BJ1" s="18" t="s">
        <v>23</v>
      </c>
      <c r="BK1" s="18" t="s">
        <v>24</v>
      </c>
      <c r="BL1" s="18" t="s">
        <v>26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 t="s">
        <v>89</v>
      </c>
      <c r="BW1" s="26" t="s">
        <v>90</v>
      </c>
      <c r="BX1" s="26" t="s">
        <v>91</v>
      </c>
      <c r="BY1" s="26" t="s">
        <v>92</v>
      </c>
      <c r="BZ1" s="26" t="s">
        <v>93</v>
      </c>
      <c r="CA1" s="26" t="s">
        <v>94</v>
      </c>
      <c r="CB1" s="26" t="s">
        <v>95</v>
      </c>
      <c r="CC1" s="26" t="s">
        <v>96</v>
      </c>
      <c r="CD1" s="26" t="s">
        <v>97</v>
      </c>
      <c r="CE1" s="26" t="s">
        <v>98</v>
      </c>
      <c r="CF1" s="26" t="s">
        <v>99</v>
      </c>
      <c r="CG1" s="26" t="s">
        <v>100</v>
      </c>
      <c r="CH1" s="26" t="s">
        <v>101</v>
      </c>
      <c r="CI1" s="26" t="s">
        <v>102</v>
      </c>
      <c r="CJ1" s="26" t="s">
        <v>103</v>
      </c>
      <c r="CK1" s="26" t="s">
        <v>104</v>
      </c>
      <c r="CL1" s="26" t="s">
        <v>105</v>
      </c>
      <c r="CM1" s="26" t="s">
        <v>106</v>
      </c>
      <c r="CN1" s="26" t="s">
        <v>107</v>
      </c>
      <c r="CO1" s="26" t="s">
        <v>108</v>
      </c>
      <c r="CP1" s="26" t="s">
        <v>109</v>
      </c>
      <c r="CQ1" s="26" t="s">
        <v>110</v>
      </c>
      <c r="CR1" s="26" t="s">
        <v>111</v>
      </c>
      <c r="CS1" s="26" t="s">
        <v>112</v>
      </c>
      <c r="CT1" s="26" t="s">
        <v>143</v>
      </c>
      <c r="CU1" s="26" t="s">
        <v>113</v>
      </c>
      <c r="CV1" s="26" t="s">
        <v>114</v>
      </c>
      <c r="CW1" s="26" t="s">
        <v>115</v>
      </c>
      <c r="CX1" s="26" t="s">
        <v>116</v>
      </c>
      <c r="CY1" s="26" t="s">
        <v>117</v>
      </c>
      <c r="CZ1" s="26" t="s">
        <v>118</v>
      </c>
      <c r="DA1" s="26" t="s">
        <v>119</v>
      </c>
      <c r="DB1" s="26" t="s">
        <v>120</v>
      </c>
      <c r="DC1" s="26" t="s">
        <v>121</v>
      </c>
      <c r="DD1" s="26" t="s">
        <v>122</v>
      </c>
      <c r="DE1" s="26" t="s">
        <v>123</v>
      </c>
      <c r="DF1" s="26" t="s">
        <v>124</v>
      </c>
      <c r="DG1" s="26" t="s">
        <v>125</v>
      </c>
      <c r="DH1" s="26" t="s">
        <v>126</v>
      </c>
      <c r="DI1" s="26" t="s">
        <v>127</v>
      </c>
      <c r="DJ1" s="26" t="s">
        <v>128</v>
      </c>
      <c r="DK1" s="26" t="s">
        <v>129</v>
      </c>
      <c r="DL1" s="26" t="s">
        <v>130</v>
      </c>
      <c r="DM1" s="26" t="s">
        <v>131</v>
      </c>
      <c r="DN1" s="26" t="s">
        <v>132</v>
      </c>
      <c r="DO1" s="26" t="s">
        <v>133</v>
      </c>
      <c r="DP1" s="26" t="s">
        <v>134</v>
      </c>
      <c r="DQ1" s="26" t="s">
        <v>135</v>
      </c>
      <c r="DR1" s="26" t="s">
        <v>136</v>
      </c>
      <c r="DS1" s="26" t="s">
        <v>137</v>
      </c>
      <c r="DT1" s="26" t="s">
        <v>138</v>
      </c>
      <c r="DU1" s="26" t="s">
        <v>139</v>
      </c>
    </row>
    <row r="2" spans="1:125" x14ac:dyDescent="0.15">
      <c r="A2" s="27" t="s">
        <v>43</v>
      </c>
      <c r="B2">
        <v>0</v>
      </c>
      <c r="C2">
        <f ca="1">RANDBETWEEN(2000,3000)</f>
        <v>2581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15">
      <c r="A3" s="25" t="s">
        <v>44</v>
      </c>
      <c r="B3">
        <v>0</v>
      </c>
      <c r="C3">
        <v>0</v>
      </c>
      <c r="D3">
        <f ca="1">RANDBETWEEN(2000,3000)</f>
        <v>2436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15">
      <c r="A4" s="25" t="s">
        <v>45</v>
      </c>
      <c r="B4">
        <v>0</v>
      </c>
      <c r="C4">
        <v>0</v>
      </c>
      <c r="D4">
        <v>0</v>
      </c>
      <c r="E4">
        <f ca="1">RANDBETWEEN(3000,4000)</f>
        <v>3615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15">
      <c r="A5" s="25" t="s">
        <v>46</v>
      </c>
      <c r="B5">
        <v>0</v>
      </c>
      <c r="C5">
        <v>0</v>
      </c>
      <c r="D5">
        <v>0</v>
      </c>
      <c r="E5">
        <v>0</v>
      </c>
      <c r="F5">
        <f ca="1">RANDBETWEEN(3000,4000)</f>
        <v>3787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15">
      <c r="A6" s="25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f ca="1">RANDBETWEEN(2000,3000)</f>
        <v>2937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f ca="1">RANDBETWEEN(2000,3000)</f>
        <v>2831</v>
      </c>
      <c r="DB6">
        <f ca="1">RANDBETWEEN(2000,3000)</f>
        <v>2707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15">
      <c r="A7" s="25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ca="1">RANDBETWEEN(3000,4000)</f>
        <v>3309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15">
      <c r="A8" s="25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ca="1">RANDBETWEEN(2000,3000)</f>
        <v>2293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15">
      <c r="A9" s="25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ca="1">RANDBETWEEN(4000,5000)</f>
        <v>4223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15">
      <c r="A10" s="25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ca="1">RANDBETWEEN(2000,3000)</f>
        <v>2751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ca="1">RANDBETWEEN(3000,4000)</f>
        <v>3598</v>
      </c>
      <c r="AB10">
        <f ca="1">RANDBETWEEN(3000,4000)</f>
        <v>3772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15">
      <c r="A11" s="25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ca="1">RANDBETWEEN(2000,3000)</f>
        <v>2893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15">
      <c r="A12" s="25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ca="1">RANDBETWEEN(2000,3000)</f>
        <v>2768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15">
      <c r="A13" s="25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ca="1">RANDBETWEEN(2000,3000)</f>
        <v>2558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f ca="1">RANDBETWEEN(2000,3000)</f>
        <v>2941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f ca="1">RANDBETWEEN(2000,3000)</f>
        <v>2230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15">
      <c r="A14" s="25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ca="1">RANDBETWEEN(2000,3000)</f>
        <v>2007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f ca="1">RANDBETWEEN(2000,3000)</f>
        <v>2245</v>
      </c>
      <c r="CN14">
        <f ca="1">RANDBETWEEN(2000,3000)</f>
        <v>2845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15">
      <c r="A15" s="2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ca="1">RANDBETWEEN(2000,3000)</f>
        <v>2488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1283</v>
      </c>
      <c r="AX15">
        <v>1563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1179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15">
      <c r="A16" s="25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ca="1">RANDBETWEEN(2000,3000)</f>
        <v>2501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15">
      <c r="A17" s="25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1021</v>
      </c>
      <c r="BL17">
        <v>1107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15">
      <c r="A18" s="25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ca="1">RANDBETWEEN(2000,3000)</f>
        <v>2213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6288</v>
      </c>
      <c r="BF18">
        <v>2124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15">
      <c r="A19" s="25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ca="1">RANDBETWEEN(2000,3000)</f>
        <v>2682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15">
      <c r="A20" s="25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ca="1">RANDBETWEEN(2000,3000)</f>
        <v>2366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15">
      <c r="A21" s="25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ca="1">RANDBETWEEN(2000,3000)</f>
        <v>2227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15">
      <c r="A22" s="25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ca="1">RANDBETWEEN(2000,3000)</f>
        <v>2618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15">
      <c r="A23" s="25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ca="1">RANDBETWEEN(2000,3000)</f>
        <v>2155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15">
      <c r="A24" s="25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ca="1">RANDBETWEEN(3000,4000)</f>
        <v>3853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15">
      <c r="A25" s="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ca="1">RANDBETWEEN(2000,3000)</f>
        <v>2611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15">
      <c r="A26" s="25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ca="1">RANDBETWEEN(2000,3000)</f>
        <v>2971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f ca="1">RANDBETWEEN(3000,4000)</f>
        <v>3438</v>
      </c>
      <c r="CR26">
        <f ca="1">RANDBETWEEN(3000,4000)</f>
        <v>3229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15">
      <c r="A27" s="25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15">
      <c r="A28" s="25" t="s">
        <v>140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ca="1">RANDBETWEEN(2000,3000)</f>
        <v>2583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f ca="1">RANDBETWEEN(2000,3000)</f>
        <v>2582</v>
      </c>
      <c r="DD28">
        <f ca="1">RANDBETWEEN(2000,3000)</f>
        <v>2335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15">
      <c r="A29" s="25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ca="1">RANDBETWEEN(2000,3000)</f>
        <v>2563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15">
      <c r="A30" s="25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ca="1">RANDBETWEEN(2000,3000)</f>
        <v>2408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15">
      <c r="A31" s="25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ca="1">RANDBETWEEN(2000,3000)</f>
        <v>2702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f ca="1">RANDBETWEEN(2000,3000)</f>
        <v>2789</v>
      </c>
      <c r="DO31">
        <f ca="1">RANDBETWEEN(2000,3000)</f>
        <v>2630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15">
      <c r="A32" s="25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ca="1">RANDBETWEEN(2000,3000)</f>
        <v>2273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15">
      <c r="A33" s="25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ca="1">RANDBETWEEN(2000,3000)</f>
        <v>2459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15">
      <c r="A34" s="25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ca="1">RANDBETWEEN(2000,3000)</f>
        <v>2135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15">
      <c r="A35" s="25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ca="1">RANDBETWEEN(2000,3000)</f>
        <v>2419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15">
      <c r="A36" s="25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ca="1">RANDBETWEEN(3000,4000)</f>
        <v>3232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15">
      <c r="A37" s="25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ca="1">RANDBETWEEN(3000,4000)</f>
        <v>3693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15">
      <c r="A38" s="25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ca="1">RANDBETWEEN(2000,3000)</f>
        <v>2370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15">
      <c r="A39" s="25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ht="14.25" x14ac:dyDescent="0.15">
      <c r="A40" s="18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3744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ht="14.25" x14ac:dyDescent="0.15">
      <c r="A41" s="18" t="s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6168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ht="14.25" x14ac:dyDescent="0.15">
      <c r="A42" s="18" t="s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3190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ht="14.25" x14ac:dyDescent="0.15">
      <c r="A43" s="18" t="s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2110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ht="14.25" x14ac:dyDescent="0.15">
      <c r="A44" s="18" t="s">
        <v>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1792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ht="14.25" x14ac:dyDescent="0.15">
      <c r="A45" s="18" t="s">
        <v>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2654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ht="14.25" x14ac:dyDescent="0.15">
      <c r="A46" s="18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2058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ht="14.25" x14ac:dyDescent="0.15">
      <c r="A47" s="18" t="s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1180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f ca="1">RANDBETWEEN(3000,4000)</f>
        <v>3879</v>
      </c>
      <c r="DR47">
        <f ca="1">RANDBETWEEN(2000,3000)</f>
        <v>2084</v>
      </c>
      <c r="DS47">
        <v>0</v>
      </c>
      <c r="DT47">
        <v>0</v>
      </c>
      <c r="DU47">
        <v>0</v>
      </c>
    </row>
    <row r="48" spans="1:125" ht="14.25" x14ac:dyDescent="0.15">
      <c r="A48" s="18" t="s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1480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ht="14.25" x14ac:dyDescent="0.15">
      <c r="A49" s="18" t="s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f ca="1">RANDBETWEEN(2000,3000)</f>
        <v>2861</v>
      </c>
      <c r="CM49">
        <f ca="1">RANDBETWEEN(2000,3000)</f>
        <v>2055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ht="14.25" x14ac:dyDescent="0.15">
      <c r="A50" s="18" t="s">
        <v>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822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ht="14.25" x14ac:dyDescent="0.15">
      <c r="A51" s="18" t="s">
        <v>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889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ht="14.25" x14ac:dyDescent="0.15">
      <c r="A52" s="18" t="s">
        <v>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1554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ht="14.25" x14ac:dyDescent="0.15">
      <c r="A53" s="18" t="s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2360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ht="14.25" x14ac:dyDescent="0.15">
      <c r="A54" s="18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3403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2360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ht="14.25" x14ac:dyDescent="0.15">
      <c r="A55" s="18" t="s">
        <v>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5978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ht="14.25" x14ac:dyDescent="0.15">
      <c r="A56" s="18" t="s">
        <v>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5392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ht="14.25" x14ac:dyDescent="0.15">
      <c r="A57" s="18" t="s">
        <v>18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ht="14.25" x14ac:dyDescent="0.15">
      <c r="A58" s="18" t="s">
        <v>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948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ht="14.25" x14ac:dyDescent="0.15">
      <c r="A59" s="18" t="s">
        <v>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3403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ht="14.25" x14ac:dyDescent="0.15">
      <c r="A60" s="18" t="s">
        <v>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1371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ht="14.25" x14ac:dyDescent="0.15">
      <c r="A61" s="18" t="s">
        <v>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1329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ht="14.25" x14ac:dyDescent="0.15">
      <c r="A62" s="18" t="s">
        <v>23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1911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ht="14.25" x14ac:dyDescent="0.15">
      <c r="A63" s="18" t="s">
        <v>24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f ca="1">RANDBETWEEN(3000,4000)</f>
        <v>3107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ht="14.25" x14ac:dyDescent="0.15">
      <c r="A64" s="18" t="s">
        <v>26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ht="14.25" x14ac:dyDescent="0.15">
      <c r="A65" s="26" t="s">
        <v>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 ca="1">RANDBETWEEN(2000,3000)</f>
        <v>2930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ht="14.25" x14ac:dyDescent="0.15">
      <c r="A66" s="26" t="s">
        <v>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 ca="1">RANDBETWEEN(3000,4000)</f>
        <v>3667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ht="14.25" x14ac:dyDescent="0.15">
      <c r="A67" s="26" t="s">
        <v>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 ca="1">RANDBETWEEN(2000,3000)</f>
        <v>2595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ht="14.25" x14ac:dyDescent="0.15">
      <c r="A68" s="26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 ca="1">RANDBETWEEN(5000,6000)</f>
        <v>5609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ht="14.25" x14ac:dyDescent="0.15">
      <c r="A69" s="26" t="s">
        <v>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f ca="1">RANDBETWEEN(4000,5000)</f>
        <v>4181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ht="14.25" x14ac:dyDescent="0.15">
      <c r="A70" s="26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 ca="1">RANDBETWEEN(3000,4000)</f>
        <v>3162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ht="14.25" x14ac:dyDescent="0.15">
      <c r="A71" s="26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 ca="1">RANDBETWEEN(3000,4000)</f>
        <v>3993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ht="14.25" x14ac:dyDescent="0.15">
      <c r="A72" s="26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 ca="1">RANDBETWEEN(8000,9000)</f>
        <v>8912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ht="14.25" x14ac:dyDescent="0.15">
      <c r="A73" s="26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f ca="1">RANDBETWEEN(3000,4000)</f>
        <v>3649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ht="14.25" x14ac:dyDescent="0.15">
      <c r="A74" s="26" t="s">
        <v>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f ca="1">RANDBETWEEN(3000,4000)</f>
        <v>3099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ht="14.25" x14ac:dyDescent="0.15">
      <c r="A75" s="26" t="s">
        <v>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f ca="1">RANDBETWEEN(2000,3000)</f>
        <v>2805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ht="14.25" x14ac:dyDescent="0.15">
      <c r="A76" s="26" t="s">
        <v>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f ca="1">RANDBETWEEN(3000,4000)</f>
        <v>3918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ht="14.25" x14ac:dyDescent="0.15">
      <c r="A77" s="26" t="s">
        <v>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f ca="1">RANDBETWEEN(2000,3000)</f>
        <v>2142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f ca="1">RANDBETWEEN(2000,3000)</f>
        <v>2105</v>
      </c>
    </row>
    <row r="78" spans="1:125" ht="14.25" x14ac:dyDescent="0.15">
      <c r="A78" s="26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f ca="1">RANDBETWEEN(3000,4000)</f>
        <v>3711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f ca="1">RANDBETWEEN(2000,3000)</f>
        <v>2785</v>
      </c>
      <c r="CI78">
        <f ca="1">RANDBETWEEN(3000,4000)</f>
        <v>3834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ht="14.25" x14ac:dyDescent="0.15">
      <c r="A79" s="26" t="s">
        <v>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f ca="1">RANDBETWEEN(3000,4000)</f>
        <v>3666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ht="14.25" x14ac:dyDescent="0.15">
      <c r="A80" s="26" t="s">
        <v>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ht="14.25" x14ac:dyDescent="0.15">
      <c r="A81" s="26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 ca="1">RANDBETWEEN(1000,2000)</f>
        <v>1776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ht="14.25" x14ac:dyDescent="0.15">
      <c r="A82" s="26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 ca="1">RANDBETWEEN(2000,3000)</f>
        <v>2785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ht="14.25" x14ac:dyDescent="0.15">
      <c r="A83" s="26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 ca="1">RANDBETWEEN(3000,4000)</f>
        <v>3460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ht="14.25" x14ac:dyDescent="0.15">
      <c r="A84" s="26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f ca="1">RANDBETWEEN(2000,3000)</f>
        <v>2429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ht="14.25" x14ac:dyDescent="0.15">
      <c r="A85" s="26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 ca="1">RANDBETWEEN(3000,4000)</f>
        <v>3255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ht="14.25" x14ac:dyDescent="0.15">
      <c r="A86" s="26" t="s">
        <v>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ht="14.25" x14ac:dyDescent="0.15">
      <c r="A87" s="26" t="s">
        <v>102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f ca="1">RANDBETWEEN(2000,3000)</f>
        <v>2861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ht="14.25" x14ac:dyDescent="0.15">
      <c r="A88" s="26" t="s">
        <v>103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 ca="1">RANDBETWEEN(3000,4000)</f>
        <v>3467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ht="14.25" x14ac:dyDescent="0.15">
      <c r="A89" s="26" t="s">
        <v>104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f ca="1">RANDBETWEEN(2000,3000)</f>
        <v>2427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ht="14.25" x14ac:dyDescent="0.15">
      <c r="A90" s="26" t="s">
        <v>105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ht="14.25" x14ac:dyDescent="0.15">
      <c r="A91" s="26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ht="14.25" x14ac:dyDescent="0.15">
      <c r="A92" s="26" t="s">
        <v>107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f ca="1">RANDBETWEEN(2000,3000)</f>
        <v>2823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ht="14.25" x14ac:dyDescent="0.15">
      <c r="A93" s="26" t="s">
        <v>108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f ca="1">RANDBETWEEN(2000,3000)</f>
        <v>2409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f ca="1">RANDBETWEEN(2000,3000)</f>
        <v>2398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ht="14.25" x14ac:dyDescent="0.15">
      <c r="A94" s="26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f ca="1">RANDBETWEEN(2000,3000)</f>
        <v>2124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ht="14.25" x14ac:dyDescent="0.15">
      <c r="A95" s="26" t="s">
        <v>110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ht="14.25" x14ac:dyDescent="0.15">
      <c r="A96" s="26" t="s">
        <v>111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f ca="1">RANDBETWEEN(2000,3000)</f>
        <v>2425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ht="14.25" x14ac:dyDescent="0.15">
      <c r="A97" s="26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f ca="1">RANDBETWEEN(2000,3000)</f>
        <v>2184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ht="14.25" x14ac:dyDescent="0.15">
      <c r="A98" s="26" t="s">
        <v>142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f ca="1">RANDBETWEEN(2000,3000)</f>
        <v>2945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ht="14.25" x14ac:dyDescent="0.15">
      <c r="A99" s="26" t="s">
        <v>113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f ca="1">RANDBETWEEN(2000,3000)</f>
        <v>2786</v>
      </c>
      <c r="CW99">
        <v>0</v>
      </c>
      <c r="CX99">
        <v>0</v>
      </c>
      <c r="CY99">
        <v>0</v>
      </c>
      <c r="CZ99">
        <f ca="1">RANDBETWEEN(2000,3000)</f>
        <v>2598</v>
      </c>
      <c r="DA99">
        <f ca="1">RANDBETWEEN(2000,3000)</f>
        <v>2522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ht="14.25" x14ac:dyDescent="0.15">
      <c r="A100" s="26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ht="14.25" x14ac:dyDescent="0.15">
      <c r="A101" s="26" t="s">
        <v>115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f ca="1">RANDBETWEEN(2000,3000)</f>
        <v>2436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ht="14.25" x14ac:dyDescent="0.15">
      <c r="A102" s="26" t="s">
        <v>116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f ca="1">RANDBETWEEN(2000,3000)</f>
        <v>2300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ht="14.25" x14ac:dyDescent="0.15">
      <c r="A103" s="26" t="s">
        <v>117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f ca="1">RANDBETWEEN(2000,3000)</f>
        <v>2946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ht="14.25" x14ac:dyDescent="0.15">
      <c r="A104" s="26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ht="14.25" x14ac:dyDescent="0.15">
      <c r="A105" s="26" t="s">
        <v>119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ht="14.25" x14ac:dyDescent="0.15">
      <c r="A106" s="26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f ca="1">RANDBETWEEN(2000,3000)</f>
        <v>2302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ht="14.25" x14ac:dyDescent="0.15">
      <c r="A107" s="26" t="s">
        <v>121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ht="14.25" x14ac:dyDescent="0.15">
      <c r="A108" s="26" t="s">
        <v>122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f ca="1">RANDBETWEEN(2000,3000)</f>
        <v>2262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ht="14.25" x14ac:dyDescent="0.15">
      <c r="A109" s="26" t="s">
        <v>123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f ca="1">RANDBETWEEN(2000,3000)</f>
        <v>2648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ht="14.25" x14ac:dyDescent="0.15">
      <c r="A110" s="26" t="s">
        <v>124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ht="14.25" x14ac:dyDescent="0.15">
      <c r="A111" s="26" t="s">
        <v>125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f ca="1">RANDBETWEEN(2000,3000)</f>
        <v>2474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ht="14.25" x14ac:dyDescent="0.15">
      <c r="A112" s="26" t="s">
        <v>126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f ca="1">RANDBETWEEN(1000,2000)</f>
        <v>1439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ht="14.25" x14ac:dyDescent="0.15">
      <c r="A113" s="26" t="s">
        <v>127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f ca="1">RANDBETWEEN(1000,2000)</f>
        <v>1748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ht="14.25" x14ac:dyDescent="0.15">
      <c r="A114" s="26" t="s">
        <v>128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ht="14.25" x14ac:dyDescent="0.15">
      <c r="A115" s="26" t="s">
        <v>129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ht="14.25" x14ac:dyDescent="0.15">
      <c r="A116" s="2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f ca="1">RANDBETWEEN(1000,2000)</f>
        <v>1040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ht="14.25" x14ac:dyDescent="0.15">
      <c r="A117" s="26" t="s">
        <v>131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f ca="1">RANDBETWEEN(2000,3000)</f>
        <v>2816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ht="14.25" x14ac:dyDescent="0.15">
      <c r="A118" s="26" t="s">
        <v>132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ht="14.25" x14ac:dyDescent="0.15">
      <c r="A119" s="26" t="s">
        <v>133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f ca="1">RANDBETWEEN(2000,3000)</f>
        <v>2451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ht="14.25" x14ac:dyDescent="0.15">
      <c r="A120" s="26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f ca="1">RANDBETWEEN(3000,4000)</f>
        <v>3049</v>
      </c>
      <c r="DR120">
        <v>0</v>
      </c>
      <c r="DS120">
        <v>0</v>
      </c>
      <c r="DT120">
        <v>0</v>
      </c>
      <c r="DU120">
        <v>0</v>
      </c>
    </row>
    <row r="121" spans="1:125" ht="14.25" x14ac:dyDescent="0.15">
      <c r="A121" s="26" t="s">
        <v>135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ht="14.25" x14ac:dyDescent="0.15">
      <c r="A122" s="26" t="s">
        <v>136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f ca="1">RANDBETWEEN(2000,3000)</f>
        <v>2051</v>
      </c>
      <c r="DT122">
        <v>0</v>
      </c>
      <c r="DU122">
        <v>0</v>
      </c>
    </row>
    <row r="123" spans="1:125" ht="14.25" x14ac:dyDescent="0.15">
      <c r="A123" s="26" t="s">
        <v>137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f ca="1">RANDBETWEEN(2000,3000)</f>
        <v>3000</v>
      </c>
      <c r="DU123">
        <v>0</v>
      </c>
    </row>
    <row r="124" spans="1:125" ht="14.25" x14ac:dyDescent="0.15">
      <c r="A124" s="26" t="s">
        <v>138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f ca="1">RANDBETWEEN(2000,3000)</f>
        <v>2901</v>
      </c>
    </row>
    <row r="125" spans="1:125" ht="14.25" x14ac:dyDescent="0.15">
      <c r="A125" s="26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</sheetData>
  <sortState ref="D39:K66">
    <sortCondition descending="1" ref="I1"/>
  </sortState>
  <phoneticPr fontId="1" type="noConversion"/>
  <conditionalFormatting sqref="A2:A64">
    <cfRule type="duplicateValues" dxfId="1" priority="2"/>
  </conditionalFormatting>
  <conditionalFormatting sqref="B1:BL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M7" sqref="M7"/>
    </sheetView>
  </sheetViews>
  <sheetFormatPr defaultRowHeight="13.5" x14ac:dyDescent="0.15"/>
  <sheetData>
    <row r="1" spans="1:12" ht="14.25" x14ac:dyDescent="0.15">
      <c r="A1" s="17" t="s">
        <v>41</v>
      </c>
      <c r="B1" s="17" t="s">
        <v>40</v>
      </c>
      <c r="C1" s="18" t="s">
        <v>28</v>
      </c>
      <c r="D1" s="20" t="s">
        <v>29</v>
      </c>
      <c r="E1" s="20" t="s">
        <v>30</v>
      </c>
      <c r="F1" s="20" t="s">
        <v>31</v>
      </c>
      <c r="G1" s="3"/>
      <c r="H1" s="4"/>
      <c r="I1" s="4"/>
      <c r="J1" s="5"/>
      <c r="K1" s="5"/>
      <c r="L1" s="5"/>
    </row>
    <row r="2" spans="1:12" ht="15" x14ac:dyDescent="0.15">
      <c r="A2" s="17">
        <v>1</v>
      </c>
      <c r="B2" s="18" t="s">
        <v>10</v>
      </c>
      <c r="C2" s="18">
        <v>32514</v>
      </c>
      <c r="D2" s="20">
        <v>7.4099999999999999E-2</v>
      </c>
      <c r="E2" s="21">
        <v>0.21215500000000001</v>
      </c>
      <c r="F2" s="21">
        <v>25</v>
      </c>
      <c r="G2" s="19"/>
      <c r="H2" s="4"/>
      <c r="I2" s="4"/>
      <c r="J2" s="5"/>
      <c r="K2" s="19"/>
      <c r="L2" s="19"/>
    </row>
    <row r="3" spans="1:12" ht="15" x14ac:dyDescent="0.15">
      <c r="A3" s="17">
        <v>2</v>
      </c>
      <c r="B3" s="18" t="s">
        <v>9</v>
      </c>
      <c r="C3" s="18">
        <v>51827</v>
      </c>
      <c r="D3" s="20">
        <v>0.14530000000000001</v>
      </c>
      <c r="E3" s="21">
        <v>0.38777899999999998</v>
      </c>
      <c r="F3" s="21">
        <v>12</v>
      </c>
      <c r="G3" s="5"/>
      <c r="H3" s="4"/>
      <c r="I3" s="4"/>
      <c r="J3" s="5"/>
      <c r="K3" s="19"/>
      <c r="L3" s="19"/>
    </row>
    <row r="4" spans="1:12" ht="15" x14ac:dyDescent="0.15">
      <c r="A4" s="17">
        <v>3</v>
      </c>
      <c r="B4" s="18" t="s">
        <v>8</v>
      </c>
      <c r="C4" s="18">
        <v>30726</v>
      </c>
      <c r="D4" s="20">
        <v>0.2137</v>
      </c>
      <c r="E4" s="21">
        <v>0.29092299999999999</v>
      </c>
      <c r="F4" s="21">
        <v>21</v>
      </c>
      <c r="G4" s="5"/>
      <c r="H4" s="4"/>
      <c r="I4" s="4"/>
      <c r="J4" s="5"/>
      <c r="K4" s="19"/>
      <c r="L4" s="19"/>
    </row>
    <row r="5" spans="1:12" ht="15" x14ac:dyDescent="0.15">
      <c r="A5" s="17">
        <v>4</v>
      </c>
      <c r="B5" s="18" t="s">
        <v>7</v>
      </c>
      <c r="C5" s="18">
        <v>37914</v>
      </c>
      <c r="D5" s="20">
        <v>0.2792</v>
      </c>
      <c r="E5" s="21">
        <v>0.38164900000000002</v>
      </c>
      <c r="F5" s="21">
        <v>13</v>
      </c>
      <c r="G5" s="5"/>
      <c r="H5" s="4"/>
      <c r="I5" s="4"/>
      <c r="J5" s="5"/>
      <c r="K5" s="19"/>
      <c r="L5" s="19"/>
    </row>
    <row r="6" spans="1:12" ht="15" x14ac:dyDescent="0.15">
      <c r="A6" s="17">
        <v>5</v>
      </c>
      <c r="B6" s="18" t="s">
        <v>6</v>
      </c>
      <c r="C6" s="18">
        <v>28886</v>
      </c>
      <c r="D6" s="20">
        <v>0.34189999999999998</v>
      </c>
      <c r="E6" s="21">
        <v>0.36193500000000001</v>
      </c>
      <c r="F6" s="21">
        <v>15</v>
      </c>
      <c r="G6" s="5"/>
      <c r="H6" s="4"/>
      <c r="I6" s="4"/>
      <c r="J6" s="5"/>
      <c r="K6" s="19"/>
      <c r="L6" s="19"/>
    </row>
    <row r="7" spans="1:12" ht="15" x14ac:dyDescent="0.15">
      <c r="A7" s="17">
        <v>6</v>
      </c>
      <c r="B7" s="18" t="s">
        <v>5</v>
      </c>
      <c r="C7" s="18">
        <v>9983</v>
      </c>
      <c r="D7" s="20">
        <v>0.4017</v>
      </c>
      <c r="E7" s="21">
        <v>0.27424199999999999</v>
      </c>
      <c r="F7" s="21">
        <v>23</v>
      </c>
      <c r="G7" s="5"/>
      <c r="H7" s="4"/>
      <c r="I7" s="4"/>
      <c r="J7" s="5"/>
      <c r="K7" s="19"/>
      <c r="L7" s="19"/>
    </row>
    <row r="8" spans="1:12" ht="15" x14ac:dyDescent="0.15">
      <c r="A8" s="17">
        <v>7</v>
      </c>
      <c r="B8" s="18" t="s">
        <v>4</v>
      </c>
      <c r="C8" s="18">
        <v>18575</v>
      </c>
      <c r="D8" s="20">
        <v>0.4587</v>
      </c>
      <c r="E8" s="21">
        <v>0.36881399999999998</v>
      </c>
      <c r="F8" s="21">
        <v>14</v>
      </c>
      <c r="G8" s="5"/>
      <c r="H8" s="4"/>
      <c r="I8" s="4"/>
      <c r="J8" s="5"/>
      <c r="K8" s="19"/>
      <c r="L8" s="19"/>
    </row>
    <row r="9" spans="1:12" ht="15" x14ac:dyDescent="0.15">
      <c r="A9" s="17">
        <v>8</v>
      </c>
      <c r="B9" s="18" t="s">
        <v>3</v>
      </c>
      <c r="C9" s="18">
        <v>832</v>
      </c>
      <c r="D9" s="20">
        <v>0.51280000000000003</v>
      </c>
      <c r="E9" s="21">
        <v>0.28518500000000002</v>
      </c>
      <c r="F9" s="21">
        <v>22</v>
      </c>
      <c r="G9" s="5"/>
      <c r="H9" s="4"/>
      <c r="I9" s="4"/>
      <c r="J9" s="5"/>
      <c r="K9" s="19"/>
      <c r="L9" s="19"/>
    </row>
    <row r="10" spans="1:12" ht="15" x14ac:dyDescent="0.15">
      <c r="A10" s="17">
        <v>9</v>
      </c>
      <c r="B10" s="18" t="s">
        <v>2</v>
      </c>
      <c r="C10" s="18">
        <v>21815</v>
      </c>
      <c r="D10" s="20">
        <v>0.56410000000000005</v>
      </c>
      <c r="E10" s="21">
        <v>0.45902900000000002</v>
      </c>
      <c r="F10" s="21">
        <v>8</v>
      </c>
      <c r="G10" s="5"/>
      <c r="H10" s="4"/>
      <c r="I10" s="4"/>
      <c r="J10" s="5"/>
      <c r="K10" s="19"/>
      <c r="L10" s="19"/>
    </row>
    <row r="11" spans="1:12" ht="15" x14ac:dyDescent="0.15">
      <c r="A11" s="17">
        <v>10</v>
      </c>
      <c r="B11" s="18" t="s">
        <v>1</v>
      </c>
      <c r="C11" s="18">
        <v>45025</v>
      </c>
      <c r="D11" s="20">
        <v>0.61250000000000004</v>
      </c>
      <c r="E11" s="21">
        <v>0.64593400000000001</v>
      </c>
      <c r="F11" s="21">
        <v>2</v>
      </c>
      <c r="G11" s="5"/>
      <c r="H11" s="4"/>
      <c r="I11" s="4"/>
      <c r="J11" s="5"/>
      <c r="K11" s="19"/>
      <c r="L11" s="19"/>
    </row>
    <row r="12" spans="1:12" ht="15" x14ac:dyDescent="0.15">
      <c r="A12" s="17">
        <v>11</v>
      </c>
      <c r="B12" s="18" t="s">
        <v>0</v>
      </c>
      <c r="C12" s="18">
        <v>75499</v>
      </c>
      <c r="D12" s="20">
        <v>0.84330000000000005</v>
      </c>
      <c r="E12" s="21">
        <v>1</v>
      </c>
      <c r="F12" s="21">
        <v>1</v>
      </c>
      <c r="G12" s="5"/>
      <c r="H12" s="4"/>
      <c r="I12" s="4"/>
      <c r="J12" s="5"/>
      <c r="K12" s="19"/>
      <c r="L12" s="19"/>
    </row>
    <row r="13" spans="1:12" ht="15" x14ac:dyDescent="0.15">
      <c r="A13" s="17">
        <v>12</v>
      </c>
      <c r="B13" s="18" t="s">
        <v>15</v>
      </c>
      <c r="C13" s="18">
        <v>39867</v>
      </c>
      <c r="D13" s="20">
        <v>0.34189999999999998</v>
      </c>
      <c r="E13" s="21">
        <v>0.43546800000000002</v>
      </c>
      <c r="F13" s="21">
        <v>10</v>
      </c>
      <c r="G13" s="5"/>
      <c r="H13" s="4"/>
      <c r="I13" s="4"/>
      <c r="J13" s="5"/>
      <c r="K13" s="19"/>
      <c r="L13" s="19"/>
    </row>
    <row r="14" spans="1:12" ht="15" x14ac:dyDescent="0.15">
      <c r="A14" s="17">
        <v>13</v>
      </c>
      <c r="B14" s="18" t="s">
        <v>14</v>
      </c>
      <c r="C14" s="18">
        <v>59637</v>
      </c>
      <c r="D14" s="20">
        <v>0.2792</v>
      </c>
      <c r="E14" s="21">
        <v>0.527115</v>
      </c>
      <c r="F14" s="21">
        <v>4</v>
      </c>
      <c r="G14" s="5"/>
      <c r="H14" s="4"/>
      <c r="I14" s="4"/>
      <c r="J14" s="5"/>
      <c r="K14" s="19"/>
      <c r="L14" s="19"/>
    </row>
    <row r="15" spans="1:12" ht="15" x14ac:dyDescent="0.15">
      <c r="A15" s="17">
        <v>14</v>
      </c>
      <c r="B15" s="18" t="s">
        <v>13</v>
      </c>
      <c r="C15" s="18">
        <v>33428</v>
      </c>
      <c r="D15" s="20">
        <v>0.2137</v>
      </c>
      <c r="E15" s="21">
        <v>0.30901699999999999</v>
      </c>
      <c r="F15" s="21">
        <v>19</v>
      </c>
      <c r="G15" s="5"/>
      <c r="H15" s="4"/>
      <c r="I15" s="4"/>
      <c r="J15" s="5"/>
      <c r="K15" s="19"/>
      <c r="L15" s="19"/>
    </row>
    <row r="16" spans="1:12" ht="15" x14ac:dyDescent="0.15">
      <c r="A16" s="17">
        <v>15</v>
      </c>
      <c r="B16" s="18" t="s">
        <v>12</v>
      </c>
      <c r="C16" s="18">
        <v>28054</v>
      </c>
      <c r="D16" s="20">
        <v>0.14530000000000001</v>
      </c>
      <c r="E16" s="21">
        <v>0.22858600000000001</v>
      </c>
      <c r="F16" s="21">
        <v>24</v>
      </c>
      <c r="G16" s="5"/>
      <c r="H16" s="4"/>
      <c r="I16" s="4"/>
      <c r="J16" s="5"/>
      <c r="K16" s="19"/>
      <c r="L16" s="19"/>
    </row>
    <row r="17" spans="1:12" ht="15" x14ac:dyDescent="0.15">
      <c r="A17" s="17">
        <v>16</v>
      </c>
      <c r="B17" s="18" t="s">
        <v>11</v>
      </c>
      <c r="C17" s="18">
        <v>51830</v>
      </c>
      <c r="D17" s="20">
        <v>7.4099999999999999E-2</v>
      </c>
      <c r="E17" s="21">
        <v>0.341503</v>
      </c>
      <c r="F17" s="21">
        <v>17</v>
      </c>
      <c r="G17" s="5"/>
      <c r="H17" s="4"/>
      <c r="I17" s="4"/>
      <c r="J17" s="5"/>
      <c r="K17" s="19"/>
      <c r="L17" s="19"/>
    </row>
    <row r="18" spans="1:12" ht="15" x14ac:dyDescent="0.15">
      <c r="A18" s="17">
        <v>17</v>
      </c>
      <c r="B18" s="18" t="s">
        <v>16</v>
      </c>
      <c r="C18" s="18">
        <v>25618</v>
      </c>
      <c r="D18" s="20">
        <v>7.4099999999999999E-2</v>
      </c>
      <c r="E18" s="21">
        <v>0.16597700000000001</v>
      </c>
      <c r="F18" s="21">
        <v>27</v>
      </c>
      <c r="G18" s="5"/>
      <c r="H18" s="4"/>
      <c r="I18" s="4"/>
      <c r="J18" s="5"/>
      <c r="K18" s="19"/>
      <c r="L18" s="19"/>
    </row>
    <row r="19" spans="1:12" ht="15" x14ac:dyDescent="0.15">
      <c r="A19" s="17">
        <v>18</v>
      </c>
      <c r="B19" s="18" t="s">
        <v>17</v>
      </c>
      <c r="C19" s="18">
        <v>47926</v>
      </c>
      <c r="D19" s="20">
        <v>0.14530000000000001</v>
      </c>
      <c r="E19" s="21">
        <v>0.36165599999999998</v>
      </c>
      <c r="F19" s="21">
        <v>16</v>
      </c>
      <c r="G19" s="5"/>
      <c r="H19" s="4"/>
      <c r="I19" s="4"/>
      <c r="J19" s="5"/>
      <c r="K19" s="19"/>
      <c r="L19" s="19"/>
    </row>
    <row r="20" spans="1:12" ht="15" x14ac:dyDescent="0.15">
      <c r="A20" s="17">
        <v>19</v>
      </c>
      <c r="B20" s="18" t="s">
        <v>18</v>
      </c>
      <c r="C20" s="18">
        <v>30813</v>
      </c>
      <c r="D20" s="20">
        <v>0.2137</v>
      </c>
      <c r="E20" s="21">
        <v>0.29150500000000001</v>
      </c>
      <c r="F20" s="21">
        <v>20</v>
      </c>
      <c r="G20" s="5"/>
      <c r="H20" s="4"/>
      <c r="I20" s="4"/>
      <c r="J20" s="5"/>
      <c r="K20" s="19"/>
      <c r="L20" s="19"/>
    </row>
    <row r="21" spans="1:12" ht="15" x14ac:dyDescent="0.15">
      <c r="A21" s="17">
        <v>20</v>
      </c>
      <c r="B21" s="18" t="s">
        <v>19</v>
      </c>
      <c r="C21" s="18">
        <v>11208</v>
      </c>
      <c r="D21" s="20">
        <v>0.2792</v>
      </c>
      <c r="E21" s="21">
        <v>0.202815</v>
      </c>
      <c r="F21" s="21">
        <v>26</v>
      </c>
      <c r="G21" s="5"/>
      <c r="H21" s="4"/>
      <c r="I21" s="4"/>
      <c r="J21" s="5"/>
      <c r="K21" s="19"/>
      <c r="L21" s="19"/>
    </row>
    <row r="22" spans="1:12" ht="15" x14ac:dyDescent="0.15">
      <c r="A22" s="17">
        <v>21</v>
      </c>
      <c r="B22" s="18" t="s">
        <v>20</v>
      </c>
      <c r="C22" s="18">
        <v>24878</v>
      </c>
      <c r="D22" s="20">
        <v>0.34189999999999998</v>
      </c>
      <c r="E22" s="21">
        <v>0.335096</v>
      </c>
      <c r="F22" s="21">
        <v>18</v>
      </c>
      <c r="G22" s="5"/>
      <c r="H22" s="4"/>
      <c r="I22" s="4"/>
      <c r="J22" s="5"/>
      <c r="K22" s="19"/>
      <c r="L22" s="19"/>
    </row>
    <row r="23" spans="1:12" ht="15" x14ac:dyDescent="0.15">
      <c r="A23" s="17">
        <v>22</v>
      </c>
      <c r="B23" s="18" t="s">
        <v>21</v>
      </c>
      <c r="C23" s="18">
        <v>41620</v>
      </c>
      <c r="D23" s="20">
        <v>0.4017</v>
      </c>
      <c r="E23" s="21">
        <v>0.48609599999999997</v>
      </c>
      <c r="F23" s="21">
        <v>6</v>
      </c>
      <c r="G23" s="5"/>
      <c r="H23" s="4"/>
      <c r="I23" s="4"/>
      <c r="J23" s="5"/>
      <c r="K23" s="19"/>
      <c r="L23" s="19"/>
    </row>
    <row r="24" spans="1:12" ht="15" x14ac:dyDescent="0.15">
      <c r="A24" s="17">
        <v>23</v>
      </c>
      <c r="B24" s="18" t="s">
        <v>22</v>
      </c>
      <c r="C24" s="18">
        <v>31214</v>
      </c>
      <c r="D24" s="20">
        <v>0.4587</v>
      </c>
      <c r="E24" s="21">
        <v>0.45345000000000002</v>
      </c>
      <c r="F24" s="21">
        <v>9</v>
      </c>
      <c r="G24" s="5"/>
      <c r="H24" s="4"/>
      <c r="I24" s="4"/>
      <c r="J24" s="5"/>
      <c r="K24" s="19"/>
      <c r="L24" s="19"/>
    </row>
    <row r="25" spans="1:12" ht="15" x14ac:dyDescent="0.15">
      <c r="A25" s="17">
        <v>24</v>
      </c>
      <c r="B25" s="18" t="s">
        <v>23</v>
      </c>
      <c r="C25" s="18">
        <v>19878</v>
      </c>
      <c r="D25" s="20">
        <v>0.51280000000000003</v>
      </c>
      <c r="E25" s="21">
        <v>0.41272500000000001</v>
      </c>
      <c r="F25" s="21">
        <v>11</v>
      </c>
      <c r="G25" s="5"/>
      <c r="H25" s="4"/>
      <c r="I25" s="4"/>
      <c r="J25" s="5"/>
      <c r="K25" s="19"/>
      <c r="L25" s="19"/>
    </row>
    <row r="26" spans="1:12" ht="15" x14ac:dyDescent="0.15">
      <c r="A26" s="17">
        <v>25</v>
      </c>
      <c r="B26" s="18" t="s">
        <v>24</v>
      </c>
      <c r="C26" s="18">
        <v>31620</v>
      </c>
      <c r="D26" s="20">
        <v>0.56410000000000005</v>
      </c>
      <c r="E26" s="21">
        <v>0.52468700000000001</v>
      </c>
      <c r="F26" s="21">
        <v>5</v>
      </c>
      <c r="G26" s="5"/>
      <c r="H26" s="4"/>
      <c r="I26" s="4"/>
      <c r="J26" s="5"/>
      <c r="K26" s="19"/>
      <c r="L26" s="19"/>
    </row>
    <row r="27" spans="1:12" ht="15" x14ac:dyDescent="0.15">
      <c r="A27" s="17">
        <v>26</v>
      </c>
      <c r="B27" s="18" t="s">
        <v>25</v>
      </c>
      <c r="C27" s="18">
        <v>20095</v>
      </c>
      <c r="D27" s="20">
        <v>0.61250000000000004</v>
      </c>
      <c r="E27" s="21">
        <v>0.478993</v>
      </c>
      <c r="F27" s="21">
        <v>7</v>
      </c>
      <c r="G27" s="5"/>
      <c r="H27" s="4"/>
      <c r="I27" s="4"/>
      <c r="J27" s="5"/>
      <c r="K27" s="19"/>
      <c r="L27" s="19"/>
    </row>
    <row r="28" spans="1:12" ht="15" x14ac:dyDescent="0.15">
      <c r="A28" s="17">
        <v>27</v>
      </c>
      <c r="B28" s="18" t="s">
        <v>26</v>
      </c>
      <c r="C28" s="18">
        <v>29741</v>
      </c>
      <c r="D28" s="20">
        <v>0.65810000000000002</v>
      </c>
      <c r="E28" s="21">
        <v>0.57321599999999995</v>
      </c>
      <c r="F28" s="21">
        <v>3</v>
      </c>
      <c r="G28" s="5"/>
      <c r="H28" s="4"/>
      <c r="I28" s="4"/>
      <c r="J28" s="5"/>
      <c r="K28" s="19"/>
      <c r="L28" s="19"/>
    </row>
    <row r="29" spans="1:12" x14ac:dyDescent="0.15">
      <c r="G29" s="3"/>
      <c r="H29" s="3"/>
      <c r="I29" s="3"/>
      <c r="J29" s="3"/>
      <c r="K29" s="3"/>
      <c r="L29" s="3"/>
    </row>
    <row r="30" spans="1:12" x14ac:dyDescent="0.15">
      <c r="G30" s="3"/>
      <c r="H30" s="3"/>
      <c r="I30" s="3"/>
      <c r="J30" s="3"/>
      <c r="K30" s="3"/>
      <c r="L30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1" workbookViewId="0">
      <selection activeCell="A19" sqref="A19:I35"/>
    </sheetView>
  </sheetViews>
  <sheetFormatPr defaultRowHeight="13.5" x14ac:dyDescent="0.15"/>
  <cols>
    <col min="5" max="5" width="15.5" bestFit="1" customWidth="1"/>
    <col min="7" max="7" width="15.375" bestFit="1" customWidth="1"/>
  </cols>
  <sheetData>
    <row r="1" spans="1:15" ht="16.5" thickBot="1" x14ac:dyDescent="0.2">
      <c r="A1" s="6" t="s">
        <v>27</v>
      </c>
      <c r="B1" s="7" t="s">
        <v>39</v>
      </c>
      <c r="C1" s="6" t="s">
        <v>28</v>
      </c>
      <c r="D1" s="7" t="s">
        <v>37</v>
      </c>
      <c r="E1" s="6" t="s">
        <v>29</v>
      </c>
      <c r="F1" s="7" t="s">
        <v>35</v>
      </c>
      <c r="G1" s="6" t="s">
        <v>30</v>
      </c>
      <c r="H1" s="7" t="s">
        <v>33</v>
      </c>
      <c r="I1" s="6" t="s">
        <v>31</v>
      </c>
    </row>
    <row r="2" spans="1:15" ht="20.25" customHeight="1" thickTop="1" thickBot="1" x14ac:dyDescent="0.2">
      <c r="A2" s="8">
        <v>1</v>
      </c>
      <c r="B2" s="9"/>
      <c r="C2" s="9">
        <v>6243</v>
      </c>
      <c r="D2" s="9"/>
      <c r="E2" s="9">
        <f>29/15/8</f>
        <v>0.24166666666666667</v>
      </c>
      <c r="F2" s="10"/>
      <c r="G2" s="10">
        <f t="shared" ref="G2:G17" si="0">(K2+M2)/2</f>
        <v>9.2370044234199797E-2</v>
      </c>
      <c r="H2" s="10"/>
      <c r="I2" s="10">
        <v>15</v>
      </c>
      <c r="K2">
        <f>(C2-MIN(C$2:C$17))/(MAX(C$2:C$17)-MIN(C$2:C$17))</f>
        <v>2.7436717681882741E-2</v>
      </c>
      <c r="M2">
        <f t="shared" ref="M2:M17" si="1">(E2-MIN(E$2:E$17))/(MAX(E$2:E$17)-MIN(E$2:E$17))</f>
        <v>0.15730337078651685</v>
      </c>
      <c r="O2" s="9">
        <f ca="1">RANDBETWEEN(2000,80000)</f>
        <v>4186</v>
      </c>
    </row>
    <row r="3" spans="1:15" ht="17.25" thickTop="1" thickBot="1" x14ac:dyDescent="0.2">
      <c r="A3" s="11">
        <v>2</v>
      </c>
      <c r="B3" s="12"/>
      <c r="C3" s="9">
        <v>23084</v>
      </c>
      <c r="D3" s="12"/>
      <c r="E3" s="9">
        <f>1/8</f>
        <v>0.125</v>
      </c>
      <c r="F3" s="13"/>
      <c r="G3" s="10">
        <f t="shared" si="0"/>
        <v>0.12548946732681152</v>
      </c>
      <c r="H3" s="13"/>
      <c r="I3" s="13">
        <v>14</v>
      </c>
      <c r="K3">
        <f t="shared" ref="K3:K17" si="2">(C3-MIN(C$2:C$17))/(MAX(C$2:C$17)-MIN(C$2:C$17))</f>
        <v>0.25097893465362303</v>
      </c>
      <c r="M3">
        <f t="shared" si="1"/>
        <v>0</v>
      </c>
      <c r="O3" s="9">
        <f t="shared" ref="O3:O17" ca="1" si="3">RANDBETWEEN(2000,80000)</f>
        <v>74095</v>
      </c>
    </row>
    <row r="4" spans="1:15" ht="17.25" thickTop="1" thickBot="1" x14ac:dyDescent="0.2">
      <c r="A4" s="8">
        <v>3</v>
      </c>
      <c r="B4" s="14"/>
      <c r="C4" s="9">
        <v>10463</v>
      </c>
      <c r="D4" s="14"/>
      <c r="E4" s="9">
        <v>0.56410000000000005</v>
      </c>
      <c r="F4" s="15"/>
      <c r="G4" s="10">
        <f t="shared" si="0"/>
        <v>0.33774831711233705</v>
      </c>
      <c r="H4" s="15"/>
      <c r="I4" s="10">
        <v>9</v>
      </c>
      <c r="K4">
        <f t="shared" si="2"/>
        <v>8.3451690404449344E-2</v>
      </c>
      <c r="M4">
        <f t="shared" si="1"/>
        <v>0.59204494382022477</v>
      </c>
      <c r="O4" s="9">
        <f t="shared" ca="1" si="3"/>
        <v>58580</v>
      </c>
    </row>
    <row r="5" spans="1:15" ht="17.25" thickTop="1" thickBot="1" x14ac:dyDescent="0.2">
      <c r="A5" s="11">
        <v>4</v>
      </c>
      <c r="B5" s="12"/>
      <c r="C5" s="9">
        <v>76250</v>
      </c>
      <c r="D5" s="12"/>
      <c r="E5" s="9">
        <f>42/15/8</f>
        <v>0.35</v>
      </c>
      <c r="F5" s="13"/>
      <c r="G5" s="10">
        <f t="shared" si="0"/>
        <v>0.63002936766675222</v>
      </c>
      <c r="H5" s="13"/>
      <c r="I5" s="13">
        <v>4</v>
      </c>
      <c r="K5">
        <f t="shared" si="2"/>
        <v>0.95668794881665054</v>
      </c>
      <c r="M5">
        <f t="shared" si="1"/>
        <v>0.3033707865168539</v>
      </c>
      <c r="O5" s="9">
        <f t="shared" ca="1" si="3"/>
        <v>2131</v>
      </c>
    </row>
    <row r="6" spans="1:15" ht="17.25" thickTop="1" thickBot="1" x14ac:dyDescent="0.2">
      <c r="A6" s="8">
        <v>5</v>
      </c>
      <c r="B6" s="14"/>
      <c r="C6" s="9">
        <v>48391</v>
      </c>
      <c r="D6" s="14"/>
      <c r="E6" s="9">
        <f>73/15/8</f>
        <v>0.60833333333333328</v>
      </c>
      <c r="F6" s="15"/>
      <c r="G6" s="10">
        <f t="shared" si="0"/>
        <v>0.61929080313730378</v>
      </c>
      <c r="H6" s="15"/>
      <c r="I6" s="10">
        <v>5</v>
      </c>
      <c r="K6">
        <f t="shared" si="2"/>
        <v>0.58689621301618067</v>
      </c>
      <c r="M6">
        <f t="shared" si="1"/>
        <v>0.65168539325842689</v>
      </c>
      <c r="O6" s="9">
        <f t="shared" ca="1" si="3"/>
        <v>56274</v>
      </c>
    </row>
    <row r="7" spans="1:15" ht="17.25" thickTop="1" thickBot="1" x14ac:dyDescent="0.2">
      <c r="A7" s="11">
        <v>6</v>
      </c>
      <c r="B7" s="12"/>
      <c r="C7" s="9">
        <v>4176</v>
      </c>
      <c r="D7" s="12"/>
      <c r="E7" s="9">
        <f>54/15/8</f>
        <v>0.45</v>
      </c>
      <c r="F7" s="13"/>
      <c r="G7" s="10">
        <f t="shared" si="0"/>
        <v>0.21910112359550563</v>
      </c>
      <c r="H7" s="13"/>
      <c r="I7" s="15">
        <v>13</v>
      </c>
      <c r="K7">
        <f t="shared" si="2"/>
        <v>0</v>
      </c>
      <c r="M7">
        <f t="shared" si="1"/>
        <v>0.43820224719101125</v>
      </c>
      <c r="O7" s="9">
        <f t="shared" ca="1" si="3"/>
        <v>44469</v>
      </c>
    </row>
    <row r="8" spans="1:15" ht="17.25" thickTop="1" thickBot="1" x14ac:dyDescent="0.2">
      <c r="A8" s="8">
        <v>7</v>
      </c>
      <c r="B8" s="14"/>
      <c r="C8" s="9">
        <v>79513</v>
      </c>
      <c r="D8" s="14"/>
      <c r="E8" s="9">
        <v>0.34189999999999998</v>
      </c>
      <c r="F8" s="15"/>
      <c r="G8" s="10">
        <f t="shared" si="0"/>
        <v>0.64622471910112356</v>
      </c>
      <c r="H8" s="15"/>
      <c r="I8" s="10">
        <v>3</v>
      </c>
      <c r="K8">
        <f t="shared" si="2"/>
        <v>1</v>
      </c>
      <c r="M8">
        <f t="shared" si="1"/>
        <v>0.29244943820224717</v>
      </c>
      <c r="O8" s="9">
        <f t="shared" ca="1" si="3"/>
        <v>51193</v>
      </c>
    </row>
    <row r="9" spans="1:15" ht="17.25" thickTop="1" thickBot="1" x14ac:dyDescent="0.2">
      <c r="A9" s="11">
        <v>8</v>
      </c>
      <c r="B9" s="12"/>
      <c r="C9" s="9">
        <v>70981</v>
      </c>
      <c r="D9" s="12"/>
      <c r="E9" s="9">
        <v>0.2792</v>
      </c>
      <c r="F9" s="13"/>
      <c r="G9" s="10">
        <f t="shared" si="0"/>
        <v>0.54732949370715223</v>
      </c>
      <c r="H9" s="13"/>
      <c r="I9" s="15">
        <v>7</v>
      </c>
      <c r="K9">
        <f t="shared" si="2"/>
        <v>0.88674887505475397</v>
      </c>
      <c r="M9">
        <f t="shared" si="1"/>
        <v>0.20791011235955056</v>
      </c>
      <c r="O9" s="9">
        <f t="shared" ca="1" si="3"/>
        <v>4692</v>
      </c>
    </row>
    <row r="10" spans="1:15" ht="17.25" thickTop="1" thickBot="1" x14ac:dyDescent="0.2">
      <c r="A10" s="8">
        <v>9</v>
      </c>
      <c r="B10" s="14"/>
      <c r="C10" s="9">
        <v>58571</v>
      </c>
      <c r="D10" s="14"/>
      <c r="E10" s="9">
        <f>13/15</f>
        <v>0.8666666666666667</v>
      </c>
      <c r="F10" s="15"/>
      <c r="G10" s="10">
        <f t="shared" si="0"/>
        <v>0.86101118972085433</v>
      </c>
      <c r="H10" s="15"/>
      <c r="I10" s="10">
        <v>1</v>
      </c>
      <c r="K10">
        <f t="shared" si="2"/>
        <v>0.72202237944170855</v>
      </c>
      <c r="M10">
        <f t="shared" si="1"/>
        <v>1</v>
      </c>
      <c r="O10" s="9">
        <f t="shared" ca="1" si="3"/>
        <v>34105</v>
      </c>
    </row>
    <row r="11" spans="1:15" ht="17.25" thickTop="1" thickBot="1" x14ac:dyDescent="0.2">
      <c r="A11" s="11">
        <v>10</v>
      </c>
      <c r="B11" s="12"/>
      <c r="C11" s="9">
        <v>6822</v>
      </c>
      <c r="D11" s="12"/>
      <c r="E11" s="9">
        <v>0.56410000000000005</v>
      </c>
      <c r="F11" s="13"/>
      <c r="G11" s="10">
        <f t="shared" si="0"/>
        <v>0.31358356406934357</v>
      </c>
      <c r="H11" s="13"/>
      <c r="I11" s="15">
        <v>11</v>
      </c>
      <c r="K11">
        <f t="shared" si="2"/>
        <v>3.5122184318462375E-2</v>
      </c>
      <c r="M11">
        <f t="shared" si="1"/>
        <v>0.59204494382022477</v>
      </c>
      <c r="O11" s="9">
        <f t="shared" ca="1" si="3"/>
        <v>59336</v>
      </c>
    </row>
    <row r="12" spans="1:15" ht="17.25" thickTop="1" thickBot="1" x14ac:dyDescent="0.2">
      <c r="A12" s="8">
        <v>11</v>
      </c>
      <c r="B12" s="14"/>
      <c r="C12" s="9">
        <v>44914</v>
      </c>
      <c r="D12" s="14"/>
      <c r="E12" s="9">
        <f>65/15/8</f>
        <v>0.54166666666666663</v>
      </c>
      <c r="F12" s="15"/>
      <c r="G12" s="10">
        <f t="shared" si="0"/>
        <v>0.55127067246751782</v>
      </c>
      <c r="H12" s="15"/>
      <c r="I12" s="16">
        <v>6</v>
      </c>
      <c r="K12">
        <f t="shared" si="2"/>
        <v>0.54074359212604695</v>
      </c>
      <c r="M12">
        <f t="shared" si="1"/>
        <v>0.56179775280898869</v>
      </c>
      <c r="O12" s="9">
        <f t="shared" ca="1" si="3"/>
        <v>52399</v>
      </c>
    </row>
    <row r="13" spans="1:15" ht="17.25" thickTop="1" thickBot="1" x14ac:dyDescent="0.2">
      <c r="A13" s="11">
        <v>12</v>
      </c>
      <c r="B13" s="12"/>
      <c r="C13" s="9">
        <v>5726</v>
      </c>
      <c r="D13" s="12"/>
      <c r="E13" s="9">
        <f>75/15/8</f>
        <v>0.625</v>
      </c>
      <c r="F13" s="13"/>
      <c r="G13" s="10">
        <f t="shared" si="0"/>
        <v>0.34736576160482197</v>
      </c>
      <c r="H13" s="13"/>
      <c r="I13" s="13">
        <v>8</v>
      </c>
      <c r="K13">
        <f t="shared" si="2"/>
        <v>2.0574219838857401E-2</v>
      </c>
      <c r="M13">
        <f t="shared" si="1"/>
        <v>0.6741573033707865</v>
      </c>
      <c r="O13" s="9">
        <f t="shared" ca="1" si="3"/>
        <v>54535</v>
      </c>
    </row>
    <row r="14" spans="1:15" ht="17.25" thickTop="1" thickBot="1" x14ac:dyDescent="0.2">
      <c r="A14" s="8">
        <v>13</v>
      </c>
      <c r="B14" s="14"/>
      <c r="C14" s="9">
        <v>31268</v>
      </c>
      <c r="D14" s="14"/>
      <c r="E14" s="9">
        <v>0.2792</v>
      </c>
      <c r="F14" s="15"/>
      <c r="G14" s="10">
        <f t="shared" si="0"/>
        <v>0.28376046388117032</v>
      </c>
      <c r="H14" s="15"/>
      <c r="I14" s="16">
        <v>12</v>
      </c>
      <c r="K14">
        <f t="shared" si="2"/>
        <v>0.35961081540279011</v>
      </c>
      <c r="M14">
        <f t="shared" si="1"/>
        <v>0.20791011235955056</v>
      </c>
      <c r="O14" s="9">
        <f t="shared" ca="1" si="3"/>
        <v>19335</v>
      </c>
    </row>
    <row r="15" spans="1:15" ht="17.25" thickTop="1" thickBot="1" x14ac:dyDescent="0.2">
      <c r="A15" s="11">
        <v>14</v>
      </c>
      <c r="B15" s="12"/>
      <c r="C15" s="9">
        <v>4620</v>
      </c>
      <c r="D15" s="12"/>
      <c r="E15" s="9">
        <f>74/15/8</f>
        <v>0.6166666666666667</v>
      </c>
      <c r="F15" s="13"/>
      <c r="G15" s="10">
        <f t="shared" si="0"/>
        <v>0.33440743338583651</v>
      </c>
      <c r="H15" s="13"/>
      <c r="I15" s="13">
        <v>10</v>
      </c>
      <c r="K15">
        <f t="shared" si="2"/>
        <v>5.8935184570662489E-3</v>
      </c>
      <c r="M15">
        <f t="shared" si="1"/>
        <v>0.66292134831460681</v>
      </c>
      <c r="O15" s="9">
        <f t="shared" ca="1" si="3"/>
        <v>10325</v>
      </c>
    </row>
    <row r="16" spans="1:15" ht="17.25" thickTop="1" thickBot="1" x14ac:dyDescent="0.2">
      <c r="A16" s="8">
        <v>15</v>
      </c>
      <c r="B16" s="14"/>
      <c r="C16" s="9">
        <v>15946</v>
      </c>
      <c r="D16" s="14"/>
      <c r="E16" s="9">
        <v>0.125</v>
      </c>
      <c r="F16" s="15"/>
      <c r="G16" s="10">
        <f t="shared" si="0"/>
        <v>7.8115666936565034E-2</v>
      </c>
      <c r="H16" s="15"/>
      <c r="I16" s="16">
        <v>16</v>
      </c>
      <c r="K16">
        <f t="shared" si="2"/>
        <v>0.15623133387313007</v>
      </c>
      <c r="M16">
        <f t="shared" si="1"/>
        <v>0</v>
      </c>
      <c r="O16" s="9">
        <f t="shared" ca="1" si="3"/>
        <v>63019</v>
      </c>
    </row>
    <row r="17" spans="1:15" ht="17.25" thickTop="1" thickBot="1" x14ac:dyDescent="0.2">
      <c r="A17" s="11">
        <v>16</v>
      </c>
      <c r="B17" s="12"/>
      <c r="C17" s="9">
        <v>59700</v>
      </c>
      <c r="D17" s="12"/>
      <c r="E17" s="9">
        <f>83/15/8</f>
        <v>0.69166666666666665</v>
      </c>
      <c r="F17" s="13"/>
      <c r="G17" s="10">
        <f t="shared" si="0"/>
        <v>0.75052665975937627</v>
      </c>
      <c r="H17" s="13"/>
      <c r="I17" s="13">
        <v>2</v>
      </c>
      <c r="K17">
        <f t="shared" si="2"/>
        <v>0.73700837569852795</v>
      </c>
      <c r="M17">
        <f t="shared" si="1"/>
        <v>0.7640449438202247</v>
      </c>
      <c r="O17" s="9">
        <f t="shared" ca="1" si="3"/>
        <v>22780</v>
      </c>
    </row>
    <row r="19" spans="1:15" x14ac:dyDescent="0.15">
      <c r="A19" t="s">
        <v>27</v>
      </c>
      <c r="B19" t="s">
        <v>38</v>
      </c>
      <c r="C19" t="s">
        <v>28</v>
      </c>
      <c r="D19" t="s">
        <v>36</v>
      </c>
      <c r="E19" t="s">
        <v>29</v>
      </c>
      <c r="F19" t="s">
        <v>34</v>
      </c>
      <c r="G19" t="s">
        <v>30</v>
      </c>
      <c r="H19" t="s">
        <v>32</v>
      </c>
      <c r="I19" t="s">
        <v>31</v>
      </c>
    </row>
    <row r="20" spans="1:15" x14ac:dyDescent="0.15">
      <c r="A20">
        <v>1</v>
      </c>
      <c r="C20">
        <v>6243</v>
      </c>
      <c r="E20">
        <v>0.24166666666666667</v>
      </c>
      <c r="G20">
        <v>9.2370044234199797E-2</v>
      </c>
      <c r="I20">
        <v>15</v>
      </c>
    </row>
    <row r="21" spans="1:15" x14ac:dyDescent="0.15">
      <c r="A21">
        <v>2</v>
      </c>
      <c r="C21">
        <v>23084</v>
      </c>
      <c r="E21">
        <v>0.125</v>
      </c>
      <c r="G21">
        <v>0.12548946732681152</v>
      </c>
      <c r="I21">
        <v>14</v>
      </c>
    </row>
    <row r="22" spans="1:15" x14ac:dyDescent="0.15">
      <c r="A22">
        <v>3</v>
      </c>
      <c r="C22">
        <v>10463</v>
      </c>
      <c r="E22">
        <v>0.56410000000000005</v>
      </c>
      <c r="G22">
        <v>0.33774831711233705</v>
      </c>
      <c r="I22">
        <v>9</v>
      </c>
    </row>
    <row r="23" spans="1:15" x14ac:dyDescent="0.15">
      <c r="A23">
        <v>4</v>
      </c>
      <c r="C23">
        <v>76250</v>
      </c>
      <c r="E23">
        <v>0.35</v>
      </c>
      <c r="G23">
        <v>0.63002936766675222</v>
      </c>
      <c r="I23">
        <v>4</v>
      </c>
    </row>
    <row r="24" spans="1:15" x14ac:dyDescent="0.15">
      <c r="A24">
        <v>5</v>
      </c>
      <c r="C24">
        <v>48391</v>
      </c>
      <c r="E24">
        <v>0.60833333333333328</v>
      </c>
      <c r="G24">
        <v>0.61929080313730378</v>
      </c>
      <c r="I24">
        <v>5</v>
      </c>
    </row>
    <row r="25" spans="1:15" x14ac:dyDescent="0.15">
      <c r="A25">
        <v>6</v>
      </c>
      <c r="C25">
        <v>4176</v>
      </c>
      <c r="E25">
        <v>0.45</v>
      </c>
      <c r="G25">
        <v>0.21910112359550563</v>
      </c>
      <c r="I25">
        <v>13</v>
      </c>
    </row>
    <row r="26" spans="1:15" x14ac:dyDescent="0.15">
      <c r="A26">
        <v>7</v>
      </c>
      <c r="C26">
        <v>79513</v>
      </c>
      <c r="E26">
        <v>0.34189999999999998</v>
      </c>
      <c r="G26">
        <v>0.64622471910112356</v>
      </c>
      <c r="I26">
        <v>3</v>
      </c>
    </row>
    <row r="27" spans="1:15" x14ac:dyDescent="0.15">
      <c r="A27">
        <v>8</v>
      </c>
      <c r="C27">
        <v>70981</v>
      </c>
      <c r="E27">
        <v>0.2792</v>
      </c>
      <c r="G27">
        <v>0.54732949370715223</v>
      </c>
      <c r="I27">
        <v>7</v>
      </c>
    </row>
    <row r="28" spans="1:15" x14ac:dyDescent="0.15">
      <c r="A28">
        <v>9</v>
      </c>
      <c r="C28">
        <v>58571</v>
      </c>
      <c r="E28">
        <v>0.8666666666666667</v>
      </c>
      <c r="G28">
        <v>0.86101118972085433</v>
      </c>
      <c r="I28">
        <v>1</v>
      </c>
    </row>
    <row r="29" spans="1:15" x14ac:dyDescent="0.15">
      <c r="A29">
        <v>10</v>
      </c>
      <c r="C29">
        <v>6822</v>
      </c>
      <c r="E29">
        <v>0.56410000000000005</v>
      </c>
      <c r="G29">
        <v>0.31358356406934357</v>
      </c>
      <c r="I29">
        <v>11</v>
      </c>
    </row>
    <row r="30" spans="1:15" x14ac:dyDescent="0.15">
      <c r="A30">
        <v>11</v>
      </c>
      <c r="C30">
        <v>44914</v>
      </c>
      <c r="E30">
        <v>0.54166666666666663</v>
      </c>
      <c r="G30">
        <v>0.55127067246751782</v>
      </c>
      <c r="I30">
        <v>6</v>
      </c>
    </row>
    <row r="31" spans="1:15" x14ac:dyDescent="0.15">
      <c r="A31">
        <v>12</v>
      </c>
      <c r="C31">
        <v>5726</v>
      </c>
      <c r="E31">
        <v>0.625</v>
      </c>
      <c r="G31">
        <v>0.34736576160482197</v>
      </c>
      <c r="I31">
        <v>8</v>
      </c>
    </row>
    <row r="32" spans="1:15" x14ac:dyDescent="0.15">
      <c r="A32">
        <v>13</v>
      </c>
      <c r="C32">
        <v>31268</v>
      </c>
      <c r="E32">
        <v>0.2792</v>
      </c>
      <c r="G32">
        <v>0.28376046388117032</v>
      </c>
      <c r="I32">
        <v>12</v>
      </c>
    </row>
    <row r="33" spans="1:9" x14ac:dyDescent="0.15">
      <c r="A33">
        <v>14</v>
      </c>
      <c r="C33">
        <v>4620</v>
      </c>
      <c r="E33">
        <v>0.6166666666666667</v>
      </c>
      <c r="G33">
        <v>0.33440743338583651</v>
      </c>
      <c r="I33">
        <v>10</v>
      </c>
    </row>
    <row r="34" spans="1:9" x14ac:dyDescent="0.15">
      <c r="A34">
        <v>15</v>
      </c>
      <c r="C34">
        <v>15946</v>
      </c>
      <c r="E34">
        <v>0.125</v>
      </c>
      <c r="G34">
        <v>7.8115666936565034E-2</v>
      </c>
      <c r="I34">
        <v>16</v>
      </c>
    </row>
    <row r="35" spans="1:9" x14ac:dyDescent="0.15">
      <c r="A35">
        <v>16</v>
      </c>
      <c r="C35">
        <v>59700</v>
      </c>
      <c r="E35">
        <v>0.69166666666666665</v>
      </c>
      <c r="G35">
        <v>0.75052665975937627</v>
      </c>
      <c r="I35">
        <v>2</v>
      </c>
    </row>
  </sheetData>
  <autoFilter ref="A1:I17">
    <sortState ref="A2:I17">
      <sortCondition ref="A1:A1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Caffrey</dc:creator>
  <cp:lastModifiedBy>Neal Caffrey</cp:lastModifiedBy>
  <dcterms:created xsi:type="dcterms:W3CDTF">2015-01-06T14:18:47Z</dcterms:created>
  <dcterms:modified xsi:type="dcterms:W3CDTF">2015-06-11T03:21:21Z</dcterms:modified>
</cp:coreProperties>
</file>