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October-2024\"/>
    </mc:Choice>
  </mc:AlternateContent>
  <xr:revisionPtr revIDLastSave="0" documentId="13_ncr:1_{C3CB69DA-73A5-467A-A79B-471548232B0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2" i="1" l="1"/>
  <c r="G91" i="1"/>
  <c r="G87" i="1" l="1"/>
  <c r="G89" i="1"/>
  <c r="G93" i="1" l="1"/>
  <c r="G95" i="1"/>
  <c r="G84" i="1"/>
  <c r="G94" i="1" l="1"/>
  <c r="G88" i="1" l="1"/>
  <c r="G83" i="1"/>
  <c r="G96" i="1"/>
  <c r="G98" i="1"/>
  <c r="G85" i="1" l="1"/>
  <c r="G86" i="1"/>
  <c r="G90" i="1"/>
  <c r="G97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<sst xmlns="http://schemas.openxmlformats.org/spreadsheetml/2006/main" count="427" uniqueCount="185">
  <si>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</si>
  <si>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</si>
  <si>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</si>
  <si>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</si>
  <si>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</si>
  <si>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</si>
  <si>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</si>
  <si>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</si>
  <si>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</si>
  <si>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</si>
  <si>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</si>
  <si>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</si>
  <si>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</si>
  <si>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</si>
  <si>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</si>
  <si>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</si>
  <si>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</si>
  <si>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</si>
  <si>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</si>
  <si>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</si>
  <si>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</si>
  <si>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</si>
  <si>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</si>
  <si>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</si>
  <si>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</si>
  <si>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</si>
  <si>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</si>
  <si>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</si>
  <si>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</si>
  <si>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</si>
  <si>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</si>
  <si>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</si>
  <si>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</si>
  <si>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</si>
  <si>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</si>
  <si>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</si>
  <si>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</si>
  <si>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</si>
  <si>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</si>
  <si>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</si>
  <si>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</si>
  <si>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</si>
  <si>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</si>
  <si>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</si>
  <si>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</si>
  <si>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</si>
  <si>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</si>
  <si>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</si>
  <si>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</si>
  <si>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</si>
  <si>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</si>
  <si>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</si>
  <si>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</si>
  <si>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</si>
  <si>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</si>
  <si>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</si>
  <si>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</si>
  <si>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</si>
  <si>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</si>
  <si>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</si>
  <si>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</si>
  <si>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</si>
  <si>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</si>
  <si>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</si>
  <si>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</si>
  <si>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</si>
  <si>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</si>
  <si>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</si>
  <si>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</si>
  <si>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</si>
  <si>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</si>
  <si>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</si>
  <si>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</si>
  <si>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</si>
  <si>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</si>
  <si>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</si>
  <si>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</si>
  <si>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</si>
  <si>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লবণ(প্যাঃ)আয়োডিনযুক্ত(মানভেদে)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</si>
  <si>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</si>
  <si>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</si>
  <si>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</si>
  <si>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</si>
  <si>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</si>
  <si>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</si>
  <si>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</si>
  <si>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</si>
  <si>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</si>
  <si>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</si>
  <si>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</si>
  <si>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</si>
  <si>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</si>
  <si>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</si>
  <si>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</si>
  <si>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</si>
  <si>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</si>
  <si>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</si>
  <si>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</si>
  <si>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</si>
  <si>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</si>
  <si>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</si>
  <si>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</si>
  <si>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</si>
  <si>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</si>
  <si>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</si>
  <si>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</si>
  <si>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</si>
  <si>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</si>
  <si>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</si>
  <si>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</si>
  <si>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</si>
  <si>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</si>
  <si>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</si>
  <si>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</si>
  <si>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</si>
  <si>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</si>
  <si>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</si>
  <si>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</si>
  <si>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</si>
  <si>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</si>
  <si>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</si>
  <si>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</si>
  <si>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</si>
  <si>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</si>
  <si>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</si>
  <si>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</si>
  <si>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</si>
  <si>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</si>
  <si>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</si>
  <si>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</si>
  <si>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</si>
  <si>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</si>
  <si>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</si>
  <si>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</si>
  <si>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</si>
  <si>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</si>
  <si>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</si>
  <si>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</si>
  <si>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</si>
  <si>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</si>
  <si>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</si>
  <si>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</si>
  <si>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</si>
  <si>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</si>
  <si>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</si>
  <si>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</si>
  <si>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</si>
  <si>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</si>
  <si>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</si>
  <si>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</si>
  <si>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</si>
  <si>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</si>
  <si>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</si>
  <si>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</si>
  <si>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</si>
  <si>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</si>
  <si>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</si>
  <si>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</si>
  <si>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</si>
  <si>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</si>
  <si>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</si>
  <si>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</si>
  <si>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</si>
  <si>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</si>
  <si>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</si>
  <si>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>১৬-১০-২০২৪ তারিখে মূল্য বৃদ্ধি পেয়েছে।</t>
  </si>
  <si>
    <t>১৭-১০-২০২৪ তারিখে মূল্য বৃদ্ধি পেয়েছে।</t>
  </si>
  <si>
    <t xml:space="preserve"> (মোঃ গোলাম খোরশেদ)   </t>
  </si>
  <si>
    <t xml:space="preserve"> অতিরিক্ত পরিচালক (বাণিজ্যিক)(প্রতিকল্প)</t>
  </si>
  <si>
    <t>১৮-১০-২০২৪ তারিখে মূল্য বৃদ্ধি পেয়েছে।</t>
  </si>
  <si>
    <t>২০-১০-২০২৪ তারিখে মূল্য হ্রাস পেয়েছে।</t>
  </si>
  <si>
    <t>২০-১০-২০২৪ তারিখে মূল্য বৃদ্ধি পেয়েছে।</t>
  </si>
  <si>
    <t>২১-১০-২০২৪ তারিখে মূল্য বৃদ্ধি পেয়েছে।</t>
  </si>
  <si>
    <t>২১-১০-২০২৪ তারিখে মূল্য হ্রাস পেয়েছে।</t>
  </si>
  <si>
    <t>(মোঃ শাহাদত হোসেন)</t>
  </si>
  <si>
    <t>সহকারি পরিচালক (বাজার তথ্য)</t>
  </si>
  <si>
    <t>২2-১০-২০২৪ তারিখে মূল্য বৃদ্ধি পেয়েছে।</t>
  </si>
  <si>
    <t>২2-১০-২০২৪ তারিখে মূল্য হ্রাস পেয়েছে।</t>
  </si>
  <si>
    <t>স্মারক নং-২৬.০৫.০০০০.০১৭.৩১.০০১.২৪-১৮৬</t>
  </si>
  <si>
    <t xml:space="preserve">   সিরিয়াল নংঃ     ২৬৩</t>
  </si>
  <si>
    <t xml:space="preserve">বুধবার ২৩ অক্টোবর ২০২৪ খ্রিঃ, ০৭ কার্তিক ১৪৩১ বাংলা, ১৯ রবিউল সানি ১৪৪৬ হিজরি </t>
  </si>
  <si>
    <t>২৩-১০-২০২৪ তারিখে মূল্য হ্রাস পেয়েছে।</t>
  </si>
  <si>
    <t>২৩-১০-২০২৪ তারিখে মূল্য বৃদ্ধি পেয়েছে।</t>
  </si>
  <si>
    <t>(১)  চাল (মাঝারী), সয়াবিন লুজ, পাম অয়েল (লুজ, সুপার), মশুর ডাল (বড়), পেঁয়াজ (দেশী), হলুদ (দেশী), আদা (আম), চিনি, খেজুর, এম এস রড (৬০,৪০ গ্রেড)  এর মূল্য বৃদ্ধি পেয়েছে।</t>
  </si>
  <si>
    <t>(২)   পেঁয়াজ (আম), লবঙ্গ, ধনে, ডিম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</si>
</sst>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6" fillId="0" borderId="0" xfId="4" applyFont="1"/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68000"/>
        <c:axId val="359675616"/>
      </c:lineChart>
      <c:catAx>
        <c:axId val="35966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75616"/>
        <c:crosses val="autoZero"/>
        <c:auto val="1"/>
        <c:lblAlgn val="ctr"/>
        <c:lblOffset val="100"/>
        <c:noMultiLvlLbl val="0"/>
      </c:catAx>
      <c:valAx>
        <c:axId val="3596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6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5" zoomScaleNormal="95" zoomScaleSheetLayoutView="106" workbookViewId="0">
      <pane ySplit="870" activePane="bottomLeft"/>
      <selection activeCell="L6" sqref="L6"/>
      <selection pane="bottomLeft" activeCell="D71" sqref="D71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164</v>
      </c>
      <c r="G2" s="60"/>
      <c r="H2" s="60"/>
      <c r="I2" s="60"/>
      <c r="J2" s="60"/>
      <c r="K2" s="112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179</v>
      </c>
      <c r="L4" s="119"/>
    </row>
    <row r="5" spans="1:17" ht="21.75">
      <c r="A5" s="58"/>
      <c r="B5" s="39"/>
      <c r="C5" s="39"/>
      <c r="D5" s="58"/>
      <c r="E5" s="39"/>
      <c r="F5" s="39" t="s">
        <v>180</v>
      </c>
      <c r="G5" s="39"/>
      <c r="H5" s="39"/>
      <c r="I5" s="39"/>
      <c r="J5" s="39"/>
      <c r="K5" s="39"/>
      <c r="L5" s="114"/>
    </row>
    <row r="6" spans="1:17" ht="21.75">
      <c r="A6" s="63" t="s">
        <v>178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45588</v>
      </c>
      <c r="M6" s="113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45588</v>
      </c>
      <c r="D8" s="119"/>
      <c r="E8" s="128">
        <v>45581</v>
      </c>
      <c r="F8" s="119"/>
      <c r="G8" s="128">
        <v>45558</v>
      </c>
      <c r="H8" s="119"/>
      <c r="I8" s="69" t="s">
        <v>14</v>
      </c>
      <c r="J8" s="129">
        <v>45222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07" t="s">
        <v>16</v>
      </c>
      <c r="K9" s="107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64</v>
      </c>
      <c r="D10" s="73">
        <v>80</v>
      </c>
      <c r="E10" s="73">
        <v>64</v>
      </c>
      <c r="F10" s="73">
        <v>80</v>
      </c>
      <c r="G10" s="73">
        <v>64</v>
      </c>
      <c r="H10" s="73">
        <v>80</v>
      </c>
      <c r="I10" s="74">
        <f>((C10+D10)/2-(G10+H10)/2)/((G10+H10)/2)*100</f>
        <v>0</v>
      </c>
      <c r="J10" s="75">
        <v>60</v>
      </c>
      <c r="K10" s="75">
        <v>72</v>
      </c>
      <c r="L10" s="76">
        <f>((C10+D10)/2-(J10+K10)/2)/((J10+K10)/2)*100</f>
        <v>9.0909090909090917</v>
      </c>
      <c r="O10" s="40"/>
      <c r="P10" s="40"/>
      <c r="Q10" s="40"/>
    </row>
    <row r="11" spans="1:17" ht="22.15" customHeight="1">
      <c r="A11" s="68" t="s">
        <v>21</v>
      </c>
      <c r="B11" s="69" t="s">
        <v>20</v>
      </c>
      <c r="C11" s="73">
        <v>55</v>
      </c>
      <c r="D11" s="73">
        <v>62</v>
      </c>
      <c r="E11" s="73">
        <v>54</v>
      </c>
      <c r="F11" s="73">
        <v>62</v>
      </c>
      <c r="G11" s="73">
        <v>55</v>
      </c>
      <c r="H11" s="73">
        <v>60</v>
      </c>
      <c r="I11" s="74">
        <f>((C11+D11)/2-(G11+H11)/2)/((G11+H11)/2)*100</f>
        <v>1.7391304347826086</v>
      </c>
      <c r="J11" s="75">
        <v>50</v>
      </c>
      <c r="K11" s="75">
        <v>55</v>
      </c>
      <c r="L11" s="76">
        <f>((C11+D11)/2-(J11+K11)/2)/((J11+K11)/2)*100</f>
        <v>11.428571428571429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50</v>
      </c>
      <c r="D12" s="73">
        <v>55</v>
      </c>
      <c r="E12" s="73">
        <v>50</v>
      </c>
      <c r="F12" s="73">
        <v>55</v>
      </c>
      <c r="G12" s="73">
        <v>52</v>
      </c>
      <c r="H12" s="73">
        <v>55</v>
      </c>
      <c r="I12" s="74">
        <f>((C12+D12)/2-(G12+H12)/2)/((G12+H12)/2)*100</f>
        <v>-1.8691588785046727</v>
      </c>
      <c r="J12" s="75">
        <v>48</v>
      </c>
      <c r="K12" s="75">
        <v>50</v>
      </c>
      <c r="L12" s="76">
        <f>((C12+D12)/2-(J12+K12)/2)/((J12+K12)/2)*100</f>
        <v>7.1428571428571423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08"/>
      <c r="K13" s="108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40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42</v>
      </c>
      <c r="K14" s="75">
        <v>45</v>
      </c>
      <c r="L14" s="76">
        <f>((C14+D14)/2-(J14+K14)/2)/((J14+K14)/2)*100</f>
        <v>-2.2988505747126435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50</v>
      </c>
      <c r="K15" s="75">
        <v>55</v>
      </c>
      <c r="L15" s="76">
        <f>((C15+D15)/2-(J15+K15)/2)/((J15+K15)/2)*100</f>
        <v>0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55</v>
      </c>
      <c r="K16" s="75">
        <v>60</v>
      </c>
      <c r="L16" s="76">
        <f>((C16+D16)/2-(J16+K16)/2)/((J16+K16)/2)*100</f>
        <v>0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70</v>
      </c>
      <c r="I17" s="74">
        <f>((C17+D17)/2-(G17+H17)/2)/((G17+H17)/2)*100</f>
        <v>3.7037037037037033</v>
      </c>
      <c r="J17" s="75">
        <v>60</v>
      </c>
      <c r="K17" s="75">
        <v>65</v>
      </c>
      <c r="L17" s="76">
        <f>((C17+D17)/2-(J17+K17)/2)/((J17+K17)/2)*100</f>
        <v>12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08" t="s">
        <v>0</v>
      </c>
      <c r="K18" s="108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153</v>
      </c>
      <c r="D19" s="73">
        <v>156</v>
      </c>
      <c r="E19" s="73">
        <v>152</v>
      </c>
      <c r="F19" s="73">
        <v>156</v>
      </c>
      <c r="G19" s="73">
        <v>144</v>
      </c>
      <c r="H19" s="73">
        <v>155</v>
      </c>
      <c r="I19" s="74">
        <f t="shared" ref="I19:I26" si="0">((C19+D19)/2-(G19+H19)/2)/((G19+H19)/2)*100</f>
        <v>3.3444816053511706</v>
      </c>
      <c r="J19" s="75">
        <v>145</v>
      </c>
      <c r="K19" s="75">
        <v>155</v>
      </c>
      <c r="L19" s="76">
        <f t="shared" ref="L19:L26" si="1">((C19+D19)/2-(J19+K19)/2)/((J19+K19)/2)*100</f>
        <v>3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780</v>
      </c>
      <c r="H20" s="73">
        <v>810</v>
      </c>
      <c r="I20" s="74">
        <f t="shared" si="0"/>
        <v>1.257861635220126</v>
      </c>
      <c r="J20" s="75">
        <v>770</v>
      </c>
      <c r="K20" s="75">
        <v>800</v>
      </c>
      <c r="L20" s="76">
        <f t="shared" si="1"/>
        <v>2.547770700636943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335</v>
      </c>
      <c r="E21" s="73">
        <v>330</v>
      </c>
      <c r="F21" s="73">
        <v>335</v>
      </c>
      <c r="G21" s="73">
        <v>325</v>
      </c>
      <c r="H21" s="73">
        <v>330</v>
      </c>
      <c r="I21" s="74">
        <f t="shared" ref="I21" si="2">((C21+D21)/2-(G21+H21)/2)/((G21+H21)/2)*100</f>
        <v>1.5267175572519083</v>
      </c>
      <c r="J21" s="75">
        <v>330</v>
      </c>
      <c r="K21" s="75">
        <v>335</v>
      </c>
      <c r="L21" s="76">
        <f t="shared" ref="L21" si="3">((C21+D21)/2-(J21+K21)/2)/((J21+K21)/2)*100</f>
        <v>0</v>
      </c>
    </row>
    <row r="22" spans="1:21" ht="22.15" customHeight="1">
      <c r="A22" s="68" t="s">
        <v>32</v>
      </c>
      <c r="B22" s="69" t="s">
        <v>35</v>
      </c>
      <c r="C22" s="73">
        <v>165</v>
      </c>
      <c r="D22" s="73">
        <v>170</v>
      </c>
      <c r="E22" s="73">
        <v>165</v>
      </c>
      <c r="F22" s="73">
        <v>170</v>
      </c>
      <c r="G22" s="73">
        <v>165</v>
      </c>
      <c r="H22" s="73">
        <v>167</v>
      </c>
      <c r="I22" s="74">
        <f t="shared" si="0"/>
        <v>0.90361445783132521</v>
      </c>
      <c r="J22" s="75">
        <v>165</v>
      </c>
      <c r="K22" s="75">
        <v>168</v>
      </c>
      <c r="L22" s="76">
        <f t="shared" si="1"/>
        <v>0.60060060060060061</v>
      </c>
    </row>
    <row r="23" spans="1:21" ht="22.15" customHeight="1">
      <c r="A23" s="68" t="s">
        <v>36</v>
      </c>
      <c r="B23" s="69" t="s">
        <v>31</v>
      </c>
      <c r="C23" s="73">
        <v>148</v>
      </c>
      <c r="D23" s="73">
        <v>149</v>
      </c>
      <c r="E23" s="73">
        <v>145</v>
      </c>
      <c r="F23" s="73">
        <v>146</v>
      </c>
      <c r="G23" s="73">
        <v>135</v>
      </c>
      <c r="H23" s="73">
        <v>140</v>
      </c>
      <c r="I23" s="74">
        <f t="shared" si="0"/>
        <v>8</v>
      </c>
      <c r="J23" s="75">
        <v>120</v>
      </c>
      <c r="K23" s="75">
        <v>125</v>
      </c>
      <c r="L23" s="76">
        <f t="shared" si="1"/>
        <v>21.224489795918366</v>
      </c>
    </row>
    <row r="24" spans="1:21" ht="22.15" customHeight="1">
      <c r="A24" s="68" t="s">
        <v>37</v>
      </c>
      <c r="B24" s="69" t="s">
        <v>31</v>
      </c>
      <c r="C24" s="73">
        <v>150</v>
      </c>
      <c r="D24" s="73">
        <v>151</v>
      </c>
      <c r="E24" s="73">
        <v>147</v>
      </c>
      <c r="F24" s="73">
        <v>150</v>
      </c>
      <c r="G24" s="73">
        <v>140</v>
      </c>
      <c r="H24" s="73">
        <v>142</v>
      </c>
      <c r="I24" s="74">
        <f t="shared" si="0"/>
        <v>6.7375886524822697</v>
      </c>
      <c r="J24" s="75">
        <v>0</v>
      </c>
      <c r="K24" s="75">
        <v>0</v>
      </c>
      <c r="L24" s="76" t="e">
        <f t="shared" si="1"/>
        <v>#DIV/0!</v>
      </c>
    </row>
    <row r="25" spans="1:21" ht="22.15" customHeight="1">
      <c r="A25" s="68" t="s">
        <v>38</v>
      </c>
      <c r="B25" s="69" t="s">
        <v>33</v>
      </c>
      <c r="C25" s="73">
        <v>880</v>
      </c>
      <c r="D25" s="73">
        <v>920</v>
      </c>
      <c r="E25" s="73">
        <v>880</v>
      </c>
      <c r="F25" s="73">
        <v>920</v>
      </c>
      <c r="G25" s="73">
        <v>880</v>
      </c>
      <c r="H25" s="73">
        <v>900</v>
      </c>
      <c r="I25" s="74">
        <f t="shared" si="0"/>
        <v>1.1235955056179776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190</v>
      </c>
      <c r="D26" s="73">
        <v>195</v>
      </c>
      <c r="E26" s="73">
        <v>190</v>
      </c>
      <c r="F26" s="73">
        <v>195</v>
      </c>
      <c r="G26" s="73">
        <v>180</v>
      </c>
      <c r="H26" s="73">
        <v>190</v>
      </c>
      <c r="I26" s="74">
        <f t="shared" si="0"/>
        <v>4.0540540540540544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09"/>
      <c r="K27" s="109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100</v>
      </c>
      <c r="F28" s="73">
        <v>105</v>
      </c>
      <c r="G28" s="73">
        <v>105</v>
      </c>
      <c r="H28" s="73">
        <v>110</v>
      </c>
      <c r="I28" s="74">
        <f t="shared" ref="I28:I34" si="4">((C28+D28)/2-(G28+H28)/2)/((G28+H28)/2)*100</f>
        <v>0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115</v>
      </c>
      <c r="E29" s="73">
        <v>110</v>
      </c>
      <c r="F29" s="73">
        <v>115</v>
      </c>
      <c r="G29" s="73">
        <v>115</v>
      </c>
      <c r="H29" s="73">
        <v>120</v>
      </c>
      <c r="I29" s="74">
        <f t="shared" si="4"/>
        <v>-4.2553191489361701</v>
      </c>
      <c r="J29" s="75">
        <v>120</v>
      </c>
      <c r="K29" s="75">
        <v>125</v>
      </c>
      <c r="L29" s="76">
        <f t="shared" si="5"/>
        <v>-8.1632653061224492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160</v>
      </c>
      <c r="H31" s="73">
        <v>185</v>
      </c>
      <c r="I31" s="74">
        <f t="shared" si="4"/>
        <v>-4.3478260869565215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85</v>
      </c>
      <c r="E32" s="73">
        <v>75</v>
      </c>
      <c r="F32" s="73">
        <v>85</v>
      </c>
      <c r="G32" s="73">
        <v>80</v>
      </c>
      <c r="H32" s="73">
        <v>90</v>
      </c>
      <c r="I32" s="74">
        <f t="shared" si="4"/>
        <v>-5.8823529411764701</v>
      </c>
      <c r="J32" s="75">
        <v>70</v>
      </c>
      <c r="K32" s="75">
        <v>75</v>
      </c>
      <c r="L32" s="76">
        <f t="shared" si="5"/>
        <v>10.344827586206897</v>
      </c>
    </row>
    <row r="33" spans="1:12" ht="22.15" customHeight="1">
      <c r="A33" s="68" t="s">
        <v>46</v>
      </c>
      <c r="B33" s="69" t="s">
        <v>20</v>
      </c>
      <c r="C33" s="73">
        <v>125</v>
      </c>
      <c r="D33" s="73">
        <v>135</v>
      </c>
      <c r="E33" s="73">
        <v>125</v>
      </c>
      <c r="F33" s="73">
        <v>135</v>
      </c>
      <c r="G33" s="73">
        <v>120</v>
      </c>
      <c r="H33" s="73">
        <v>125</v>
      </c>
      <c r="I33" s="74">
        <f t="shared" si="4"/>
        <v>6.1224489795918364</v>
      </c>
      <c r="J33" s="75">
        <v>85</v>
      </c>
      <c r="K33" s="75">
        <v>90</v>
      </c>
      <c r="L33" s="76">
        <f t="shared" si="5"/>
        <v>48.571428571428569</v>
      </c>
    </row>
    <row r="34" spans="1:12" ht="22.15" customHeight="1">
      <c r="A34" s="68" t="s">
        <v>47</v>
      </c>
      <c r="B34" s="69" t="s">
        <v>20</v>
      </c>
      <c r="C34" s="73">
        <v>55</v>
      </c>
      <c r="D34" s="73">
        <v>60</v>
      </c>
      <c r="E34" s="73">
        <v>55</v>
      </c>
      <c r="F34" s="73">
        <v>60</v>
      </c>
      <c r="G34" s="73">
        <v>50</v>
      </c>
      <c r="H34" s="73">
        <v>55</v>
      </c>
      <c r="I34" s="74">
        <f t="shared" si="4"/>
        <v>9.5238095238095237</v>
      </c>
      <c r="J34" s="75">
        <v>48</v>
      </c>
      <c r="K34" s="75">
        <v>50</v>
      </c>
      <c r="L34" s="76">
        <f t="shared" si="5"/>
        <v>17.346938775510203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09"/>
      <c r="K35" s="109"/>
      <c r="L35" s="79"/>
    </row>
    <row r="36" spans="1:12" ht="22.15" customHeight="1">
      <c r="A36" s="68" t="s">
        <v>140</v>
      </c>
      <c r="B36" s="69" t="s">
        <v>20</v>
      </c>
      <c r="C36" s="73">
        <v>115</v>
      </c>
      <c r="D36" s="73">
        <v>130</v>
      </c>
      <c r="E36" s="73">
        <v>110</v>
      </c>
      <c r="F36" s="73">
        <v>120</v>
      </c>
      <c r="G36" s="73">
        <v>105</v>
      </c>
      <c r="H36" s="73">
        <v>115</v>
      </c>
      <c r="I36" s="74">
        <f t="shared" ref="I36:I51" si="6">((C36+D36)/2-(G36+H36)/2)/((G36+H36)/2)*100</f>
        <v>11.363636363636363</v>
      </c>
      <c r="J36" s="75">
        <v>95</v>
      </c>
      <c r="K36" s="75">
        <v>100</v>
      </c>
      <c r="L36" s="76">
        <f t="shared" ref="L36:L51" si="7">((C36+D36)/2-(J36+K36)/2)/((J36+K36)/2)*100</f>
        <v>25.641025641025639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110</v>
      </c>
      <c r="E37" s="73">
        <v>100</v>
      </c>
      <c r="F37" s="73">
        <v>110</v>
      </c>
      <c r="G37" s="73">
        <v>90</v>
      </c>
      <c r="H37" s="73">
        <v>100</v>
      </c>
      <c r="I37" s="74">
        <f t="shared" si="6"/>
        <v>5.2631578947368416</v>
      </c>
      <c r="J37" s="75">
        <v>70</v>
      </c>
      <c r="K37" s="75">
        <v>80</v>
      </c>
      <c r="L37" s="76">
        <f t="shared" si="7"/>
        <v>33.333333333333329</v>
      </c>
    </row>
    <row r="38" spans="1:12" ht="21.6" customHeight="1">
      <c r="A38" s="68" t="s">
        <v>50</v>
      </c>
      <c r="B38" s="69" t="s">
        <v>20</v>
      </c>
      <c r="C38" s="73">
        <v>220</v>
      </c>
      <c r="D38" s="73">
        <v>240</v>
      </c>
      <c r="E38" s="73">
        <v>220</v>
      </c>
      <c r="F38" s="73">
        <v>240</v>
      </c>
      <c r="G38" s="73">
        <v>210</v>
      </c>
      <c r="H38" s="73">
        <v>220</v>
      </c>
      <c r="I38" s="74">
        <f t="shared" si="6"/>
        <v>6.9767441860465116</v>
      </c>
      <c r="J38" s="75">
        <v>200</v>
      </c>
      <c r="K38" s="75">
        <v>220</v>
      </c>
      <c r="L38" s="76">
        <f t="shared" si="7"/>
        <v>9.5238095238095237</v>
      </c>
    </row>
    <row r="39" spans="1:12" ht="22.15" customHeight="1">
      <c r="A39" s="68" t="s">
        <v>51</v>
      </c>
      <c r="B39" s="69" t="s">
        <v>20</v>
      </c>
      <c r="C39" s="73">
        <v>200</v>
      </c>
      <c r="D39" s="73">
        <v>220</v>
      </c>
      <c r="E39" s="73">
        <v>200</v>
      </c>
      <c r="F39" s="73">
        <v>220</v>
      </c>
      <c r="G39" s="73">
        <v>200</v>
      </c>
      <c r="H39" s="73">
        <v>220</v>
      </c>
      <c r="I39" s="74">
        <f t="shared" si="6"/>
        <v>0</v>
      </c>
      <c r="J39" s="75">
        <v>180</v>
      </c>
      <c r="K39" s="75">
        <v>200</v>
      </c>
      <c r="L39" s="76">
        <f t="shared" si="7"/>
        <v>10.526315789473683</v>
      </c>
    </row>
    <row r="40" spans="1:12" ht="22.9" customHeight="1">
      <c r="A40" s="68" t="s">
        <v>52</v>
      </c>
      <c r="B40" s="69" t="s">
        <v>20</v>
      </c>
      <c r="C40" s="73">
        <v>280</v>
      </c>
      <c r="D40" s="73">
        <v>350</v>
      </c>
      <c r="E40" s="73">
        <v>280</v>
      </c>
      <c r="F40" s="73">
        <v>350</v>
      </c>
      <c r="G40" s="73">
        <v>320</v>
      </c>
      <c r="H40" s="73">
        <v>350</v>
      </c>
      <c r="I40" s="74">
        <f t="shared" si="6"/>
        <v>-5.9701492537313428</v>
      </c>
      <c r="J40" s="75">
        <v>380</v>
      </c>
      <c r="K40" s="75">
        <v>420</v>
      </c>
      <c r="L40" s="76">
        <f t="shared" si="7"/>
        <v>-21.25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380</v>
      </c>
      <c r="H41" s="73">
        <v>450</v>
      </c>
      <c r="I41" s="74">
        <f t="shared" si="6"/>
        <v>-3.6144578313253009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350</v>
      </c>
      <c r="D42" s="73">
        <v>420</v>
      </c>
      <c r="E42" s="73">
        <v>350</v>
      </c>
      <c r="F42" s="73">
        <v>400</v>
      </c>
      <c r="G42" s="73">
        <v>350</v>
      </c>
      <c r="H42" s="73">
        <v>400</v>
      </c>
      <c r="I42" s="74">
        <f t="shared" si="6"/>
        <v>2.666666666666667</v>
      </c>
      <c r="J42" s="75">
        <v>280</v>
      </c>
      <c r="K42" s="75">
        <v>380</v>
      </c>
      <c r="L42" s="76">
        <f t="shared" si="7"/>
        <v>16.666666666666664</v>
      </c>
    </row>
    <row r="43" spans="1:12" ht="19.899999999999999" customHeight="1">
      <c r="A43" s="68" t="s">
        <v>55</v>
      </c>
      <c r="B43" s="69" t="s">
        <v>20</v>
      </c>
      <c r="C43" s="73">
        <v>300</v>
      </c>
      <c r="D43" s="73">
        <v>350</v>
      </c>
      <c r="E43" s="73">
        <v>300</v>
      </c>
      <c r="F43" s="73">
        <v>350</v>
      </c>
      <c r="G43" s="73">
        <v>300</v>
      </c>
      <c r="H43" s="73">
        <v>350</v>
      </c>
      <c r="I43" s="74">
        <f t="shared" si="6"/>
        <v>0</v>
      </c>
      <c r="J43" s="75">
        <v>200</v>
      </c>
      <c r="K43" s="75">
        <v>280</v>
      </c>
      <c r="L43" s="76">
        <f t="shared" si="7"/>
        <v>35.416666666666671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400</v>
      </c>
      <c r="K44" s="75">
        <v>420</v>
      </c>
      <c r="L44" s="76">
        <f t="shared" si="7"/>
        <v>15.853658536585366</v>
      </c>
    </row>
    <row r="45" spans="1:12" ht="18" customHeight="1">
      <c r="A45" s="68" t="s">
        <v>57</v>
      </c>
      <c r="B45" s="69" t="s">
        <v>20</v>
      </c>
      <c r="C45" s="73">
        <v>180</v>
      </c>
      <c r="D45" s="73">
        <v>300</v>
      </c>
      <c r="E45" s="73">
        <v>180</v>
      </c>
      <c r="F45" s="73">
        <v>280</v>
      </c>
      <c r="G45" s="73">
        <v>200</v>
      </c>
      <c r="H45" s="73">
        <v>280</v>
      </c>
      <c r="I45" s="74">
        <f t="shared" si="6"/>
        <v>0</v>
      </c>
      <c r="J45" s="75">
        <v>220</v>
      </c>
      <c r="K45" s="75">
        <v>320</v>
      </c>
      <c r="L45" s="76">
        <f t="shared" si="7"/>
        <v>-11.111111111111111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750</v>
      </c>
      <c r="I46" s="74">
        <f t="shared" si="6"/>
        <v>3.4965034965034967</v>
      </c>
      <c r="J46" s="75">
        <v>1020</v>
      </c>
      <c r="K46" s="75">
        <v>1120</v>
      </c>
      <c r="L46" s="76">
        <f t="shared" si="7"/>
        <v>-30.841121495327101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550</v>
      </c>
      <c r="E47" s="73">
        <v>480</v>
      </c>
      <c r="F47" s="73">
        <v>550</v>
      </c>
      <c r="G47" s="73">
        <v>450</v>
      </c>
      <c r="H47" s="73">
        <v>550</v>
      </c>
      <c r="I47" s="74">
        <f t="shared" si="6"/>
        <v>3</v>
      </c>
      <c r="J47" s="75">
        <v>450</v>
      </c>
      <c r="K47" s="75">
        <v>500</v>
      </c>
      <c r="L47" s="76">
        <f t="shared" si="7"/>
        <v>8.4210526315789469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1500</v>
      </c>
      <c r="E48" s="73">
        <v>1300</v>
      </c>
      <c r="F48" s="73">
        <v>1600</v>
      </c>
      <c r="G48" s="73">
        <v>1200</v>
      </c>
      <c r="H48" s="73">
        <v>1500</v>
      </c>
      <c r="I48" s="74">
        <f t="shared" si="6"/>
        <v>3.7037037037037033</v>
      </c>
      <c r="J48" s="75">
        <v>1500</v>
      </c>
      <c r="K48" s="75">
        <v>1600</v>
      </c>
      <c r="L48" s="76">
        <f t="shared" si="7"/>
        <v>-9.67741935483871</v>
      </c>
    </row>
    <row r="49" spans="1:12" ht="21" customHeight="1">
      <c r="A49" s="68" t="s">
        <v>61</v>
      </c>
      <c r="B49" s="69" t="s">
        <v>20</v>
      </c>
      <c r="C49" s="73">
        <v>3200</v>
      </c>
      <c r="D49" s="73">
        <v>3800</v>
      </c>
      <c r="E49" s="73">
        <v>3200</v>
      </c>
      <c r="F49" s="73">
        <v>3800</v>
      </c>
      <c r="G49" s="73">
        <v>3200</v>
      </c>
      <c r="H49" s="73">
        <v>3650</v>
      </c>
      <c r="I49" s="74">
        <f t="shared" si="6"/>
        <v>2.1897810218978102</v>
      </c>
      <c r="J49" s="75">
        <v>2000</v>
      </c>
      <c r="K49" s="75">
        <v>2600</v>
      </c>
      <c r="L49" s="76">
        <f t="shared" si="7"/>
        <v>52.173913043478258</v>
      </c>
    </row>
    <row r="50" spans="1:12" ht="22.15" customHeight="1">
      <c r="A50" s="68" t="s">
        <v>62</v>
      </c>
      <c r="B50" s="69" t="s">
        <v>20</v>
      </c>
      <c r="C50" s="73">
        <v>200</v>
      </c>
      <c r="D50" s="73">
        <v>260</v>
      </c>
      <c r="E50" s="73">
        <v>200</v>
      </c>
      <c r="F50" s="73">
        <v>280</v>
      </c>
      <c r="G50" s="73">
        <v>200</v>
      </c>
      <c r="H50" s="73">
        <v>250</v>
      </c>
      <c r="I50" s="74">
        <f t="shared" si="6"/>
        <v>2.2222222222222223</v>
      </c>
      <c r="J50" s="75">
        <v>200</v>
      </c>
      <c r="K50" s="75">
        <v>260</v>
      </c>
      <c r="L50" s="76">
        <f t="shared" si="7"/>
        <v>0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09"/>
      <c r="K52" s="109"/>
      <c r="L52" s="79"/>
    </row>
    <row r="53" spans="1:12" ht="22.15" customHeight="1">
      <c r="A53" s="68" t="s">
        <v>65</v>
      </c>
      <c r="B53" s="69" t="s">
        <v>20</v>
      </c>
      <c r="C53" s="73">
        <v>280</v>
      </c>
      <c r="D53" s="73">
        <v>450</v>
      </c>
      <c r="E53" s="73">
        <v>280</v>
      </c>
      <c r="F53" s="73">
        <v>450</v>
      </c>
      <c r="G53" s="73">
        <v>350</v>
      </c>
      <c r="H53" s="73">
        <v>400</v>
      </c>
      <c r="I53" s="74">
        <f t="shared" ref="I53:I58" si="8">((C53+D53)/2-(G53+H53)/2)/((G53+H53)/2)*100</f>
        <v>-2.666666666666667</v>
      </c>
      <c r="J53" s="75">
        <v>350</v>
      </c>
      <c r="K53" s="75">
        <v>450</v>
      </c>
      <c r="L53" s="76">
        <f t="shared" ref="L53:L58" si="9">((C53+D53)/2-(J53+K53)/2)/((J53+K53)/2)*100</f>
        <v>-8.75</v>
      </c>
    </row>
    <row r="54" spans="1:12" ht="20.45" customHeight="1">
      <c r="A54" s="68" t="s">
        <v>66</v>
      </c>
      <c r="B54" s="69" t="s">
        <v>20</v>
      </c>
      <c r="C54" s="73">
        <v>0</v>
      </c>
      <c r="D54" s="73">
        <v>0</v>
      </c>
      <c r="E54" s="73">
        <v>0</v>
      </c>
      <c r="F54" s="73">
        <v>0</v>
      </c>
      <c r="G54" s="73">
        <v>800</v>
      </c>
      <c r="H54" s="73">
        <v>1800</v>
      </c>
      <c r="I54" s="74">
        <f t="shared" si="8"/>
        <v>-100</v>
      </c>
      <c r="J54" s="75">
        <v>600</v>
      </c>
      <c r="K54" s="75">
        <v>1300</v>
      </c>
      <c r="L54" s="76">
        <f t="shared" si="9"/>
        <v>-100</v>
      </c>
    </row>
    <row r="55" spans="1:12" ht="20.45" customHeight="1">
      <c r="A55" s="68" t="s">
        <v>150</v>
      </c>
      <c r="B55" s="69" t="s">
        <v>20</v>
      </c>
      <c r="C55" s="73">
        <v>700</v>
      </c>
      <c r="D55" s="73">
        <v>750</v>
      </c>
      <c r="E55" s="73">
        <v>650</v>
      </c>
      <c r="F55" s="73">
        <v>800</v>
      </c>
      <c r="G55" s="73">
        <v>700</v>
      </c>
      <c r="H55" s="73">
        <v>750</v>
      </c>
      <c r="I55" s="74">
        <f t="shared" si="8"/>
        <v>0</v>
      </c>
      <c r="J55" s="75">
        <v>750</v>
      </c>
      <c r="K55" s="75">
        <v>780</v>
      </c>
      <c r="L55" s="76">
        <f t="shared" si="9"/>
        <v>-5.2287581699346406</v>
      </c>
    </row>
    <row r="56" spans="1:12" ht="17.45" customHeight="1">
      <c r="A56" s="68" t="s">
        <v>151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1000</v>
      </c>
      <c r="H56" s="73">
        <v>1050</v>
      </c>
      <c r="I56" s="74">
        <f t="shared" si="8"/>
        <v>2.4390243902439024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190</v>
      </c>
      <c r="D57" s="73">
        <v>210</v>
      </c>
      <c r="E57" s="73">
        <v>190</v>
      </c>
      <c r="F57" s="73">
        <v>210</v>
      </c>
      <c r="G57" s="73">
        <v>170</v>
      </c>
      <c r="H57" s="73">
        <v>175</v>
      </c>
      <c r="I57" s="74">
        <f t="shared" si="8"/>
        <v>15.942028985507244</v>
      </c>
      <c r="J57" s="75">
        <v>180</v>
      </c>
      <c r="K57" s="75">
        <v>190</v>
      </c>
      <c r="L57" s="76">
        <f t="shared" si="9"/>
        <v>8.1081081081081088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580</v>
      </c>
      <c r="E58" s="73">
        <v>480</v>
      </c>
      <c r="F58" s="73">
        <v>580</v>
      </c>
      <c r="G58" s="73">
        <v>500</v>
      </c>
      <c r="H58" s="73">
        <v>580</v>
      </c>
      <c r="I58" s="74">
        <f t="shared" si="8"/>
        <v>-1.8518518518518516</v>
      </c>
      <c r="J58" s="75">
        <v>520</v>
      </c>
      <c r="K58" s="75">
        <v>550</v>
      </c>
      <c r="L58" s="76">
        <f t="shared" si="9"/>
        <v>-0.93457943925233633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0"/>
      <c r="K59" s="110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700</v>
      </c>
      <c r="H60" s="73">
        <v>820</v>
      </c>
      <c r="I60" s="74">
        <f>((C60+D60)/2-(G60+H60)/2)/((G60+H60)/2)*100</f>
        <v>2.6315789473684208</v>
      </c>
      <c r="J60" s="75">
        <v>800</v>
      </c>
      <c r="K60" s="75">
        <v>840</v>
      </c>
      <c r="L60" s="76">
        <f>((C60+D60)/2-(J60+K60)/2)/((J60+K60)/2)*100</f>
        <v>-4.8780487804878048</v>
      </c>
    </row>
    <row r="61" spans="1:12" ht="19.149999999999999" customHeight="1">
      <c r="A61" s="68" t="s">
        <v>72</v>
      </c>
      <c r="B61" s="69" t="s">
        <v>71</v>
      </c>
      <c r="C61" s="73">
        <v>790</v>
      </c>
      <c r="D61" s="73">
        <v>840</v>
      </c>
      <c r="E61" s="73">
        <v>790</v>
      </c>
      <c r="F61" s="73">
        <v>840</v>
      </c>
      <c r="G61" s="73">
        <v>800</v>
      </c>
      <c r="H61" s="73">
        <v>820</v>
      </c>
      <c r="I61" s="74">
        <f>((C61+D61)/2-(G61+H61)/2)/((G61+H61)/2)*100</f>
        <v>0.61728395061728392</v>
      </c>
      <c r="J61" s="75">
        <v>790</v>
      </c>
      <c r="K61" s="75">
        <v>840</v>
      </c>
      <c r="L61" s="76">
        <f>((C61+D61)/2-(J61+K61)/2)/((J61+K61)/2)*100</f>
        <v>0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780</v>
      </c>
      <c r="H62" s="73">
        <v>800</v>
      </c>
      <c r="I62" s="74">
        <f>((C62+D62)/2-(G62+H62)/2)/((G62+H62)/2)*100</f>
        <v>0.949367088607595</v>
      </c>
      <c r="J62" s="75">
        <v>790</v>
      </c>
      <c r="K62" s="75">
        <v>840</v>
      </c>
      <c r="L62" s="76">
        <f>((C62+D62)/2-(J62+K62)/2)/((J62+K62)/2)*100</f>
        <v>-2.147239263803681</v>
      </c>
    </row>
    <row r="63" spans="1:12" ht="18" customHeight="1">
      <c r="A63" s="68" t="s">
        <v>74</v>
      </c>
      <c r="B63" s="69" t="s">
        <v>71</v>
      </c>
      <c r="C63" s="73">
        <v>775</v>
      </c>
      <c r="D63" s="73">
        <v>830</v>
      </c>
      <c r="E63" s="73">
        <v>775</v>
      </c>
      <c r="F63" s="73">
        <v>830</v>
      </c>
      <c r="G63" s="73">
        <v>780</v>
      </c>
      <c r="H63" s="73">
        <v>800</v>
      </c>
      <c r="I63" s="74">
        <f>((C63+D63)/2-(G63+H63)/2)/((G63+H63)/2)*100</f>
        <v>1.5822784810126582</v>
      </c>
      <c r="J63" s="75">
        <v>790</v>
      </c>
      <c r="K63" s="75">
        <v>830</v>
      </c>
      <c r="L63" s="76">
        <f>((C63+D63)/2-(J63+K63)/2)/((J63+K63)/2)*100</f>
        <v>-0.92592592592592582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1"/>
      <c r="K64" s="111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45588</v>
      </c>
      <c r="D66" s="119"/>
      <c r="E66" s="128">
        <v>45581</v>
      </c>
      <c r="F66" s="119"/>
      <c r="G66" s="128">
        <v>45558</v>
      </c>
      <c r="H66" s="119"/>
      <c r="I66" s="69" t="s">
        <v>14</v>
      </c>
      <c r="J66" s="129">
        <v>45222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07" t="s">
        <v>16</v>
      </c>
      <c r="K67" s="107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127</v>
      </c>
      <c r="F68" s="73">
        <v>135</v>
      </c>
      <c r="G68" s="73">
        <v>125</v>
      </c>
      <c r="H68" s="73">
        <v>130</v>
      </c>
      <c r="I68" s="74">
        <f>((C68+D68)/2-(G68+H68)/2)/((G68+H68)/2)*100</f>
        <v>3.1372549019607843</v>
      </c>
      <c r="J68" s="75">
        <v>130</v>
      </c>
      <c r="K68" s="75">
        <v>135</v>
      </c>
      <c r="L68" s="76">
        <f t="shared" ref="L68:L74" si="10">((C68+D68)/2-(J68+K68)/2)/((J68+K68)/2)*100</f>
        <v>-0.75471698113207553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450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200</v>
      </c>
      <c r="K69" s="75">
        <v>350</v>
      </c>
      <c r="L69" s="76">
        <f t="shared" si="10"/>
        <v>36.363636363636367</v>
      </c>
    </row>
    <row r="70" spans="1:12" ht="16.149999999999999" customHeight="1">
      <c r="A70" s="68" t="s">
        <v>78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79</v>
      </c>
      <c r="B71" s="69" t="s">
        <v>80</v>
      </c>
      <c r="C71" s="90">
        <v>48</v>
      </c>
      <c r="D71" s="90">
        <v>52</v>
      </c>
      <c r="E71" s="90">
        <v>54</v>
      </c>
      <c r="F71" s="90">
        <v>58</v>
      </c>
      <c r="G71" s="90">
        <v>53</v>
      </c>
      <c r="H71" s="90">
        <v>55</v>
      </c>
      <c r="I71" s="74">
        <f t="shared" si="11"/>
        <v>-7.4074074074074066</v>
      </c>
      <c r="J71" s="91">
        <v>50</v>
      </c>
      <c r="K71" s="91">
        <v>53</v>
      </c>
      <c r="L71" s="76">
        <f t="shared" si="10"/>
        <v>-2.912621359223301</v>
      </c>
    </row>
    <row r="72" spans="1:12" ht="16.899999999999999" customHeight="1">
      <c r="A72" s="68" t="s">
        <v>81</v>
      </c>
      <c r="B72" s="69" t="s">
        <v>82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83</v>
      </c>
      <c r="B73" s="69" t="s">
        <v>84</v>
      </c>
      <c r="C73" s="73">
        <v>88000</v>
      </c>
      <c r="D73" s="73">
        <v>93000</v>
      </c>
      <c r="E73" s="73">
        <v>86500</v>
      </c>
      <c r="F73" s="73">
        <v>93000</v>
      </c>
      <c r="G73" s="73">
        <v>90500</v>
      </c>
      <c r="H73" s="73">
        <v>92500</v>
      </c>
      <c r="I73" s="74">
        <f t="shared" si="11"/>
        <v>-1.0928961748633881</v>
      </c>
      <c r="J73" s="75">
        <v>89000</v>
      </c>
      <c r="K73" s="75">
        <v>98500</v>
      </c>
      <c r="L73" s="76">
        <f t="shared" si="10"/>
        <v>-3.4666666666666663</v>
      </c>
    </row>
    <row r="74" spans="1:12" ht="15" customHeight="1">
      <c r="A74" s="68" t="s">
        <v>85</v>
      </c>
      <c r="B74" s="69" t="s">
        <v>84</v>
      </c>
      <c r="C74" s="73">
        <v>83000</v>
      </c>
      <c r="D74" s="90">
        <v>85000</v>
      </c>
      <c r="E74" s="73">
        <v>82500</v>
      </c>
      <c r="F74" s="90">
        <v>85000</v>
      </c>
      <c r="G74" s="90">
        <v>87500</v>
      </c>
      <c r="H74" s="90">
        <v>89000</v>
      </c>
      <c r="I74" s="74">
        <f t="shared" si="11"/>
        <v>-4.8158640226628888</v>
      </c>
      <c r="J74" s="91">
        <v>80000</v>
      </c>
      <c r="K74" s="91">
        <v>85000</v>
      </c>
      <c r="L74" s="76">
        <f t="shared" si="10"/>
        <v>1.8181818181818181</v>
      </c>
    </row>
    <row r="75" spans="1:12" ht="12" customHeight="1">
      <c r="A75" s="124" t="s">
        <v>86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87</v>
      </c>
      <c r="H77" s="24"/>
      <c r="I77" s="24"/>
      <c r="J77" s="24"/>
      <c r="K77" s="24"/>
      <c r="L77" s="39"/>
    </row>
    <row r="78" spans="1:12" ht="21.75">
      <c r="A78" s="57"/>
      <c r="B78" s="22" t="s">
        <v>183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184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88</v>
      </c>
      <c r="G80" s="24"/>
      <c r="H80" s="24"/>
      <c r="I80" s="24"/>
      <c r="J80" s="24"/>
      <c r="L80" s="39"/>
    </row>
    <row r="81" spans="1:12" ht="18" customHeight="1">
      <c r="A81" s="99" t="s">
        <v>89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90</v>
      </c>
      <c r="B82" s="104" t="s">
        <v>91</v>
      </c>
      <c r="C82" s="120" t="s">
        <v>8</v>
      </c>
      <c r="D82" s="121"/>
      <c r="E82" s="122" t="s">
        <v>92</v>
      </c>
      <c r="F82" s="123"/>
      <c r="G82" s="105" t="s">
        <v>14</v>
      </c>
      <c r="H82" s="120" t="s">
        <v>93</v>
      </c>
      <c r="I82" s="131"/>
      <c r="J82" s="131"/>
      <c r="K82" s="121"/>
      <c r="L82" s="58"/>
    </row>
    <row r="83" spans="1:12" ht="18" customHeight="1">
      <c r="A83" s="103" t="s">
        <v>21</v>
      </c>
      <c r="B83" s="104" t="s">
        <v>20</v>
      </c>
      <c r="C83" s="73">
        <v>55</v>
      </c>
      <c r="D83" s="73">
        <v>62</v>
      </c>
      <c r="E83" s="73">
        <v>54</v>
      </c>
      <c r="F83" s="73">
        <v>62</v>
      </c>
      <c r="G83" s="106">
        <f t="shared" ref="G83:G98" si="12">((C83+D83)/2-(E83+F83)/2)/((E83+F83)/2)*100</f>
        <v>0.86206896551724133</v>
      </c>
      <c r="H83" s="103" t="s">
        <v>172</v>
      </c>
      <c r="I83" s="104"/>
      <c r="J83" s="104"/>
      <c r="K83" s="117"/>
      <c r="L83" s="58"/>
    </row>
    <row r="84" spans="1:12" ht="18" customHeight="1">
      <c r="A84" s="103" t="s">
        <v>30</v>
      </c>
      <c r="B84" s="104" t="s">
        <v>31</v>
      </c>
      <c r="C84" s="73">
        <v>153</v>
      </c>
      <c r="D84" s="73">
        <v>156</v>
      </c>
      <c r="E84" s="73">
        <v>152</v>
      </c>
      <c r="F84" s="73">
        <v>156</v>
      </c>
      <c r="G84" s="106">
        <f t="shared" si="12"/>
        <v>0.32467532467532467</v>
      </c>
      <c r="H84" s="103" t="s">
        <v>171</v>
      </c>
      <c r="I84" s="104"/>
      <c r="J84" s="104"/>
      <c r="K84" s="117"/>
      <c r="L84" s="58"/>
    </row>
    <row r="85" spans="1:12" ht="21.75" customHeight="1">
      <c r="A85" s="68" t="s">
        <v>36</v>
      </c>
      <c r="B85" s="69" t="s">
        <v>31</v>
      </c>
      <c r="C85" s="73">
        <v>148</v>
      </c>
      <c r="D85" s="73">
        <v>149</v>
      </c>
      <c r="E85" s="73">
        <v>145</v>
      </c>
      <c r="F85" s="73">
        <v>146</v>
      </c>
      <c r="G85" s="106">
        <f t="shared" si="12"/>
        <v>2.0618556701030926</v>
      </c>
      <c r="H85" s="103" t="s">
        <v>169</v>
      </c>
      <c r="I85" s="104"/>
      <c r="J85" s="104"/>
      <c r="K85" s="117"/>
      <c r="L85" s="58"/>
    </row>
    <row r="86" spans="1:12" ht="21.75" customHeight="1">
      <c r="A86" s="68" t="s">
        <v>37</v>
      </c>
      <c r="B86" s="69" t="s">
        <v>31</v>
      </c>
      <c r="C86" s="73">
        <v>150</v>
      </c>
      <c r="D86" s="73">
        <v>151</v>
      </c>
      <c r="E86" s="73">
        <v>147</v>
      </c>
      <c r="F86" s="73">
        <v>150</v>
      </c>
      <c r="G86" s="106">
        <f t="shared" si="12"/>
        <v>1.3468013468013467</v>
      </c>
      <c r="H86" s="103" t="s">
        <v>166</v>
      </c>
      <c r="I86" s="104"/>
      <c r="J86" s="104"/>
      <c r="K86" s="117"/>
      <c r="L86" s="58"/>
    </row>
    <row r="87" spans="1:12" ht="21.75" customHeight="1">
      <c r="A87" s="68" t="s">
        <v>41</v>
      </c>
      <c r="B87" s="69" t="s">
        <v>20</v>
      </c>
      <c r="C87" s="73">
        <v>105</v>
      </c>
      <c r="D87" s="73">
        <v>110</v>
      </c>
      <c r="E87" s="73">
        <v>100</v>
      </c>
      <c r="F87" s="73">
        <v>105</v>
      </c>
      <c r="G87" s="106">
        <f t="shared" si="12"/>
        <v>4.8780487804878048</v>
      </c>
      <c r="H87" s="103" t="s">
        <v>176</v>
      </c>
      <c r="I87" s="104"/>
      <c r="J87" s="104"/>
      <c r="K87" s="117"/>
      <c r="L87" s="58"/>
    </row>
    <row r="88" spans="1:12" ht="21.75" customHeight="1">
      <c r="A88" s="103" t="s">
        <v>140</v>
      </c>
      <c r="B88" s="104" t="s">
        <v>20</v>
      </c>
      <c r="C88" s="73">
        <v>115</v>
      </c>
      <c r="D88" s="73">
        <v>130</v>
      </c>
      <c r="E88" s="73">
        <v>110</v>
      </c>
      <c r="F88" s="73">
        <v>120</v>
      </c>
      <c r="G88" s="106">
        <f t="shared" si="12"/>
        <v>6.5217391304347823</v>
      </c>
      <c r="H88" s="103" t="s">
        <v>176</v>
      </c>
      <c r="I88" s="104"/>
      <c r="J88" s="104"/>
      <c r="K88" s="117"/>
      <c r="L88" s="58"/>
    </row>
    <row r="89" spans="1:12" ht="21.75" customHeight="1">
      <c r="A89" s="103" t="s">
        <v>49</v>
      </c>
      <c r="B89" s="104" t="s">
        <v>20</v>
      </c>
      <c r="C89" s="73">
        <v>90</v>
      </c>
      <c r="D89" s="73">
        <v>110</v>
      </c>
      <c r="E89" s="73">
        <v>100</v>
      </c>
      <c r="F89" s="73">
        <v>110</v>
      </c>
      <c r="G89" s="106">
        <f t="shared" si="12"/>
        <v>-4.7619047619047619</v>
      </c>
      <c r="H89" s="103" t="s">
        <v>177</v>
      </c>
      <c r="I89" s="104"/>
      <c r="J89" s="104"/>
      <c r="K89" s="117"/>
      <c r="L89" s="58"/>
    </row>
    <row r="90" spans="1:12" ht="21.75" customHeight="1">
      <c r="A90" s="103" t="s">
        <v>54</v>
      </c>
      <c r="B90" s="104" t="s">
        <v>20</v>
      </c>
      <c r="C90" s="73">
        <v>350</v>
      </c>
      <c r="D90" s="73">
        <v>420</v>
      </c>
      <c r="E90" s="73">
        <v>350</v>
      </c>
      <c r="F90" s="73">
        <v>400</v>
      </c>
      <c r="G90" s="106">
        <f t="shared" si="12"/>
        <v>2.666666666666667</v>
      </c>
      <c r="H90" s="103" t="s">
        <v>172</v>
      </c>
      <c r="I90" s="104"/>
      <c r="J90" s="104"/>
      <c r="K90" s="117"/>
      <c r="L90" s="58"/>
    </row>
    <row r="91" spans="1:12" ht="21.75" customHeight="1">
      <c r="A91" s="103" t="s">
        <v>57</v>
      </c>
      <c r="B91" s="104" t="s">
        <v>20</v>
      </c>
      <c r="C91" s="73">
        <v>180</v>
      </c>
      <c r="D91" s="73">
        <v>300</v>
      </c>
      <c r="E91" s="73">
        <v>180</v>
      </c>
      <c r="F91" s="73">
        <v>280</v>
      </c>
      <c r="G91" s="106">
        <f t="shared" si="12"/>
        <v>4.3478260869565215</v>
      </c>
      <c r="H91" s="103" t="s">
        <v>182</v>
      </c>
      <c r="I91" s="104"/>
      <c r="J91" s="104"/>
      <c r="K91" s="117"/>
      <c r="L91" s="58"/>
    </row>
    <row r="92" spans="1:12" ht="21.75" customHeight="1">
      <c r="A92" s="103" t="s">
        <v>60</v>
      </c>
      <c r="B92" s="104" t="s">
        <v>20</v>
      </c>
      <c r="C92" s="73">
        <v>1300</v>
      </c>
      <c r="D92" s="73">
        <v>1500</v>
      </c>
      <c r="E92" s="73">
        <v>1300</v>
      </c>
      <c r="F92" s="73">
        <v>1600</v>
      </c>
      <c r="G92" s="106">
        <f t="shared" si="12"/>
        <v>-3.4482758620689653</v>
      </c>
      <c r="H92" s="103" t="s">
        <v>181</v>
      </c>
      <c r="I92" s="104"/>
      <c r="J92" s="104"/>
      <c r="K92" s="117"/>
      <c r="L92" s="58"/>
    </row>
    <row r="93" spans="1:12" ht="21.75" customHeight="1">
      <c r="A93" s="103" t="s">
        <v>62</v>
      </c>
      <c r="B93" s="104" t="s">
        <v>20</v>
      </c>
      <c r="C93" s="73">
        <v>200</v>
      </c>
      <c r="D93" s="73">
        <v>260</v>
      </c>
      <c r="E93" s="73">
        <v>200</v>
      </c>
      <c r="F93" s="73">
        <v>280</v>
      </c>
      <c r="G93" s="106">
        <f t="shared" si="12"/>
        <v>-4.1666666666666661</v>
      </c>
      <c r="H93" s="103" t="s">
        <v>173</v>
      </c>
      <c r="I93" s="104"/>
      <c r="J93" s="104"/>
      <c r="K93" s="117"/>
      <c r="L93" s="58"/>
    </row>
    <row r="94" spans="1:12" ht="21.75" customHeight="1">
      <c r="A94" s="68" t="s">
        <v>76</v>
      </c>
      <c r="B94" s="69" t="s">
        <v>20</v>
      </c>
      <c r="C94" s="73">
        <v>128</v>
      </c>
      <c r="D94" s="73">
        <v>135</v>
      </c>
      <c r="E94" s="73">
        <v>127</v>
      </c>
      <c r="F94" s="73">
        <v>135</v>
      </c>
      <c r="G94" s="106">
        <f t="shared" si="12"/>
        <v>0.38167938931297707</v>
      </c>
      <c r="H94" s="103" t="s">
        <v>165</v>
      </c>
      <c r="I94" s="104"/>
      <c r="J94" s="104"/>
      <c r="K94" s="117"/>
      <c r="L94" s="58"/>
    </row>
    <row r="95" spans="1:12" ht="21.75" customHeight="1">
      <c r="A95" s="68" t="s">
        <v>77</v>
      </c>
      <c r="B95" s="69" t="s">
        <v>20</v>
      </c>
      <c r="C95" s="73">
        <v>250</v>
      </c>
      <c r="D95" s="73">
        <v>500</v>
      </c>
      <c r="E95" s="73">
        <v>250</v>
      </c>
      <c r="F95" s="73">
        <v>450</v>
      </c>
      <c r="G95" s="106">
        <f t="shared" si="12"/>
        <v>7.1428571428571423</v>
      </c>
      <c r="H95" s="103" t="s">
        <v>172</v>
      </c>
      <c r="I95" s="104"/>
      <c r="J95" s="104"/>
      <c r="K95" s="117"/>
      <c r="L95" s="58"/>
    </row>
    <row r="96" spans="1:12" ht="21.75" customHeight="1">
      <c r="A96" s="103" t="s">
        <v>79</v>
      </c>
      <c r="B96" s="104" t="s">
        <v>80</v>
      </c>
      <c r="C96" s="73">
        <v>48</v>
      </c>
      <c r="D96" s="73">
        <v>52</v>
      </c>
      <c r="E96" s="73">
        <v>54</v>
      </c>
      <c r="F96" s="73">
        <v>58</v>
      </c>
      <c r="G96" s="106">
        <f t="shared" si="12"/>
        <v>-10.714285714285714</v>
      </c>
      <c r="H96" s="103" t="s">
        <v>170</v>
      </c>
      <c r="I96" s="104"/>
      <c r="J96" s="104"/>
      <c r="K96" s="117"/>
      <c r="L96" s="58"/>
    </row>
    <row r="97" spans="1:12" ht="21.75" customHeight="1">
      <c r="A97" s="103" t="s">
        <v>83</v>
      </c>
      <c r="B97" s="104" t="s">
        <v>84</v>
      </c>
      <c r="C97" s="90">
        <v>88000</v>
      </c>
      <c r="D97" s="90">
        <v>93000</v>
      </c>
      <c r="E97" s="90">
        <v>86500</v>
      </c>
      <c r="F97" s="90">
        <v>93000</v>
      </c>
      <c r="G97" s="106">
        <f t="shared" si="12"/>
        <v>0.83565459610027859</v>
      </c>
      <c r="H97" s="103" t="s">
        <v>171</v>
      </c>
      <c r="I97" s="104"/>
      <c r="J97" s="104"/>
      <c r="K97" s="117"/>
      <c r="L97" s="58"/>
    </row>
    <row r="98" spans="1:12" ht="21.75" customHeight="1">
      <c r="A98" s="103" t="s">
        <v>85</v>
      </c>
      <c r="B98" s="104" t="s">
        <v>84</v>
      </c>
      <c r="C98" s="90">
        <v>83000</v>
      </c>
      <c r="D98" s="90">
        <v>85000</v>
      </c>
      <c r="E98" s="90">
        <v>82500</v>
      </c>
      <c r="F98" s="90">
        <v>85000</v>
      </c>
      <c r="G98" s="106">
        <f t="shared" si="12"/>
        <v>0.29850746268656719</v>
      </c>
      <c r="H98" s="103" t="s">
        <v>171</v>
      </c>
      <c r="I98" s="104"/>
      <c r="J98" s="104"/>
      <c r="K98" s="117"/>
      <c r="L98" s="58"/>
    </row>
    <row r="99" spans="1:12" ht="21.75" customHeight="1">
      <c r="A99" s="99"/>
      <c r="B99" s="101"/>
      <c r="C99" s="115"/>
      <c r="D99" s="115"/>
      <c r="E99" s="115"/>
      <c r="F99" s="115"/>
      <c r="G99" s="116"/>
      <c r="H99" s="99"/>
      <c r="I99" s="101"/>
      <c r="J99" s="101"/>
      <c r="K99" s="100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19.899999999999999" customHeight="1">
      <c r="A104" s="22"/>
      <c r="B104" s="95"/>
      <c r="C104" s="96" t="s">
        <v>174</v>
      </c>
      <c r="D104" s="46"/>
      <c r="E104" s="95"/>
      <c r="F104" s="52"/>
      <c r="G104" s="46"/>
      <c r="H104" s="93"/>
      <c r="I104" s="51"/>
      <c r="J104" s="52" t="s">
        <v>167</v>
      </c>
      <c r="K104" s="46"/>
      <c r="L104" s="46"/>
    </row>
    <row r="105" spans="1:12" ht="21.75" customHeight="1">
      <c r="A105" s="22"/>
      <c r="B105" s="97"/>
      <c r="C105" s="96" t="s">
        <v>175</v>
      </c>
      <c r="D105" s="52"/>
      <c r="E105" s="95"/>
      <c r="F105" s="52"/>
      <c r="G105" s="46"/>
      <c r="H105" s="98"/>
      <c r="I105" s="52"/>
      <c r="J105" s="52" t="s">
        <v>168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152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159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158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94</v>
      </c>
      <c r="B110" s="39"/>
      <c r="C110" s="39"/>
      <c r="D110" s="39"/>
      <c r="E110" s="39"/>
      <c r="F110" s="58"/>
    </row>
    <row r="111" spans="1:12" ht="16.5" customHeight="1">
      <c r="A111" s="57" t="s">
        <v>157</v>
      </c>
      <c r="B111" s="39"/>
      <c r="C111" s="39"/>
      <c r="D111" s="39"/>
      <c r="E111" s="39"/>
      <c r="F111" s="39"/>
    </row>
    <row r="112" spans="1:12" ht="21.75">
      <c r="A112" s="57" t="s">
        <v>156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155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154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153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95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161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160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162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163</v>
      </c>
      <c r="B120" s="39"/>
      <c r="C120" s="39"/>
      <c r="D120" s="39"/>
      <c r="E120" s="39"/>
      <c r="F120" s="39"/>
      <c r="G120" s="24"/>
    </row>
    <row r="121" spans="1:12" ht="21.75">
      <c r="A121" s="57" t="s">
        <v>96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97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98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99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100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81" workbookViewId="0">
      <selection activeCell="A64" sqref="A64:J101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101</v>
      </c>
    </row>
    <row r="13" spans="1:6" ht="19.5">
      <c r="A13" s="11" t="s">
        <v>102</v>
      </c>
      <c r="B13" s="12" t="s">
        <v>103</v>
      </c>
      <c r="C13" s="132" t="s">
        <v>104</v>
      </c>
      <c r="D13" s="132"/>
      <c r="E13" s="132">
        <v>44648</v>
      </c>
      <c r="F13" s="132"/>
    </row>
    <row r="14" spans="1:6" ht="19.5">
      <c r="A14" s="11" t="s">
        <v>105</v>
      </c>
      <c r="B14" s="12" t="s">
        <v>106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107</v>
      </c>
      <c r="B15" s="12" t="s">
        <v>108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109</v>
      </c>
      <c r="B16" s="12" t="s">
        <v>110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111</v>
      </c>
      <c r="B17" s="12" t="s">
        <v>112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113</v>
      </c>
      <c r="B18" s="12" t="s">
        <v>114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115</v>
      </c>
      <c r="B19" s="12" t="s">
        <v>116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101</v>
      </c>
    </row>
    <row r="23" spans="1:12" ht="21.75">
      <c r="I23" s="15"/>
    </row>
    <row r="25" spans="1:12" ht="19.5">
      <c r="B25" s="12" t="s">
        <v>103</v>
      </c>
      <c r="C25" s="132" t="s">
        <v>117</v>
      </c>
      <c r="D25" s="132"/>
      <c r="E25" s="132" t="s">
        <v>118</v>
      </c>
      <c r="F25" s="132"/>
      <c r="G25" s="14" t="s">
        <v>119</v>
      </c>
      <c r="I25" s="11" t="s">
        <v>103</v>
      </c>
      <c r="J25" s="12" t="s">
        <v>117</v>
      </c>
      <c r="K25" s="11" t="s">
        <v>118</v>
      </c>
      <c r="L25" s="12" t="s">
        <v>119</v>
      </c>
    </row>
    <row r="26" spans="1:12" ht="19.5">
      <c r="B26" s="12" t="s">
        <v>106</v>
      </c>
      <c r="C26" s="13">
        <v>165</v>
      </c>
      <c r="D26" s="13">
        <v>160</v>
      </c>
      <c r="E26" s="13">
        <v>165</v>
      </c>
      <c r="F26" s="14"/>
      <c r="I26" s="12" t="s">
        <v>120</v>
      </c>
      <c r="J26" s="16">
        <v>170</v>
      </c>
      <c r="K26" s="16">
        <v>163</v>
      </c>
      <c r="L26" s="17">
        <v>110</v>
      </c>
    </row>
    <row r="27" spans="1:12" ht="19.5">
      <c r="B27" s="12" t="s">
        <v>108</v>
      </c>
      <c r="C27" s="13">
        <v>105</v>
      </c>
      <c r="D27" s="13">
        <v>110</v>
      </c>
      <c r="E27" s="13">
        <v>115</v>
      </c>
      <c r="F27" s="14"/>
      <c r="I27" s="12" t="s">
        <v>121</v>
      </c>
      <c r="J27" s="16">
        <v>175</v>
      </c>
      <c r="K27" s="16">
        <v>145</v>
      </c>
      <c r="L27" s="17" t="s">
        <v>122</v>
      </c>
    </row>
    <row r="28" spans="1:12" ht="19.5">
      <c r="B28" s="12" t="s">
        <v>110</v>
      </c>
      <c r="C28" s="13">
        <v>70</v>
      </c>
      <c r="D28" s="13">
        <v>70</v>
      </c>
      <c r="E28" s="13">
        <v>75</v>
      </c>
      <c r="F28" s="14"/>
      <c r="I28" s="12" t="s">
        <v>123</v>
      </c>
      <c r="J28" s="16">
        <v>158</v>
      </c>
      <c r="K28" s="16">
        <v>132</v>
      </c>
      <c r="L28" s="17" t="s">
        <v>122</v>
      </c>
    </row>
    <row r="29" spans="1:12" ht="19.5">
      <c r="B29" s="12" t="s">
        <v>112</v>
      </c>
      <c r="C29" s="13">
        <v>45</v>
      </c>
      <c r="D29" s="13">
        <v>25</v>
      </c>
      <c r="E29" s="13">
        <v>35</v>
      </c>
      <c r="F29" s="14"/>
      <c r="I29" s="12" t="s">
        <v>124</v>
      </c>
      <c r="J29" s="16">
        <v>110</v>
      </c>
      <c r="K29" s="16">
        <v>110</v>
      </c>
      <c r="L29" s="17">
        <v>65</v>
      </c>
    </row>
    <row r="30" spans="1:12" ht="19.5">
      <c r="B30" s="12" t="s">
        <v>114</v>
      </c>
      <c r="C30" s="13">
        <v>75</v>
      </c>
      <c r="D30" s="13">
        <v>78</v>
      </c>
      <c r="E30" s="13">
        <v>80</v>
      </c>
      <c r="F30" s="14"/>
      <c r="I30" s="12" t="s">
        <v>125</v>
      </c>
      <c r="J30" s="16">
        <v>80</v>
      </c>
      <c r="K30" s="16">
        <v>70</v>
      </c>
      <c r="L30" s="17">
        <v>50</v>
      </c>
    </row>
    <row r="31" spans="1:12" ht="19.5">
      <c r="B31" s="12" t="s">
        <v>116</v>
      </c>
      <c r="C31" s="13">
        <v>150</v>
      </c>
      <c r="D31" s="13">
        <v>150</v>
      </c>
      <c r="E31" s="13">
        <v>350</v>
      </c>
      <c r="F31" s="14"/>
      <c r="I31" s="12" t="s">
        <v>126</v>
      </c>
      <c r="J31" s="16">
        <v>60</v>
      </c>
      <c r="K31" s="18" t="s">
        <v>127</v>
      </c>
      <c r="L31" s="17">
        <v>20</v>
      </c>
    </row>
    <row r="32" spans="1:12" ht="19.5">
      <c r="I32" s="12" t="s">
        <v>128</v>
      </c>
      <c r="J32" s="16">
        <v>80</v>
      </c>
      <c r="K32" s="16">
        <v>80</v>
      </c>
      <c r="L32" s="17">
        <v>55</v>
      </c>
    </row>
    <row r="48" spans="11:11" ht="21.75">
      <c r="K48" s="10" t="s">
        <v>129</v>
      </c>
    </row>
    <row r="49" spans="9:13">
      <c r="M49" t="s">
        <v>130</v>
      </c>
    </row>
    <row r="50" spans="9:13" ht="19.5">
      <c r="I50" s="11" t="s">
        <v>103</v>
      </c>
      <c r="J50" s="11" t="s">
        <v>131</v>
      </c>
      <c r="K50" s="12" t="s">
        <v>117</v>
      </c>
      <c r="L50" s="11" t="s">
        <v>118</v>
      </c>
      <c r="M50" s="12" t="s">
        <v>119</v>
      </c>
    </row>
    <row r="51" spans="9:13" ht="19.5">
      <c r="I51" s="12" t="s">
        <v>132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133</v>
      </c>
      <c r="J52" s="12" t="s">
        <v>31</v>
      </c>
      <c r="K52" s="19">
        <v>175</v>
      </c>
      <c r="L52" s="19">
        <v>145</v>
      </c>
      <c r="M52" s="20" t="s">
        <v>122</v>
      </c>
    </row>
    <row r="53" spans="9:13" ht="19.5">
      <c r="I53" s="12" t="s">
        <v>134</v>
      </c>
      <c r="J53" s="12" t="s">
        <v>31</v>
      </c>
      <c r="K53" s="19">
        <v>158</v>
      </c>
      <c r="L53" s="19">
        <v>132</v>
      </c>
      <c r="M53" s="20" t="s">
        <v>122</v>
      </c>
    </row>
    <row r="54" spans="9:13" ht="19.5">
      <c r="I54" s="12" t="s">
        <v>135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110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112</v>
      </c>
      <c r="J56" s="12" t="s">
        <v>20</v>
      </c>
      <c r="K56" s="19">
        <v>60</v>
      </c>
      <c r="L56" s="19" t="s">
        <v>136</v>
      </c>
      <c r="M56" s="21">
        <v>20</v>
      </c>
    </row>
    <row r="57" spans="9:13" ht="19.5">
      <c r="I57" s="12" t="s">
        <v>137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89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90</v>
      </c>
      <c r="B68" s="27" t="s">
        <v>91</v>
      </c>
      <c r="C68" s="133" t="s">
        <v>8</v>
      </c>
      <c r="D68" s="134"/>
      <c r="E68" s="135" t="s">
        <v>92</v>
      </c>
      <c r="F68" s="136"/>
      <c r="G68" s="28" t="s">
        <v>14</v>
      </c>
      <c r="H68" s="28"/>
      <c r="I68" s="37"/>
      <c r="J68" s="29"/>
    </row>
    <row r="69" spans="1:10" ht="19.5">
      <c r="A69" s="26" t="s">
        <v>138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139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139</v>
      </c>
      <c r="I70" s="37"/>
      <c r="J70" s="29"/>
    </row>
    <row r="71" spans="1:10" ht="19.5">
      <c r="A71" s="26" t="s">
        <v>140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141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139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139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142</v>
      </c>
      <c r="I74" s="37"/>
      <c r="J74" s="29"/>
    </row>
    <row r="75" spans="1:10" ht="19.5">
      <c r="A75" s="26" t="s">
        <v>79</v>
      </c>
      <c r="B75" s="27" t="s">
        <v>80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139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139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139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139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139</v>
      </c>
      <c r="I79" s="37"/>
      <c r="J79" s="29"/>
    </row>
    <row r="80" spans="1:10" ht="19.5">
      <c r="A80" s="26" t="s">
        <v>143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141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139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139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139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139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139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139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139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144</v>
      </c>
      <c r="I88" s="37"/>
      <c r="J88" s="29"/>
    </row>
    <row r="89" spans="1:10" ht="19.5">
      <c r="A89" s="26" t="s">
        <v>85</v>
      </c>
      <c r="B89" s="27" t="s">
        <v>84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139</v>
      </c>
      <c r="I89" s="37"/>
      <c r="J89" s="29"/>
    </row>
    <row r="90" spans="1:10" ht="19.5">
      <c r="A90" s="26" t="s">
        <v>83</v>
      </c>
      <c r="B90" s="27" t="s">
        <v>84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139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139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145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145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145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145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145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145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146</v>
      </c>
    </row>
    <row r="11" spans="1:32">
      <c r="A11" s="2" t="s">
        <v>103</v>
      </c>
      <c r="B11" s="2" t="s">
        <v>147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148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149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2024-10-17T07:00:38Z</cp:lastPrinted>
  <dcterms:created xsi:type="dcterms:W3CDTF">2021-06-05T07:13:00Z</dcterms:created>
  <dcterms:modified xsi:type="dcterms:W3CDTF">2024-10-23T08:05:37Z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