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Novem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86" i="1" l="1"/>
  <c r="G96" i="1"/>
  <c r="G90" i="1"/>
  <c r="G94" i="1"/>
  <c r="G83" i="1"/>
  <c r="G91" i="1"/>
  <c r="G89" i="1"/>
  <c r="G93" i="1"/>
  <c r="G92" i="1"/>
  <c r="G84" i="1"/>
  <c r="G88" i="1"/>
  <c r="G95" i="1"/>
  <c r="G85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<sst xmlns="http://schemas.openxmlformats.org/spreadsheetml/2006/main" count="421" uniqueCount="182">
  <si>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</si>
  <si>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</si>
  <si>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</si>
  <si>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</si>
  <si>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</si>
  <si>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</si>
  <si>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</si>
  <si>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</si>
  <si>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</si>
  <si>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</si>
  <si>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</si>
  <si>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</si>
  <si>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</si>
  <si>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</si>
  <si>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</si>
  <si>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</si>
  <si>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</si>
  <si>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</si>
  <si>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</si>
  <si>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</si>
  <si>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</si>
  <si>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</si>
  <si>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</si>
  <si>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</si>
  <si>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</si>
  <si>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</si>
  <si>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</si>
  <si>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</si>
  <si>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</si>
  <si>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</si>
  <si>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</si>
  <si>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</si>
  <si>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</si>
  <si>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</si>
  <si>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</si>
  <si>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</si>
  <si>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</si>
  <si>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</si>
  <si>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</si>
  <si>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</si>
  <si>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</si>
  <si>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</si>
  <si>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</si>
  <si>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</si>
  <si>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</si>
  <si>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</si>
  <si>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</si>
  <si>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</si>
  <si>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</si>
  <si>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</si>
  <si>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</si>
  <si>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</si>
  <si>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</si>
  <si>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</si>
  <si>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</si>
  <si>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</si>
  <si>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</si>
  <si>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</si>
  <si>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</si>
  <si>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</si>
  <si>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</si>
  <si>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</si>
  <si>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</si>
  <si>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</si>
  <si>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</si>
  <si>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</si>
  <si>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</si>
  <si>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</si>
  <si>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</si>
  <si>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</si>
  <si>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</si>
  <si>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</si>
  <si>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</si>
  <si>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</si>
  <si>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</si>
  <si>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</si>
  <si>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</si>
  <si>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</si>
  <si>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</si>
  <si>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</si>
  <si>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</si>
  <si>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</si>
  <si>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</si>
  <si>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</si>
  <si>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</si>
  <si>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</si>
  <si>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</si>
  <si>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</si>
  <si>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</si>
  <si>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</si>
  <si>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</si>
  <si>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</si>
  <si>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</si>
  <si>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</si>
  <si>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</si>
  <si>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</si>
  <si>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</si>
  <si>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</si>
  <si>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</si>
  <si>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</si>
  <si>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</si>
  <si>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</si>
  <si>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</si>
  <si>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</si>
  <si>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</si>
  <si>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</si>
  <si>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</si>
  <si>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</si>
  <si>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</si>
  <si>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</si>
  <si>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</si>
  <si>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</si>
  <si>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</si>
  <si>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</si>
  <si>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</si>
  <si>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</si>
  <si>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</si>
  <si>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</si>
  <si>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</si>
  <si>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</si>
  <si>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</si>
  <si>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</si>
  <si>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</si>
  <si>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</si>
  <si>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</si>
  <si>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</si>
  <si>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</si>
  <si>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</si>
  <si>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</si>
  <si>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</si>
  <si>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</si>
  <si>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</si>
  <si>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</si>
  <si>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</si>
  <si>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</si>
  <si>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</si>
  <si>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</si>
  <si>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</si>
  <si>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</si>
  <si>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</si>
  <si>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</si>
  <si>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</si>
  <si>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</si>
  <si>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</si>
  <si>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</si>
  <si>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</si>
  <si>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</si>
  <si>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</si>
  <si>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</si>
  <si>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</si>
  <si>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</si>
  <si>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</si>
  <si>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</si>
  <si>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</si>
  <si>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</si>
  <si>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</si>
  <si>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</si>
  <si>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</si>
  <si>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</si>
  <si>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</si>
  <si>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</si>
  <si>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</si>
  <si>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</si>
  <si>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</si>
  <si>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</si>
  <si>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</si>
  <si>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</si>
  <si>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>৩০-১০-২০২৪ তারিখে মূল্য হ্রাস পেয়েছে।</t>
  </si>
  <si>
    <t>০২-১১-২০২৪ তারিখে মূল্য বৃদ্ধি পেয়েছে।</t>
  </si>
  <si>
    <t>০৩-১১-২০২৪ তারিখে মূল্য বৃদ্ধি পেয়েছে।</t>
  </si>
  <si>
    <t>০৩-১১-২০২৪ তারিখে মূল্য হ্রাস পেয়েছে।</t>
  </si>
  <si>
    <t>(মো: শাহাদত হোসেন)</t>
  </si>
  <si>
    <t>সহকারি পরিচালক (বাজার তথ্য)</t>
  </si>
  <si>
    <t xml:space="preserve"> অতিরিক্ত পরিচালক (বাণিজ্যিক)(প্রতিকল্প)</t>
  </si>
  <si>
    <t>০4-১১-২০২৪ তারিখে মূল্য বৃদ্ধি পেয়েছে।</t>
  </si>
  <si>
    <t>স্মারক নং-২৬.০৫.০০০০.০১৭.৩১.০০১.২৪-২৩১</t>
  </si>
  <si>
    <t xml:space="preserve">মঙ্গলবার ০৫ নভেম্বর ২০২৪ খ্রিঃ, ২০ কার্তিক ১৪৩১ বাংলা, ০২ জমা.আউ ১৪৪৬ হিজরি </t>
  </si>
  <si>
    <t xml:space="preserve">   সিরিয়াল নংঃ     ২৭৬</t>
  </si>
  <si>
    <t>০৫-১১-২০২৪ তারিখে মূল্য হ্রাস পেয়েছে।</t>
  </si>
  <si>
    <t>০৫-১১-২০২৪ তারিখে মূল্য বৃদ্ধি পেয়েছে।</t>
  </si>
  <si>
    <t>(১)  চাল (মাঝারি), সয়াবিন লুজ, পাম অয়েল (লুজ,সুপার), মশুর ডাল (মাঝারী), ছোলা, আলু, মুরগী ব্রয়লার  এর মূল্য বৃদ্ধি পেয়েছে।</t>
  </si>
  <si>
    <t>(২)  চাল (সরু), রাইস ব্রান তেল (১লি:), হলুদ (দেশী,আম), আদা (আম),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</si>
</sst>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9616224"/>
        <c:axId val="-809626560"/>
      </c:lineChart>
      <c:catAx>
        <c:axId val="-8096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626560"/>
        <c:crosses val="autoZero"/>
        <c:auto val="1"/>
        <c:lblAlgn val="ctr"/>
        <c:lblOffset val="100"/>
        <c:noMultiLvlLbl val="0"/>
      </c:catAx>
      <c:valAx>
        <c:axId val="-809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6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topLeftCell="A4" zoomScale="96" zoomScaleNormal="96" zoomScaleSheetLayoutView="106" workbookViewId="0">
      <pane ySplit="888" topLeftCell="A85" activePane="bottomLeft"/>
      <selection activeCell="L6" sqref="L6"/>
      <selection pane="bottomLeft" activeCell="C95" sqref="C95"/>
    </sheetView>
  </sheetViews>
  <sheetFormatPr defaultColWidth="9.9140625" defaultRowHeight="19.2"/>
  <cols>
    <col min="1" max="1" width="21.41406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177</v>
      </c>
      <c r="L4" s="119"/>
    </row>
    <row r="5" spans="1:17" ht="22.2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2.2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45601</v>
      </c>
      <c r="M6" s="108"/>
      <c r="O6" s="40"/>
      <c r="P6" s="40"/>
      <c r="Q6" s="40"/>
    </row>
    <row r="7" spans="1:17" ht="22.2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28">
        <v>45601</v>
      </c>
      <c r="D8" s="119"/>
      <c r="E8" s="128">
        <v>45594</v>
      </c>
      <c r="F8" s="119"/>
      <c r="G8" s="128">
        <v>45570</v>
      </c>
      <c r="H8" s="119"/>
      <c r="I8" s="69" t="s">
        <v>14</v>
      </c>
      <c r="J8" s="129">
        <v>45235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72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72</v>
      </c>
      <c r="L10" s="76">
        <f>((C10+D10)/2-(J10+K10)/2)/((J10+K10)/2)*100</f>
        <v>12.121212121212121</v>
      </c>
      <c r="O10" s="40"/>
      <c r="P10" s="40"/>
      <c r="Q10" s="40"/>
    </row>
    <row r="11" spans="1:17" ht="22.2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58</v>
      </c>
      <c r="F11" s="73">
        <v>63</v>
      </c>
      <c r="G11" s="73">
        <v>55</v>
      </c>
      <c r="H11" s="73">
        <v>60</v>
      </c>
      <c r="I11" s="74">
        <f>((C11+D11)/2-(G11+H11)/2)/((G11+H11)/2)*100</f>
        <v>6.9565217391304346</v>
      </c>
      <c r="J11" s="75">
        <v>52</v>
      </c>
      <c r="K11" s="75">
        <v>55</v>
      </c>
      <c r="L11" s="76">
        <f>((C11+D11)/2-(J11+K11)/2)/((J11+K11)/2)*100</f>
        <v>14.953271028037381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162</v>
      </c>
      <c r="D19" s="73">
        <v>163</v>
      </c>
      <c r="E19" s="73">
        <v>157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6.2091503267973858</v>
      </c>
      <c r="J19" s="75">
        <v>145</v>
      </c>
      <c r="K19" s="75">
        <v>150</v>
      </c>
      <c r="L19" s="76">
        <f t="shared" ref="L19:L26" si="1">((C19+D19)/2-(J19+K19)/2)/((J19+K19)/2)*100</f>
        <v>10.16949152542373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</v>
      </c>
      <c r="J22" s="75">
        <v>165</v>
      </c>
      <c r="K22" s="75">
        <v>168</v>
      </c>
      <c r="L22" s="76">
        <f t="shared" si="1"/>
        <v>0.60060060060060061</v>
      </c>
    </row>
    <row r="23" spans="1:21" ht="22.2" customHeight="1">
      <c r="A23" s="68" t="s">
        <v>36</v>
      </c>
      <c r="B23" s="69" t="s">
        <v>31</v>
      </c>
      <c r="C23" s="73">
        <v>154</v>
      </c>
      <c r="D23" s="73">
        <v>155</v>
      </c>
      <c r="E23" s="73">
        <v>148</v>
      </c>
      <c r="F23" s="73">
        <v>150</v>
      </c>
      <c r="G23" s="73">
        <v>137</v>
      </c>
      <c r="H23" s="73">
        <v>142</v>
      </c>
      <c r="I23" s="74">
        <f t="shared" si="0"/>
        <v>10.75268817204301</v>
      </c>
      <c r="J23" s="75">
        <v>120</v>
      </c>
      <c r="K23" s="75">
        <v>125</v>
      </c>
      <c r="L23" s="76">
        <f t="shared" si="1"/>
        <v>26.122448979591837</v>
      </c>
    </row>
    <row r="24" spans="1:21" ht="22.2" customHeight="1">
      <c r="A24" s="68" t="s">
        <v>37</v>
      </c>
      <c r="B24" s="69" t="s">
        <v>31</v>
      </c>
      <c r="C24" s="73">
        <v>156</v>
      </c>
      <c r="D24" s="73">
        <v>157</v>
      </c>
      <c r="E24" s="73">
        <v>151</v>
      </c>
      <c r="F24" s="73">
        <v>153</v>
      </c>
      <c r="G24" s="73">
        <v>145</v>
      </c>
      <c r="H24" s="73">
        <v>150</v>
      </c>
      <c r="I24" s="74">
        <f t="shared" si="0"/>
        <v>6.1016949152542379</v>
      </c>
      <c r="J24" s="75">
        <v>130</v>
      </c>
      <c r="K24" s="75">
        <v>135</v>
      </c>
      <c r="L24" s="76">
        <f t="shared" si="1"/>
        <v>18.113207547169811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180</v>
      </c>
      <c r="D26" s="73">
        <v>190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0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180</v>
      </c>
      <c r="I31" s="74">
        <f t="shared" si="4"/>
        <v>-2.9411764705882351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80</v>
      </c>
      <c r="H32" s="73">
        <v>90</v>
      </c>
      <c r="I32" s="74">
        <f t="shared" si="4"/>
        <v>-8.8235294117647065</v>
      </c>
      <c r="J32" s="75">
        <v>70</v>
      </c>
      <c r="K32" s="75">
        <v>75</v>
      </c>
      <c r="L32" s="76">
        <f t="shared" si="5"/>
        <v>6.8965517241379306</v>
      </c>
    </row>
    <row r="33" spans="1:12" ht="22.2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130</v>
      </c>
      <c r="G33" s="73">
        <v>120</v>
      </c>
      <c r="H33" s="73">
        <v>130</v>
      </c>
      <c r="I33" s="74">
        <f t="shared" si="4"/>
        <v>8</v>
      </c>
      <c r="J33" s="75">
        <v>80</v>
      </c>
      <c r="K33" s="75">
        <v>90</v>
      </c>
      <c r="L33" s="76">
        <f t="shared" si="5"/>
        <v>58.82352941176471</v>
      </c>
    </row>
    <row r="34" spans="1:12" ht="22.2" customHeight="1">
      <c r="A34" s="68" t="s">
        <v>47</v>
      </c>
      <c r="B34" s="69" t="s">
        <v>20</v>
      </c>
      <c r="C34" s="73">
        <v>65</v>
      </c>
      <c r="D34" s="73">
        <v>70</v>
      </c>
      <c r="E34" s="73">
        <v>55</v>
      </c>
      <c r="F34" s="73">
        <v>60</v>
      </c>
      <c r="G34" s="73">
        <v>50</v>
      </c>
      <c r="H34" s="73">
        <v>60</v>
      </c>
      <c r="I34" s="74">
        <f t="shared" si="4"/>
        <v>22.727272727272727</v>
      </c>
      <c r="J34" s="75">
        <v>50</v>
      </c>
      <c r="K34" s="75">
        <v>55</v>
      </c>
      <c r="L34" s="76">
        <f t="shared" si="5"/>
        <v>28.571428571428569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2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115</v>
      </c>
      <c r="I36" s="74">
        <f t="shared" ref="I36:I51" si="6">((C36+D36)/2-(G36+H36)/2)/((G36+H36)/2)*100</f>
        <v>27.27272727272727</v>
      </c>
      <c r="J36" s="75">
        <v>125</v>
      </c>
      <c r="K36" s="75">
        <v>130</v>
      </c>
      <c r="L36" s="76">
        <f t="shared" ref="L36:L51" si="7">((C36+D36)/2-(J36+K36)/2)/((J36+K36)/2)*100</f>
        <v>9.8039215686274517</v>
      </c>
    </row>
    <row r="37" spans="1:12" ht="19.2" customHeight="1">
      <c r="A37" s="68" t="s">
        <v>49</v>
      </c>
      <c r="B37" s="69" t="s">
        <v>20</v>
      </c>
      <c r="C37" s="73">
        <v>85</v>
      </c>
      <c r="D37" s="73">
        <v>120</v>
      </c>
      <c r="E37" s="73">
        <v>85</v>
      </c>
      <c r="F37" s="73">
        <v>120</v>
      </c>
      <c r="G37" s="73">
        <v>95</v>
      </c>
      <c r="H37" s="73">
        <v>100</v>
      </c>
      <c r="I37" s="74">
        <f t="shared" si="6"/>
        <v>5.1282051282051277</v>
      </c>
      <c r="J37" s="75">
        <v>90</v>
      </c>
      <c r="K37" s="75">
        <v>100</v>
      </c>
      <c r="L37" s="76">
        <f t="shared" si="7"/>
        <v>7.8947368421052628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75">
        <v>170</v>
      </c>
      <c r="K39" s="75">
        <v>200</v>
      </c>
      <c r="L39" s="76">
        <f t="shared" si="7"/>
        <v>16.216216216216218</v>
      </c>
    </row>
    <row r="40" spans="1:12" ht="22.95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280</v>
      </c>
      <c r="K42" s="75">
        <v>380</v>
      </c>
      <c r="L42" s="76">
        <f t="shared" si="7"/>
        <v>9.0909090909090917</v>
      </c>
    </row>
    <row r="43" spans="1:12" ht="19.95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280</v>
      </c>
      <c r="F43" s="73">
        <v>320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280</v>
      </c>
      <c r="L43" s="76">
        <f t="shared" si="7"/>
        <v>14.583333333333334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160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190</v>
      </c>
      <c r="K45" s="75">
        <v>250</v>
      </c>
      <c r="L45" s="76">
        <f t="shared" si="7"/>
        <v>0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1200</v>
      </c>
      <c r="L46" s="76">
        <f t="shared" si="7"/>
        <v>-33.333333333333329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-4.1666666666666661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2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300</v>
      </c>
      <c r="H53" s="73">
        <v>400</v>
      </c>
      <c r="I53" s="74">
        <f t="shared" ref="I53:I58" si="8">((C53+D53)/2-(G53+H53)/2)/((G53+H53)/2)*100</f>
        <v>-7.1428571428571423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1700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7.1428571428571423</v>
      </c>
      <c r="J55" s="75">
        <v>750</v>
      </c>
      <c r="K55" s="75">
        <v>780</v>
      </c>
      <c r="L55" s="76">
        <f t="shared" si="9"/>
        <v>-1.9607843137254901</v>
      </c>
    </row>
    <row r="56" spans="1:12" ht="17.399999999999999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185</v>
      </c>
      <c r="F57" s="73">
        <v>210</v>
      </c>
      <c r="G57" s="73">
        <v>190</v>
      </c>
      <c r="H57" s="73">
        <v>200</v>
      </c>
      <c r="I57" s="74">
        <f t="shared" si="8"/>
        <v>2.5641025641025639</v>
      </c>
      <c r="J57" s="75">
        <v>175</v>
      </c>
      <c r="K57" s="75">
        <v>185</v>
      </c>
      <c r="L57" s="76">
        <f t="shared" si="9"/>
        <v>11.111111111111111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600</v>
      </c>
      <c r="I58" s="74">
        <f t="shared" si="8"/>
        <v>-3.6363636363636362</v>
      </c>
      <c r="J58" s="75">
        <v>530</v>
      </c>
      <c r="K58" s="75">
        <v>650</v>
      </c>
      <c r="L58" s="76">
        <f t="shared" si="9"/>
        <v>-10.16949152542373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95" customHeight="1">
      <c r="A66" s="85"/>
      <c r="B66" s="86"/>
      <c r="C66" s="128">
        <v>45601</v>
      </c>
      <c r="D66" s="119"/>
      <c r="E66" s="128">
        <v>45594</v>
      </c>
      <c r="F66" s="119"/>
      <c r="G66" s="128">
        <v>45570</v>
      </c>
      <c r="H66" s="119"/>
      <c r="I66" s="69" t="s">
        <v>14</v>
      </c>
      <c r="J66" s="129">
        <v>45235</v>
      </c>
      <c r="K66" s="130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128</v>
      </c>
      <c r="H68" s="73">
        <v>135</v>
      </c>
      <c r="I68" s="74">
        <f>((C68+D68)/2-(G68+H68)/2)/((G68+H68)/2)*100</f>
        <v>0.76045627376425851</v>
      </c>
      <c r="J68" s="75">
        <v>130</v>
      </c>
      <c r="K68" s="75">
        <v>135</v>
      </c>
      <c r="L68" s="76">
        <f t="shared" ref="L68:L74" si="10">((C68+D68)/2-(J68+K68)/2)/((J68+K68)/2)*100</f>
        <v>0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2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58</v>
      </c>
      <c r="H71" s="90">
        <v>60</v>
      </c>
      <c r="I71" s="74">
        <f t="shared" si="11"/>
        <v>-16.949152542372879</v>
      </c>
      <c r="J71" s="91">
        <v>48</v>
      </c>
      <c r="K71" s="91">
        <v>50</v>
      </c>
      <c r="L71" s="76">
        <f t="shared" si="10"/>
        <v>0</v>
      </c>
    </row>
    <row r="72" spans="1:12" ht="16.95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87000</v>
      </c>
      <c r="H73" s="73">
        <v>89000</v>
      </c>
      <c r="I73" s="74">
        <f t="shared" si="11"/>
        <v>2.8409090909090908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2.2">
      <c r="A78" s="57"/>
      <c r="B78" s="22" t="s">
        <v>180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72</v>
      </c>
      <c r="F83" s="73">
        <v>80</v>
      </c>
      <c r="G83" s="106">
        <f t="shared" ref="G83:G96" si="12">((C83+D83)/2-(E83+F83)/2)/((E83+F83)/2)*100</f>
        <v>-2.6315789473684208</v>
      </c>
      <c r="H83" s="103" t="s">
        <v>178</v>
      </c>
      <c r="I83" s="104"/>
      <c r="J83" s="104"/>
      <c r="K83" s="112"/>
      <c r="L83" s="58"/>
    </row>
    <row r="84" spans="1:12" ht="18" customHeight="1">
      <c r="A84" s="103" t="s">
        <v>166</v>
      </c>
      <c r="B84" s="104" t="s">
        <v>20</v>
      </c>
      <c r="C84" s="73">
        <v>58</v>
      </c>
      <c r="D84" s="73">
        <v>65</v>
      </c>
      <c r="E84" s="73">
        <v>58</v>
      </c>
      <c r="F84" s="73">
        <v>63</v>
      </c>
      <c r="G84" s="106">
        <f t="shared" si="12"/>
        <v>1.6528925619834711</v>
      </c>
      <c r="H84" s="103" t="s">
        <v>168</v>
      </c>
      <c r="I84" s="104"/>
      <c r="J84" s="104"/>
      <c r="K84" s="112"/>
      <c r="L84" s="58"/>
    </row>
    <row r="85" spans="1:12" ht="18" customHeight="1">
      <c r="A85" s="103" t="s">
        <v>30</v>
      </c>
      <c r="B85" s="104" t="s">
        <v>31</v>
      </c>
      <c r="C85" s="73">
        <v>162</v>
      </c>
      <c r="D85" s="73">
        <v>163</v>
      </c>
      <c r="E85" s="73">
        <v>157</v>
      </c>
      <c r="F85" s="73">
        <v>160</v>
      </c>
      <c r="G85" s="106">
        <f t="shared" si="12"/>
        <v>2.5236593059936907</v>
      </c>
      <c r="H85" s="103" t="s">
        <v>179</v>
      </c>
      <c r="I85" s="104"/>
      <c r="J85" s="104"/>
      <c r="K85" s="112"/>
      <c r="L85" s="58"/>
    </row>
    <row r="86" spans="1:12" ht="18" customHeight="1">
      <c r="A86" s="103" t="s">
        <v>36</v>
      </c>
      <c r="B86" s="104" t="s">
        <v>31</v>
      </c>
      <c r="C86" s="73">
        <v>154</v>
      </c>
      <c r="D86" s="73">
        <v>155</v>
      </c>
      <c r="E86" s="73">
        <v>148</v>
      </c>
      <c r="F86" s="73">
        <v>150</v>
      </c>
      <c r="G86" s="106">
        <f t="shared" si="12"/>
        <v>3.6912751677852351</v>
      </c>
      <c r="H86" s="103" t="s">
        <v>179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156</v>
      </c>
      <c r="D87" s="73">
        <v>157</v>
      </c>
      <c r="E87" s="73">
        <v>151</v>
      </c>
      <c r="F87" s="73">
        <v>153</v>
      </c>
      <c r="G87" s="106">
        <f t="shared" si="12"/>
        <v>2.9605263157894735</v>
      </c>
      <c r="H87" s="103" t="s">
        <v>179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35</v>
      </c>
      <c r="C88" s="73">
        <v>180</v>
      </c>
      <c r="D88" s="73">
        <v>190</v>
      </c>
      <c r="E88" s="73">
        <v>185</v>
      </c>
      <c r="F88" s="73">
        <v>195</v>
      </c>
      <c r="G88" s="106">
        <f t="shared" si="12"/>
        <v>-2.6315789473684208</v>
      </c>
      <c r="H88" s="103" t="s">
        <v>170</v>
      </c>
      <c r="I88" s="104"/>
      <c r="J88" s="104"/>
      <c r="K88" s="112"/>
      <c r="L88" s="58"/>
    </row>
    <row r="89" spans="1:12" ht="21.75" customHeight="1">
      <c r="A89" s="68" t="s">
        <v>42</v>
      </c>
      <c r="B89" s="69" t="s">
        <v>20</v>
      </c>
      <c r="C89" s="73">
        <v>110</v>
      </c>
      <c r="D89" s="73">
        <v>120</v>
      </c>
      <c r="E89" s="73">
        <v>110</v>
      </c>
      <c r="F89" s="73">
        <v>115</v>
      </c>
      <c r="G89" s="106">
        <f t="shared" si="12"/>
        <v>2.2222222222222223</v>
      </c>
      <c r="H89" s="103" t="s">
        <v>174</v>
      </c>
      <c r="I89" s="104"/>
      <c r="J89" s="104"/>
      <c r="K89" s="112"/>
      <c r="L89" s="58"/>
    </row>
    <row r="90" spans="1:12" ht="21.75" customHeight="1">
      <c r="A90" s="68" t="s">
        <v>46</v>
      </c>
      <c r="B90" s="69" t="s">
        <v>20</v>
      </c>
      <c r="C90" s="73">
        <v>130</v>
      </c>
      <c r="D90" s="73">
        <v>140</v>
      </c>
      <c r="E90" s="73">
        <v>125</v>
      </c>
      <c r="F90" s="73">
        <v>130</v>
      </c>
      <c r="G90" s="106">
        <f t="shared" si="12"/>
        <v>5.8823529411764701</v>
      </c>
      <c r="H90" s="103" t="s">
        <v>174</v>
      </c>
      <c r="I90" s="104"/>
      <c r="J90" s="104"/>
      <c r="K90" s="112"/>
      <c r="L90" s="58"/>
    </row>
    <row r="91" spans="1:12" ht="21.75" customHeight="1">
      <c r="A91" s="68" t="s">
        <v>47</v>
      </c>
      <c r="B91" s="69" t="s">
        <v>20</v>
      </c>
      <c r="C91" s="73">
        <v>65</v>
      </c>
      <c r="D91" s="73">
        <v>70</v>
      </c>
      <c r="E91" s="73">
        <v>55</v>
      </c>
      <c r="F91" s="73">
        <v>60</v>
      </c>
      <c r="G91" s="106">
        <f t="shared" si="12"/>
        <v>17.391304347826086</v>
      </c>
      <c r="H91" s="103" t="s">
        <v>179</v>
      </c>
      <c r="I91" s="104"/>
      <c r="J91" s="104"/>
      <c r="K91" s="112"/>
      <c r="L91" s="58"/>
    </row>
    <row r="92" spans="1:12" ht="21.75" customHeight="1">
      <c r="A92" s="68" t="s">
        <v>54</v>
      </c>
      <c r="B92" s="69" t="s">
        <v>20</v>
      </c>
      <c r="C92" s="73">
        <v>320</v>
      </c>
      <c r="D92" s="73">
        <v>400</v>
      </c>
      <c r="E92" s="73">
        <v>350</v>
      </c>
      <c r="F92" s="73">
        <v>400</v>
      </c>
      <c r="G92" s="106">
        <f t="shared" si="12"/>
        <v>-4</v>
      </c>
      <c r="H92" s="103" t="s">
        <v>167</v>
      </c>
      <c r="I92" s="104"/>
      <c r="J92" s="104"/>
      <c r="K92" s="112"/>
      <c r="L92" s="58"/>
    </row>
    <row r="93" spans="1:12" ht="21.75" customHeight="1">
      <c r="A93" s="68" t="s">
        <v>55</v>
      </c>
      <c r="B93" s="69" t="s">
        <v>20</v>
      </c>
      <c r="C93" s="73">
        <v>250</v>
      </c>
      <c r="D93" s="73">
        <v>300</v>
      </c>
      <c r="E93" s="73">
        <v>280</v>
      </c>
      <c r="F93" s="73">
        <v>320</v>
      </c>
      <c r="G93" s="106">
        <f t="shared" si="12"/>
        <v>-8.3333333333333321</v>
      </c>
      <c r="H93" s="103" t="s">
        <v>167</v>
      </c>
      <c r="I93" s="104"/>
      <c r="J93" s="104"/>
      <c r="K93" s="112"/>
      <c r="L93" s="58"/>
    </row>
    <row r="94" spans="1:12" ht="21.75" customHeight="1">
      <c r="A94" s="68" t="s">
        <v>57</v>
      </c>
      <c r="B94" s="69" t="s">
        <v>20</v>
      </c>
      <c r="C94" s="73">
        <v>140</v>
      </c>
      <c r="D94" s="73">
        <v>300</v>
      </c>
      <c r="E94" s="73">
        <v>160</v>
      </c>
      <c r="F94" s="73">
        <v>300</v>
      </c>
      <c r="G94" s="106">
        <f t="shared" si="12"/>
        <v>-4.3478260869565215</v>
      </c>
      <c r="H94" s="103" t="s">
        <v>178</v>
      </c>
      <c r="I94" s="104"/>
      <c r="J94" s="104"/>
      <c r="K94" s="112"/>
      <c r="L94" s="58"/>
    </row>
    <row r="95" spans="1:12" ht="21.75" customHeight="1">
      <c r="A95" s="103" t="s">
        <v>67</v>
      </c>
      <c r="B95" s="104" t="s">
        <v>20</v>
      </c>
      <c r="C95" s="73">
        <v>190</v>
      </c>
      <c r="D95" s="73">
        <v>210</v>
      </c>
      <c r="E95" s="73">
        <v>185</v>
      </c>
      <c r="F95" s="73">
        <v>210</v>
      </c>
      <c r="G95" s="106">
        <f t="shared" si="12"/>
        <v>1.2658227848101267</v>
      </c>
      <c r="H95" s="103" t="s">
        <v>169</v>
      </c>
      <c r="I95" s="104"/>
      <c r="J95" s="104"/>
      <c r="K95" s="112"/>
      <c r="L95" s="58"/>
    </row>
    <row r="96" spans="1:12" ht="21.75" customHeight="1">
      <c r="A96" s="103" t="s">
        <v>78</v>
      </c>
      <c r="B96" s="104" t="s">
        <v>79</v>
      </c>
      <c r="C96" s="73">
        <v>48</v>
      </c>
      <c r="D96" s="73">
        <v>50</v>
      </c>
      <c r="E96" s="73">
        <v>48</v>
      </c>
      <c r="F96" s="73">
        <v>52</v>
      </c>
      <c r="G96" s="106">
        <f t="shared" si="12"/>
        <v>-2</v>
      </c>
      <c r="H96" s="103" t="s">
        <v>178</v>
      </c>
      <c r="I96" s="104"/>
      <c r="J96" s="104"/>
      <c r="K96" s="112"/>
      <c r="L96" s="58"/>
    </row>
    <row r="97" spans="1:12" ht="21.75" customHeight="1">
      <c r="A97" s="99"/>
      <c r="B97" s="101"/>
      <c r="C97" s="110"/>
      <c r="D97" s="110"/>
      <c r="E97" s="110"/>
      <c r="F97" s="110"/>
      <c r="G97" s="111"/>
      <c r="H97" s="99"/>
      <c r="I97" s="101"/>
      <c r="J97" s="101"/>
      <c r="K97" s="10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399999999999999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399999999999999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>
      <c r="A102" s="22"/>
      <c r="B102" s="95"/>
      <c r="C102" s="96" t="s">
        <v>171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>
      <c r="A103" s="22"/>
      <c r="B103" s="97"/>
      <c r="C103" s="96" t="s">
        <v>172</v>
      </c>
      <c r="D103" s="52"/>
      <c r="E103" s="95"/>
      <c r="F103" s="52"/>
      <c r="G103" s="46"/>
      <c r="H103" s="98"/>
      <c r="I103" s="52"/>
      <c r="J103" s="52" t="s">
        <v>173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157</v>
      </c>
      <c r="B107" s="39"/>
      <c r="C107" s="39"/>
      <c r="D107" s="39"/>
      <c r="E107" s="39"/>
      <c r="F107" s="56"/>
      <c r="G107" s="24"/>
    </row>
    <row r="108" spans="1:12" ht="19.2" customHeight="1">
      <c r="A108" s="57" t="s">
        <v>93</v>
      </c>
      <c r="B108" s="39"/>
      <c r="C108" s="39"/>
      <c r="D108" s="39"/>
      <c r="E108" s="39"/>
      <c r="F108" s="58"/>
    </row>
    <row r="109" spans="1:12" ht="16.5" customHeight="1">
      <c r="A109" s="57" t="s">
        <v>156</v>
      </c>
      <c r="B109" s="39"/>
      <c r="C109" s="39"/>
      <c r="D109" s="39"/>
      <c r="E109" s="39"/>
      <c r="F109" s="39"/>
    </row>
    <row r="110" spans="1:12" ht="22.2">
      <c r="A110" s="57" t="s">
        <v>155</v>
      </c>
      <c r="B110" s="39"/>
      <c r="C110" s="39"/>
      <c r="D110" s="39"/>
      <c r="E110" s="39"/>
      <c r="F110" s="39"/>
      <c r="G110" s="24"/>
    </row>
    <row r="111" spans="1:12" ht="16.95" customHeight="1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152</v>
      </c>
      <c r="B113" s="39"/>
      <c r="C113" s="39"/>
      <c r="D113" s="39"/>
      <c r="E113" s="39"/>
      <c r="F113" s="39"/>
      <c r="G113" s="24"/>
    </row>
    <row r="114" spans="1:12" ht="20.399999999999999" customHeight="1">
      <c r="A114" s="57" t="s">
        <v>94</v>
      </c>
      <c r="B114" s="39"/>
      <c r="C114" s="39"/>
      <c r="D114" s="39"/>
      <c r="E114" s="39"/>
      <c r="F114" s="39"/>
      <c r="G114" s="24"/>
    </row>
    <row r="115" spans="1:12" ht="19.2" customHeight="1">
      <c r="A115" s="57" t="s">
        <v>160</v>
      </c>
      <c r="B115" s="39"/>
      <c r="C115" s="39"/>
      <c r="D115" s="39"/>
      <c r="E115" s="39"/>
      <c r="F115" s="39"/>
      <c r="G115" s="24"/>
    </row>
    <row r="116" spans="1:12" ht="19.2" customHeight="1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2.2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2.2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2" customHeight="1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2.2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2" customHeight="1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H125" s="49"/>
      <c r="I125" s="50"/>
      <c r="J125" s="50"/>
      <c r="K125" s="50"/>
      <c r="L125" s="50"/>
    </row>
    <row r="126" spans="1:12" ht="22.2">
      <c r="H126" s="49"/>
      <c r="I126" s="50"/>
      <c r="J126" s="50"/>
      <c r="K126" s="50"/>
      <c r="L126" s="50"/>
    </row>
    <row r="127" spans="1:12" ht="22.2">
      <c r="H127" s="49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100</v>
      </c>
    </row>
    <row r="13" spans="1:6" ht="19.2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2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100</v>
      </c>
    </row>
    <row r="23" spans="1:12" ht="22.2">
      <c r="I23" s="15"/>
    </row>
    <row r="25" spans="1:12" ht="19.2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2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2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2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2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2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2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2">
      <c r="I32" s="12" t="s">
        <v>127</v>
      </c>
      <c r="J32" s="16">
        <v>80</v>
      </c>
      <c r="K32" s="16">
        <v>80</v>
      </c>
      <c r="L32" s="17">
        <v>55</v>
      </c>
    </row>
    <row r="48" spans="11:11" ht="22.2">
      <c r="K48" s="10" t="s">
        <v>128</v>
      </c>
    </row>
    <row r="49" spans="9:13">
      <c r="M49" t="s">
        <v>129</v>
      </c>
    </row>
    <row r="50" spans="9:13" ht="19.2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2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2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2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2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2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2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2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2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2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2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2024-10-29T06:40:58Z</cp:lastPrinted>
  <dcterms:created xsi:type="dcterms:W3CDTF">2021-06-05T07:13:00Z</dcterms:created>
  <dcterms:modified xsi:type="dcterms:W3CDTF">2024-11-05T09:15:38Z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