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21A01C5B-3ED4-432C-9759-936997775F9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8" i="1" l="1"/>
  <c r="G85" i="1"/>
  <c r="G86" i="1" l="1"/>
  <c r="G95" i="1"/>
  <c r="G91" i="1"/>
  <c r="G93" i="1"/>
  <c r="G83" i="1"/>
  <c r="G92" i="1"/>
  <c r="G90" i="1"/>
  <c r="G89" i="1"/>
  <c r="G94" i="1"/>
  <c r="G84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<sst xmlns="http://schemas.openxmlformats.org/spreadsheetml/2006/main" count="418" uniqueCount="180">
  <si>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</si>
  <si>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</si>
  <si>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</si>
  <si>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</si>
  <si>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</si>
  <si>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</si>
  <si>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</si>
  <si>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</si>
  <si>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</si>
  <si>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</si>
  <si>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</si>
  <si>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</si>
  <si>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</si>
  <si>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</si>
  <si>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</si>
  <si>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</si>
  <si>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</si>
  <si>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</si>
  <si>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</si>
  <si>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</si>
  <si>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</si>
  <si>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</si>
  <si>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</si>
  <si>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</si>
  <si>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</si>
  <si>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</si>
  <si>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</si>
  <si>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</si>
  <si>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</si>
  <si>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</si>
  <si>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</si>
  <si>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</si>
  <si>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</si>
  <si>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</si>
  <si>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</si>
  <si>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</si>
  <si>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</si>
  <si>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</si>
  <si>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</si>
  <si>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</si>
  <si>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</si>
  <si>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</si>
  <si>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</si>
  <si>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</si>
  <si>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</si>
  <si>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</si>
  <si>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</si>
  <si>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</si>
  <si>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</si>
  <si>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</si>
  <si>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</si>
  <si>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</si>
  <si>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</si>
  <si>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</si>
  <si>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</si>
  <si>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</si>
  <si>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</si>
  <si>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</si>
  <si>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</si>
  <si>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</si>
  <si>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</si>
  <si>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</si>
  <si>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</si>
  <si>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</si>
  <si>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</si>
  <si>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</si>
  <si>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</si>
  <si>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</si>
  <si>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</si>
  <si>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</si>
  <si>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</si>
  <si>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</si>
  <si>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</si>
  <si>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</si>
  <si>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</si>
  <si>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</si>
  <si>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</si>
  <si>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</si>
  <si>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</si>
  <si>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</si>
  <si>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</si>
  <si>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</si>
  <si>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</si>
  <si>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</si>
  <si>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</si>
  <si>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</si>
  <si>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</si>
  <si>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</si>
  <si>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</si>
  <si>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</si>
  <si>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</si>
  <si>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</si>
  <si>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</si>
  <si>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</si>
  <si>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</si>
  <si>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</si>
  <si>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</si>
  <si>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</si>
  <si>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</si>
  <si>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</si>
  <si>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</si>
  <si>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</si>
  <si>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</si>
  <si>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</si>
  <si>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</si>
  <si>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</si>
  <si>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</si>
  <si>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</si>
  <si>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</si>
  <si>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</si>
  <si>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</si>
  <si>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</si>
  <si>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</si>
  <si>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</si>
  <si>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</si>
  <si>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</si>
  <si>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</si>
  <si>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</si>
  <si>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</si>
  <si>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</si>
  <si>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</si>
  <si>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</si>
  <si>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</si>
  <si>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</si>
  <si>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</si>
  <si>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</si>
  <si>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</si>
  <si>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</si>
  <si>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</si>
  <si>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</si>
  <si>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</si>
  <si>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</si>
  <si>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</si>
  <si>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</si>
  <si>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</si>
  <si>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</si>
  <si>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</si>
  <si>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</si>
  <si>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</si>
  <si>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</si>
  <si>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</si>
  <si>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</si>
  <si>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</si>
  <si>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</si>
  <si>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</si>
  <si>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</si>
  <si>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</si>
  <si>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</si>
  <si>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</si>
  <si>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</si>
  <si>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</si>
  <si>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</si>
  <si>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</si>
  <si>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</si>
  <si>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</si>
  <si>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</si>
  <si>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</si>
  <si>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</si>
  <si>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</si>
  <si>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</si>
  <si>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</si>
  <si>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</si>
  <si>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</si>
  <si>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</si>
  <si>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</si>
  <si>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</si>
  <si>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</si>
  <si>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>০৩-১১-২০২৪ তারিখে মূল্য বৃদ্ধি পেয়েছে।</t>
  </si>
  <si>
    <t>(মো: শাহাদত হোসেন)</t>
  </si>
  <si>
    <t>সহকারি পরিচালক (বাজার তথ্য)</t>
  </si>
  <si>
    <t xml:space="preserve"> অতিরিক্ত পরিচালক (বাণিজ্যিক)(প্রতিকল্প)</t>
  </si>
  <si>
    <t>০4-১১-২০২৪ তারিখে মূল্য বৃদ্ধি পেয়েছে।</t>
  </si>
  <si>
    <t>০৫-১১-২০২৪ তারিখে মূল্য হ্রাস পেয়েছে।</t>
  </si>
  <si>
    <t>০৫-১১-২০২৪ তারিখে মূল্য বৃদ্ধি পেয়েছে।</t>
  </si>
  <si>
    <t xml:space="preserve">   সিরিয়াল নংঃ     ২৭৭</t>
  </si>
  <si>
    <t xml:space="preserve">বুধবার ০৬ নভেম্বর ২০২৪ খ্রিঃ, ২১ কার্তিক ১৪৩১ বাংলা, ০৩ জমা.আউ ১৪৪৬ হিজরি </t>
  </si>
  <si>
    <t>স্মারক নং-২৬.০৫.০০০০.০১৭.৩১.০০১.২৪-২৩৪</t>
  </si>
  <si>
    <t>০৬-১১-২০২৪ তারিখে মূল্য বৃদ্ধি পেয়েছে।</t>
  </si>
  <si>
    <t>(১)  সয়াবিন (লুজ, ১লি:, ২লি: বোতল), পাম অয়েল (লুজ,সুপার), রাইস ব্রান তেল (১লি:, ৫লি:),  ছোলা, আলু  এর মূল্য বৃদ্ধি পেয়েছে।</t>
  </si>
  <si>
    <t>(২)  চাল (সরু), আদা (আম), মুরগী ব্রয়লার,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</si>
</sst>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topLeftCell="A4" zoomScale="96" zoomScaleNormal="96" zoomScaleSheetLayoutView="106" workbookViewId="0">
      <pane ySplit="885" topLeftCell="A54" activePane="bottomLeft"/>
      <selection activeCell="L6" sqref="L6"/>
      <selection pane="bottomLeft" activeCell="D58" sqref="D5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3" t="s">
        <v>174</v>
      </c>
      <c r="L4" s="114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9"/>
    </row>
    <row r="6" spans="1:17" ht="21.7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45602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3" t="s">
        <v>8</v>
      </c>
      <c r="D7" s="114"/>
      <c r="E7" s="113" t="s">
        <v>9</v>
      </c>
      <c r="F7" s="114"/>
      <c r="G7" s="113" t="s">
        <v>10</v>
      </c>
      <c r="H7" s="114"/>
      <c r="I7" s="69" t="s">
        <v>11</v>
      </c>
      <c r="J7" s="113" t="s">
        <v>12</v>
      </c>
      <c r="K7" s="114"/>
      <c r="L7" s="70" t="s">
        <v>13</v>
      </c>
      <c r="O7" s="40"/>
      <c r="P7" s="40"/>
      <c r="Q7" s="40"/>
    </row>
    <row r="8" spans="1:17" ht="20.45" customHeight="1">
      <c r="A8" s="68"/>
      <c r="B8" s="69"/>
      <c r="C8" s="115">
        <v>45602</v>
      </c>
      <c r="D8" s="114"/>
      <c r="E8" s="115">
        <v>45595</v>
      </c>
      <c r="F8" s="114"/>
      <c r="G8" s="115">
        <v>45571</v>
      </c>
      <c r="H8" s="114"/>
      <c r="I8" s="69" t="s">
        <v>14</v>
      </c>
      <c r="J8" s="130">
        <v>45236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32" t="s">
        <v>16</v>
      </c>
      <c r="K9" s="132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72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58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6.9565217391304346</v>
      </c>
      <c r="J11" s="75">
        <v>52</v>
      </c>
      <c r="K11" s="75">
        <v>56</v>
      </c>
      <c r="L11" s="76">
        <f>((C11+D11)/2-(J11+K11)/2)/((J11+K11)/2)*100</f>
        <v>13.888888888888889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33"/>
      <c r="K13" s="133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45</v>
      </c>
      <c r="L14" s="76">
        <f>((C14+D14)/2-(J14+K14)/2)/((J14+K14)/2)*100</f>
        <v>-4.4943820224719104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33" t="s">
        <v>0</v>
      </c>
      <c r="K18" s="133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157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7.18954248366013</v>
      </c>
      <c r="J19" s="75">
        <v>145</v>
      </c>
      <c r="K19" s="75">
        <v>150</v>
      </c>
      <c r="L19" s="76">
        <f t="shared" ref="L19:L26" si="1">((C19+D19)/2-(J19+K19)/2)/((J19+K19)/2)*100</f>
        <v>11.186440677966102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153</v>
      </c>
      <c r="D23" s="73">
        <v>155</v>
      </c>
      <c r="E23" s="73">
        <v>148</v>
      </c>
      <c r="F23" s="73">
        <v>150</v>
      </c>
      <c r="G23" s="73">
        <v>140</v>
      </c>
      <c r="H23" s="73">
        <v>144</v>
      </c>
      <c r="I23" s="74">
        <f t="shared" si="0"/>
        <v>8.4507042253521121</v>
      </c>
      <c r="J23" s="75">
        <v>120</v>
      </c>
      <c r="K23" s="75">
        <v>125</v>
      </c>
      <c r="L23" s="76">
        <f t="shared" si="1"/>
        <v>25.714285714285712</v>
      </c>
    </row>
    <row r="24" spans="1:21" ht="22.15" customHeight="1">
      <c r="A24" s="68" t="s">
        <v>37</v>
      </c>
      <c r="B24" s="69" t="s">
        <v>31</v>
      </c>
      <c r="C24" s="73">
        <v>158</v>
      </c>
      <c r="D24" s="73">
        <v>160</v>
      </c>
      <c r="E24" s="73">
        <v>151</v>
      </c>
      <c r="F24" s="73">
        <v>154</v>
      </c>
      <c r="G24" s="73">
        <v>145</v>
      </c>
      <c r="H24" s="73">
        <v>150</v>
      </c>
      <c r="I24" s="74">
        <f t="shared" si="0"/>
        <v>7.796610169491526</v>
      </c>
      <c r="J24" s="75">
        <v>130</v>
      </c>
      <c r="K24" s="75">
        <v>135</v>
      </c>
      <c r="L24" s="76">
        <f t="shared" si="1"/>
        <v>20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1050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14.04494382022472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10.810810810810811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34"/>
      <c r="K27" s="134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180</v>
      </c>
      <c r="I31" s="74">
        <f t="shared" si="4"/>
        <v>-2.9411764705882351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80</v>
      </c>
      <c r="H32" s="73">
        <v>90</v>
      </c>
      <c r="I32" s="74">
        <f t="shared" si="4"/>
        <v>-8.8235294117647065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130</v>
      </c>
      <c r="G33" s="73">
        <v>120</v>
      </c>
      <c r="H33" s="73">
        <v>130</v>
      </c>
      <c r="I33" s="74">
        <f t="shared" si="4"/>
        <v>8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70</v>
      </c>
      <c r="E34" s="73">
        <v>55</v>
      </c>
      <c r="F34" s="73">
        <v>65</v>
      </c>
      <c r="G34" s="73">
        <v>50</v>
      </c>
      <c r="H34" s="73">
        <v>60</v>
      </c>
      <c r="I34" s="74">
        <f t="shared" si="4"/>
        <v>22.727272727272727</v>
      </c>
      <c r="J34" s="75">
        <v>45</v>
      </c>
      <c r="K34" s="75">
        <v>55</v>
      </c>
      <c r="L34" s="76">
        <f t="shared" si="5"/>
        <v>35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34"/>
      <c r="K35" s="134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115</v>
      </c>
      <c r="I36" s="74">
        <f t="shared" ref="I36:I51" si="6">((C36+D36)/2-(G36+H36)/2)/((G36+H36)/2)*100</f>
        <v>27.27272727272727</v>
      </c>
      <c r="J36" s="75">
        <v>125</v>
      </c>
      <c r="K36" s="75">
        <v>130</v>
      </c>
      <c r="L36" s="76">
        <f t="shared" ref="L36:L51" si="7">((C36+D36)/2-(J36+K36)/2)/((J36+K36)/2)*100</f>
        <v>9.8039215686274517</v>
      </c>
    </row>
    <row r="37" spans="1:12" ht="19.149999999999999" customHeight="1">
      <c r="A37" s="68" t="s">
        <v>49</v>
      </c>
      <c r="B37" s="69" t="s">
        <v>20</v>
      </c>
      <c r="C37" s="73">
        <v>85</v>
      </c>
      <c r="D37" s="73">
        <v>120</v>
      </c>
      <c r="E37" s="73">
        <v>85</v>
      </c>
      <c r="F37" s="73">
        <v>120</v>
      </c>
      <c r="G37" s="73">
        <v>95</v>
      </c>
      <c r="H37" s="73">
        <v>100</v>
      </c>
      <c r="I37" s="74">
        <f t="shared" si="6"/>
        <v>5.1282051282051277</v>
      </c>
      <c r="J37" s="75">
        <v>90</v>
      </c>
      <c r="K37" s="75">
        <v>110</v>
      </c>
      <c r="L37" s="76">
        <f t="shared" si="7"/>
        <v>2.5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2.3809523809523809</v>
      </c>
      <c r="J39" s="75">
        <v>170</v>
      </c>
      <c r="K39" s="75">
        <v>200</v>
      </c>
      <c r="L39" s="76">
        <f t="shared" si="7"/>
        <v>16.216216216216218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280</v>
      </c>
      <c r="K42" s="75">
        <v>380</v>
      </c>
      <c r="L42" s="76">
        <f t="shared" si="7"/>
        <v>9.0909090909090917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280</v>
      </c>
      <c r="L43" s="76">
        <f t="shared" si="7"/>
        <v>14.583333333333334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160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190</v>
      </c>
      <c r="K45" s="75">
        <v>280</v>
      </c>
      <c r="L45" s="76">
        <f t="shared" si="7"/>
        <v>-6.3829787234042552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1200</v>
      </c>
      <c r="L46" s="76">
        <f t="shared" si="7"/>
        <v>-33.333333333333329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450</v>
      </c>
      <c r="H47" s="73">
        <v>550</v>
      </c>
      <c r="I47" s="74">
        <f t="shared" si="6"/>
        <v>6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260</v>
      </c>
      <c r="G50" s="73">
        <v>200</v>
      </c>
      <c r="H50" s="73">
        <v>260</v>
      </c>
      <c r="I50" s="74">
        <f t="shared" si="6"/>
        <v>0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34"/>
      <c r="K52" s="134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-4.4117647058823533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1700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700</v>
      </c>
      <c r="F55" s="73">
        <v>800</v>
      </c>
      <c r="G55" s="73">
        <v>650</v>
      </c>
      <c r="H55" s="73">
        <v>750</v>
      </c>
      <c r="I55" s="74">
        <f t="shared" si="8"/>
        <v>7.1428571428571423</v>
      </c>
      <c r="J55" s="75">
        <v>750</v>
      </c>
      <c r="K55" s="75">
        <v>780</v>
      </c>
      <c r="L55" s="76">
        <f t="shared" si="9"/>
        <v>-1.9607843137254901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185</v>
      </c>
      <c r="F57" s="73">
        <v>210</v>
      </c>
      <c r="G57" s="73">
        <v>190</v>
      </c>
      <c r="H57" s="73">
        <v>200</v>
      </c>
      <c r="I57" s="74">
        <f t="shared" si="8"/>
        <v>-2.5641025641025639</v>
      </c>
      <c r="J57" s="75">
        <v>175</v>
      </c>
      <c r="K57" s="75">
        <v>185</v>
      </c>
      <c r="L57" s="76">
        <f t="shared" si="9"/>
        <v>5.5555555555555554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600</v>
      </c>
      <c r="I58" s="74">
        <f t="shared" si="8"/>
        <v>-3.6363636363636362</v>
      </c>
      <c r="J58" s="75">
        <v>530</v>
      </c>
      <c r="K58" s="75">
        <v>650</v>
      </c>
      <c r="L58" s="76">
        <f t="shared" si="9"/>
        <v>-10.16949152542373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35"/>
      <c r="K59" s="135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36"/>
      <c r="K64" s="136"/>
      <c r="L64" s="58"/>
    </row>
    <row r="65" spans="1:12" ht="18" customHeight="1">
      <c r="A65" s="68" t="s">
        <v>6</v>
      </c>
      <c r="B65" s="69" t="s">
        <v>7</v>
      </c>
      <c r="C65" s="113" t="s">
        <v>8</v>
      </c>
      <c r="D65" s="114"/>
      <c r="E65" s="113" t="s">
        <v>9</v>
      </c>
      <c r="F65" s="114"/>
      <c r="G65" s="113" t="s">
        <v>10</v>
      </c>
      <c r="H65" s="114"/>
      <c r="I65" s="69" t="s">
        <v>11</v>
      </c>
      <c r="J65" s="113" t="s">
        <v>12</v>
      </c>
      <c r="K65" s="114"/>
      <c r="L65" s="70" t="s">
        <v>13</v>
      </c>
    </row>
    <row r="66" spans="1:12" ht="19.899999999999999" customHeight="1">
      <c r="A66" s="85"/>
      <c r="B66" s="86"/>
      <c r="C66" s="115">
        <v>45602</v>
      </c>
      <c r="D66" s="114"/>
      <c r="E66" s="115">
        <v>45595</v>
      </c>
      <c r="F66" s="114"/>
      <c r="G66" s="115">
        <v>45571</v>
      </c>
      <c r="H66" s="114"/>
      <c r="I66" s="69" t="s">
        <v>14</v>
      </c>
      <c r="J66" s="130">
        <v>45236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32" t="s">
        <v>16</v>
      </c>
      <c r="K67" s="132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128</v>
      </c>
      <c r="H68" s="73">
        <v>135</v>
      </c>
      <c r="I68" s="74">
        <f>((C68+D68)/2-(G68+H68)/2)/((G68+H68)/2)*100</f>
        <v>0.76045627376425851</v>
      </c>
      <c r="J68" s="75">
        <v>130</v>
      </c>
      <c r="K68" s="75">
        <v>135</v>
      </c>
      <c r="L68" s="76">
        <f t="shared" ref="L68:L74" si="10">((C68+D68)/2-(J68+K68)/2)/((J68+K68)/2)*100</f>
        <v>0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58</v>
      </c>
      <c r="H71" s="90">
        <v>60</v>
      </c>
      <c r="I71" s="74">
        <f t="shared" si="11"/>
        <v>-16.949152542372879</v>
      </c>
      <c r="J71" s="91">
        <v>48</v>
      </c>
      <c r="K71" s="91">
        <v>52</v>
      </c>
      <c r="L71" s="76">
        <f t="shared" si="10"/>
        <v>-2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87000</v>
      </c>
      <c r="H73" s="73">
        <v>89000</v>
      </c>
      <c r="I73" s="74">
        <f t="shared" si="11"/>
        <v>2.8409090909090908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0" t="s">
        <v>85</v>
      </c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</row>
    <row r="76" spans="1:12" ht="27" customHeight="1">
      <c r="A76" s="122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178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179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16" t="s">
        <v>8</v>
      </c>
      <c r="D82" s="117"/>
      <c r="E82" s="118" t="s">
        <v>91</v>
      </c>
      <c r="F82" s="119"/>
      <c r="G82" s="105" t="s">
        <v>14</v>
      </c>
      <c r="H82" s="116" t="s">
        <v>92</v>
      </c>
      <c r="I82" s="124"/>
      <c r="J82" s="124"/>
      <c r="K82" s="117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72</v>
      </c>
      <c r="F83" s="73">
        <v>80</v>
      </c>
      <c r="G83" s="106">
        <f t="shared" ref="G83:G95" si="12">((C83+D83)/2-(E83+F83)/2)/((E83+F83)/2)*100</f>
        <v>-2.6315789473684208</v>
      </c>
      <c r="H83" s="103" t="s">
        <v>172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163</v>
      </c>
      <c r="D84" s="73">
        <v>165</v>
      </c>
      <c r="E84" s="73">
        <v>157</v>
      </c>
      <c r="F84" s="73">
        <v>160</v>
      </c>
      <c r="G84" s="106">
        <f t="shared" si="12"/>
        <v>3.4700315457413247</v>
      </c>
      <c r="H84" s="103" t="s">
        <v>177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34</v>
      </c>
      <c r="C85" s="73">
        <v>330</v>
      </c>
      <c r="D85" s="73">
        <v>340</v>
      </c>
      <c r="E85" s="73">
        <v>330</v>
      </c>
      <c r="F85" s="73">
        <v>335</v>
      </c>
      <c r="G85" s="106">
        <f t="shared" si="12"/>
        <v>0.75187969924812026</v>
      </c>
      <c r="H85" s="103" t="s">
        <v>177</v>
      </c>
      <c r="I85" s="104"/>
      <c r="J85" s="104"/>
      <c r="K85" s="112"/>
      <c r="L85" s="58"/>
    </row>
    <row r="86" spans="1:12" ht="18" customHeight="1">
      <c r="A86" s="103" t="s">
        <v>32</v>
      </c>
      <c r="B86" s="104" t="s">
        <v>35</v>
      </c>
      <c r="C86" s="73">
        <v>167</v>
      </c>
      <c r="D86" s="73">
        <v>170</v>
      </c>
      <c r="E86" s="73">
        <v>165</v>
      </c>
      <c r="F86" s="73">
        <v>170</v>
      </c>
      <c r="G86" s="106">
        <f t="shared" si="12"/>
        <v>0.59701492537313439</v>
      </c>
      <c r="H86" s="103" t="s">
        <v>177</v>
      </c>
      <c r="I86" s="104"/>
      <c r="J86" s="104"/>
      <c r="K86" s="112"/>
      <c r="L86" s="58"/>
    </row>
    <row r="87" spans="1:12" ht="21.75" customHeight="1">
      <c r="A87" s="68" t="s">
        <v>36</v>
      </c>
      <c r="B87" s="69" t="s">
        <v>31</v>
      </c>
      <c r="C87" s="73">
        <v>153</v>
      </c>
      <c r="D87" s="73">
        <v>155</v>
      </c>
      <c r="E87" s="73">
        <v>148</v>
      </c>
      <c r="F87" s="73">
        <v>150</v>
      </c>
      <c r="G87" s="106">
        <f t="shared" si="12"/>
        <v>3.3557046979865772</v>
      </c>
      <c r="H87" s="103" t="s">
        <v>177</v>
      </c>
      <c r="I87" s="104"/>
      <c r="J87" s="104"/>
      <c r="K87" s="112"/>
      <c r="L87" s="58"/>
    </row>
    <row r="88" spans="1:12" ht="21.75" customHeight="1">
      <c r="A88" s="68" t="s">
        <v>37</v>
      </c>
      <c r="B88" s="69" t="s">
        <v>31</v>
      </c>
      <c r="C88" s="73">
        <v>158</v>
      </c>
      <c r="D88" s="73">
        <v>160</v>
      </c>
      <c r="E88" s="73">
        <v>151</v>
      </c>
      <c r="F88" s="73">
        <v>154</v>
      </c>
      <c r="G88" s="106">
        <f t="shared" si="12"/>
        <v>4.2622950819672125</v>
      </c>
      <c r="H88" s="103" t="s">
        <v>177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33</v>
      </c>
      <c r="C89" s="73">
        <v>980</v>
      </c>
      <c r="D89" s="73">
        <v>1050</v>
      </c>
      <c r="E89" s="73">
        <v>880</v>
      </c>
      <c r="F89" s="73">
        <v>920</v>
      </c>
      <c r="G89" s="106">
        <f t="shared" si="12"/>
        <v>12.777777777777777</v>
      </c>
      <c r="H89" s="103" t="s">
        <v>177</v>
      </c>
      <c r="I89" s="104"/>
      <c r="J89" s="104"/>
      <c r="K89" s="112"/>
      <c r="L89" s="58"/>
    </row>
    <row r="90" spans="1:12" ht="21.75" customHeight="1">
      <c r="A90" s="68" t="s">
        <v>38</v>
      </c>
      <c r="B90" s="69" t="s">
        <v>35</v>
      </c>
      <c r="C90" s="73">
        <v>200</v>
      </c>
      <c r="D90" s="73">
        <v>210</v>
      </c>
      <c r="E90" s="73">
        <v>185</v>
      </c>
      <c r="F90" s="73">
        <v>195</v>
      </c>
      <c r="G90" s="106">
        <f t="shared" si="12"/>
        <v>7.8947368421052628</v>
      </c>
      <c r="H90" s="103" t="s">
        <v>177</v>
      </c>
      <c r="I90" s="104"/>
      <c r="J90" s="104"/>
      <c r="K90" s="112"/>
      <c r="L90" s="58"/>
    </row>
    <row r="91" spans="1:12" ht="21.75" customHeight="1">
      <c r="A91" s="68" t="s">
        <v>46</v>
      </c>
      <c r="B91" s="69" t="s">
        <v>20</v>
      </c>
      <c r="C91" s="73">
        <v>130</v>
      </c>
      <c r="D91" s="73">
        <v>140</v>
      </c>
      <c r="E91" s="73">
        <v>125</v>
      </c>
      <c r="F91" s="73">
        <v>130</v>
      </c>
      <c r="G91" s="106">
        <f t="shared" si="12"/>
        <v>5.8823529411764701</v>
      </c>
      <c r="H91" s="103" t="s">
        <v>171</v>
      </c>
      <c r="I91" s="104"/>
      <c r="J91" s="104"/>
      <c r="K91" s="112"/>
      <c r="L91" s="58"/>
    </row>
    <row r="92" spans="1:12" ht="21.75" customHeight="1">
      <c r="A92" s="68" t="s">
        <v>47</v>
      </c>
      <c r="B92" s="69" t="s">
        <v>20</v>
      </c>
      <c r="C92" s="73">
        <v>65</v>
      </c>
      <c r="D92" s="73">
        <v>70</v>
      </c>
      <c r="E92" s="73">
        <v>55</v>
      </c>
      <c r="F92" s="73">
        <v>65</v>
      </c>
      <c r="G92" s="106">
        <f t="shared" si="12"/>
        <v>12.5</v>
      </c>
      <c r="H92" s="103" t="s">
        <v>173</v>
      </c>
      <c r="I92" s="104"/>
      <c r="J92" s="104"/>
      <c r="K92" s="112"/>
      <c r="L92" s="58"/>
    </row>
    <row r="93" spans="1:12" ht="21.75" customHeight="1">
      <c r="A93" s="68" t="s">
        <v>57</v>
      </c>
      <c r="B93" s="69" t="s">
        <v>20</v>
      </c>
      <c r="C93" s="73">
        <v>140</v>
      </c>
      <c r="D93" s="73">
        <v>300</v>
      </c>
      <c r="E93" s="73">
        <v>160</v>
      </c>
      <c r="F93" s="73">
        <v>300</v>
      </c>
      <c r="G93" s="106">
        <f t="shared" si="12"/>
        <v>-4.3478260869565215</v>
      </c>
      <c r="H93" s="103" t="s">
        <v>172</v>
      </c>
      <c r="I93" s="104"/>
      <c r="J93" s="104"/>
      <c r="K93" s="112"/>
      <c r="L93" s="58"/>
    </row>
    <row r="94" spans="1:12" ht="21.75" customHeight="1">
      <c r="A94" s="103" t="s">
        <v>67</v>
      </c>
      <c r="B94" s="104" t="s">
        <v>20</v>
      </c>
      <c r="C94" s="73">
        <v>180</v>
      </c>
      <c r="D94" s="73">
        <v>200</v>
      </c>
      <c r="E94" s="73">
        <v>185</v>
      </c>
      <c r="F94" s="73">
        <v>210</v>
      </c>
      <c r="G94" s="106">
        <f t="shared" si="12"/>
        <v>-3.79746835443038</v>
      </c>
      <c r="H94" s="103" t="s">
        <v>167</v>
      </c>
      <c r="I94" s="104"/>
      <c r="J94" s="104"/>
      <c r="K94" s="112"/>
      <c r="L94" s="58"/>
    </row>
    <row r="95" spans="1:12" ht="21.75" customHeight="1">
      <c r="A95" s="103" t="s">
        <v>78</v>
      </c>
      <c r="B95" s="104" t="s">
        <v>79</v>
      </c>
      <c r="C95" s="73">
        <v>48</v>
      </c>
      <c r="D95" s="73">
        <v>50</v>
      </c>
      <c r="E95" s="73">
        <v>48</v>
      </c>
      <c r="F95" s="73">
        <v>52</v>
      </c>
      <c r="G95" s="106">
        <f t="shared" si="12"/>
        <v>-2</v>
      </c>
      <c r="H95" s="103" t="s">
        <v>172</v>
      </c>
      <c r="I95" s="104"/>
      <c r="J95" s="104"/>
      <c r="K95" s="112"/>
      <c r="L95" s="58"/>
    </row>
    <row r="96" spans="1:12" ht="21.75" customHeight="1">
      <c r="A96" s="99"/>
      <c r="B96" s="101"/>
      <c r="C96" s="110"/>
      <c r="D96" s="110"/>
      <c r="E96" s="110"/>
      <c r="F96" s="110"/>
      <c r="G96" s="111"/>
      <c r="H96" s="99"/>
      <c r="I96" s="101"/>
      <c r="J96" s="101"/>
      <c r="K96" s="100"/>
      <c r="L96" s="58"/>
    </row>
    <row r="97" spans="1:12" ht="15" customHeight="1">
      <c r="A97" s="22"/>
      <c r="B97" s="24"/>
      <c r="C97" s="53"/>
      <c r="D97" s="53"/>
      <c r="E97" s="54"/>
      <c r="F97" s="54"/>
      <c r="G97" s="45"/>
      <c r="H97" s="22"/>
      <c r="I97" s="24"/>
      <c r="J97" s="24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>
      <c r="A102" s="22"/>
      <c r="B102" s="97"/>
      <c r="C102" s="96" t="s">
        <v>169</v>
      </c>
      <c r="D102" s="52"/>
      <c r="E102" s="95"/>
      <c r="F102" s="52"/>
      <c r="G102" s="46"/>
      <c r="H102" s="98"/>
      <c r="I102" s="52"/>
      <c r="J102" s="52" t="s">
        <v>170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53"/>
      <c r="G103" s="92"/>
      <c r="H103" s="46"/>
      <c r="I103" s="46"/>
      <c r="J103" s="46"/>
      <c r="K103" s="46"/>
    </row>
    <row r="104" spans="1:12" ht="18.75" customHeight="1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>
      <c r="A107" s="57" t="s">
        <v>93</v>
      </c>
      <c r="B107" s="39"/>
      <c r="C107" s="39"/>
      <c r="D107" s="39"/>
      <c r="E107" s="39"/>
      <c r="F107" s="58"/>
    </row>
    <row r="108" spans="1:12" ht="16.5" customHeight="1">
      <c r="A108" s="57" t="s">
        <v>156</v>
      </c>
      <c r="B108" s="39"/>
      <c r="C108" s="39"/>
      <c r="D108" s="39"/>
      <c r="E108" s="39"/>
      <c r="F108" s="39"/>
    </row>
    <row r="109" spans="1:12" ht="21.7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>
      <c r="A117" s="57" t="s">
        <v>162</v>
      </c>
      <c r="B117" s="39"/>
      <c r="C117" s="39"/>
      <c r="D117" s="39"/>
      <c r="E117" s="39"/>
      <c r="F117" s="39"/>
      <c r="G117" s="24"/>
    </row>
    <row r="118" spans="1:12" ht="21.75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25" t="s">
        <v>103</v>
      </c>
      <c r="D13" s="125"/>
      <c r="E13" s="125">
        <v>44648</v>
      </c>
      <c r="F13" s="125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25" t="s">
        <v>116</v>
      </c>
      <c r="D25" s="125"/>
      <c r="E25" s="125" t="s">
        <v>117</v>
      </c>
      <c r="F25" s="125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26" t="s">
        <v>8</v>
      </c>
      <c r="D68" s="127"/>
      <c r="E68" s="128" t="s">
        <v>91</v>
      </c>
      <c r="F68" s="129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2024-11-06T08:29:00Z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