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582011E9-2930-4118-9803-79038EAC29E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4" i="1" l="1"/>
  <c r="G95" i="1"/>
  <c r="G89" i="1"/>
  <c r="G86" i="1"/>
  <c r="G87" i="1" l="1"/>
  <c r="G96" i="1"/>
  <c r="G92" i="1"/>
  <c r="G94" i="1"/>
  <c r="G83" i="1"/>
  <c r="G93" i="1"/>
  <c r="G91" i="1"/>
  <c r="G90" i="1"/>
  <c r="G85" i="1"/>
  <c r="G88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<sst xmlns="http://schemas.openxmlformats.org/spreadsheetml/2006/main" count="421" uniqueCount="180">
  <si>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</si>
  <si>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</si>
  <si>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</si>
  <si>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</si>
  <si>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</si>
  <si>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</si>
  <si>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</si>
  <si>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</si>
  <si>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</si>
  <si>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</si>
  <si>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</si>
  <si>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</si>
  <si>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</si>
  <si>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</si>
  <si>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</si>
  <si>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</si>
  <si>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</si>
  <si>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</si>
  <si>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</si>
  <si>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</si>
  <si>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</si>
  <si>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</si>
  <si>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</si>
  <si>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</si>
  <si>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</si>
  <si>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</si>
  <si>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</si>
  <si>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</si>
  <si>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</si>
  <si>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</si>
  <si>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</si>
  <si>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</si>
  <si>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</si>
  <si>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</si>
  <si>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</si>
  <si>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</si>
  <si>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</si>
  <si>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</si>
  <si>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</si>
  <si>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</si>
  <si>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</si>
  <si>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</si>
  <si>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</si>
  <si>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</si>
  <si>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</si>
  <si>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</si>
  <si>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</si>
  <si>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</si>
  <si>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</si>
  <si>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</si>
  <si>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</si>
  <si>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</si>
  <si>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</si>
  <si>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</si>
  <si>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</si>
  <si>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</si>
  <si>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</si>
  <si>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</si>
  <si>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</si>
  <si>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</si>
  <si>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</si>
  <si>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</si>
  <si>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</si>
  <si>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</si>
  <si>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</si>
  <si>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</si>
  <si>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</si>
  <si>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</si>
  <si>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</si>
  <si>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</si>
  <si>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</si>
  <si>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</si>
  <si>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</si>
  <si>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</si>
  <si>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</si>
  <si>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</si>
  <si>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</si>
  <si>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</si>
  <si>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</si>
  <si>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</si>
  <si>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</si>
  <si>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</si>
  <si>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</si>
  <si>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</si>
  <si>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</si>
  <si>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</si>
  <si>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</si>
  <si>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</si>
  <si>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</si>
  <si>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</si>
  <si>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</si>
  <si>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</si>
  <si>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</si>
  <si>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</si>
  <si>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</si>
  <si>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</si>
  <si>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</si>
  <si>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</si>
  <si>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</si>
  <si>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</si>
  <si>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</si>
  <si>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</si>
  <si>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</si>
  <si>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</si>
  <si>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</si>
  <si>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</si>
  <si>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</si>
  <si>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</si>
  <si>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</si>
  <si>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</si>
  <si>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</si>
  <si>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</si>
  <si>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</si>
  <si>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</si>
  <si>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</si>
  <si>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</si>
  <si>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</si>
  <si>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</si>
  <si>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</si>
  <si>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</si>
  <si>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</si>
  <si>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</si>
  <si>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</si>
  <si>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</si>
  <si>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</si>
  <si>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</si>
  <si>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</si>
  <si>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</si>
  <si>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</si>
  <si>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</si>
  <si>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</si>
  <si>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</si>
  <si>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</si>
  <si>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</si>
  <si>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</si>
  <si>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</si>
  <si>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</si>
  <si>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</si>
  <si>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</si>
  <si>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</si>
  <si>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</si>
  <si>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</si>
  <si>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</si>
  <si>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</si>
  <si>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</si>
  <si>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</si>
  <si>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</si>
  <si>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</si>
  <si>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</si>
  <si>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</si>
  <si>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</si>
  <si>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</si>
  <si>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</si>
  <si>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</si>
  <si>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</si>
  <si>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</si>
  <si>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</si>
  <si>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</si>
  <si>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</si>
  <si>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</si>
  <si>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</si>
  <si>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</si>
  <si>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</si>
  <si>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</si>
  <si>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</si>
  <si>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</si>
  <si>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</si>
  <si>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</si>
  <si>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০4-১১-২০২৪ তারিখে মূল্য বৃদ্ধি পেয়েছে।</t>
  </si>
  <si>
    <t>০৫-১১-২০২৪ তারিখে মূল্য হ্রাস পেয়েছে।</t>
  </si>
  <si>
    <t>০৫-১১-২০২৪ তারিখে মূল্য বৃদ্ধি পেয়েছে।</t>
  </si>
  <si>
    <t>০৬-১১-২০২৪ তারিখে মূল্য বৃদ্ধি পেয়েছে।</t>
  </si>
  <si>
    <t>স্মারক নং-২৬.০৫.০০০০.০১৭.৩১.০০১.২৪-২৩৭</t>
  </si>
  <si>
    <t xml:space="preserve">বৃহস্পতিবার ০৭ নভেম্বর ২০২৪ খ্রিঃ, ২২ কার্তিক ১৪৩১ বাংলা, ০৪ জমা.আউ ১৪৪৬ হিজরি </t>
  </si>
  <si>
    <t xml:space="preserve">   সিরিয়াল নংঃ     ২৭৮</t>
  </si>
  <si>
    <t>(মোনালিসা পারভীন)</t>
  </si>
  <si>
    <t>সহকারি পরিচালক (বাজার তথ্য)(প্রতিকল্প)</t>
  </si>
  <si>
    <t>০৭-১১-২০২৪ তারিখে মূল্য বৃদ্ধি পেয়েছে।</t>
  </si>
  <si>
    <t>(২)  চাল (সরু), আদা (আম), ডিম   এর মূল্য হ্রাস পেয়েছে।</t>
  </si>
  <si>
    <t>(১)  আটা (খোলা), সয়াবিন (লুজ, ১লি:, ২লি: বোতল), পাম অয়েল (লুজ,সুপার), রাইস ব্রান তেল (১লি:, ৫লি:), ছোলা, আলু, ধনে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</si>
</sst>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95216"/>
        <c:axId val="382897392"/>
      </c:lineChart>
      <c:catAx>
        <c:axId val="3828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7392"/>
        <c:crosses val="autoZero"/>
        <c:auto val="1"/>
        <c:lblAlgn val="ctr"/>
        <c:lblOffset val="100"/>
        <c:noMultiLvlLbl val="0"/>
      </c:catAx>
      <c:valAx>
        <c:axId val="382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4" zoomScale="96" zoomScaleNormal="96" zoomScaleSheetLayoutView="106" workbookViewId="0">
      <pane ySplit="885" topLeftCell="A55" activePane="bottomLeft"/>
      <selection activeCell="L6" sqref="L6"/>
      <selection pane="bottomLeft" activeCell="B78" sqref="B78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174</v>
      </c>
      <c r="L4" s="119"/>
    </row>
    <row r="5" spans="1:17" ht="21.75">
      <c r="A5" s="58"/>
      <c r="B5" s="39"/>
      <c r="C5" s="39"/>
      <c r="D5" s="58"/>
      <c r="E5" s="39"/>
      <c r="F5" s="39" t="s">
        <v>173</v>
      </c>
      <c r="G5" s="39"/>
      <c r="H5" s="39"/>
      <c r="I5" s="39"/>
      <c r="J5" s="39"/>
      <c r="K5" s="39"/>
      <c r="L5" s="109"/>
    </row>
    <row r="6" spans="1:17" ht="21.75">
      <c r="A6" s="63" t="s">
        <v>172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45603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8">
        <v>45603</v>
      </c>
      <c r="D8" s="119"/>
      <c r="E8" s="128">
        <v>45596</v>
      </c>
      <c r="F8" s="119"/>
      <c r="G8" s="128">
        <v>45572</v>
      </c>
      <c r="H8" s="119"/>
      <c r="I8" s="69" t="s">
        <v>14</v>
      </c>
      <c r="J8" s="129">
        <v>45237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70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60</v>
      </c>
      <c r="K10" s="75">
        <v>75</v>
      </c>
      <c r="L10" s="76">
        <f>((C10+D10)/2-(J10+K10)/2)/((J10+K10)/2)*100</f>
        <v>9.6296296296296298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58</v>
      </c>
      <c r="D11" s="73">
        <v>65</v>
      </c>
      <c r="E11" s="73">
        <v>58</v>
      </c>
      <c r="F11" s="73">
        <v>65</v>
      </c>
      <c r="G11" s="73">
        <v>55</v>
      </c>
      <c r="H11" s="73">
        <v>60</v>
      </c>
      <c r="I11" s="74">
        <f>((C11+D11)/2-(G11+H11)/2)/((G11+H11)/2)*100</f>
        <v>6.9565217391304346</v>
      </c>
      <c r="J11" s="75">
        <v>50</v>
      </c>
      <c r="K11" s="75">
        <v>56</v>
      </c>
      <c r="L11" s="76">
        <f>((C11+D11)/2-(J11+K11)/2)/((J11+K11)/2)*100</f>
        <v>16.037735849056602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42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2.3529411764705883</v>
      </c>
      <c r="J14" s="75">
        <v>42</v>
      </c>
      <c r="K14" s="75">
        <v>45</v>
      </c>
      <c r="L14" s="76">
        <f>((C14+D14)/2-(J14+K14)/2)/((J14+K14)/2)*100</f>
        <v>0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163</v>
      </c>
      <c r="D19" s="73">
        <v>165</v>
      </c>
      <c r="E19" s="73">
        <v>158</v>
      </c>
      <c r="F19" s="73">
        <v>160</v>
      </c>
      <c r="G19" s="73">
        <v>151</v>
      </c>
      <c r="H19" s="73">
        <v>155</v>
      </c>
      <c r="I19" s="74">
        <f t="shared" ref="I19:I26" si="0">((C19+D19)/2-(G19+H19)/2)/((G19+H19)/2)*100</f>
        <v>7.18954248366013</v>
      </c>
      <c r="J19" s="75">
        <v>145</v>
      </c>
      <c r="K19" s="75">
        <v>150</v>
      </c>
      <c r="L19" s="76">
        <f t="shared" ref="L19:L26" si="1">((C19+D19)/2-(J19+K19)/2)/((J19+K19)/2)*100</f>
        <v>11.186440677966102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165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154</v>
      </c>
      <c r="D23" s="73">
        <v>156</v>
      </c>
      <c r="E23" s="73">
        <v>148</v>
      </c>
      <c r="F23" s="73">
        <v>150</v>
      </c>
      <c r="G23" s="73">
        <v>140</v>
      </c>
      <c r="H23" s="73">
        <v>144</v>
      </c>
      <c r="I23" s="74">
        <f t="shared" si="0"/>
        <v>9.1549295774647899</v>
      </c>
      <c r="J23" s="75">
        <v>120</v>
      </c>
      <c r="K23" s="75">
        <v>125</v>
      </c>
      <c r="L23" s="76">
        <f t="shared" si="1"/>
        <v>26.530612244897959</v>
      </c>
    </row>
    <row r="24" spans="1:21" ht="22.15" customHeight="1">
      <c r="A24" s="68" t="s">
        <v>37</v>
      </c>
      <c r="B24" s="69" t="s">
        <v>31</v>
      </c>
      <c r="C24" s="73">
        <v>158</v>
      </c>
      <c r="D24" s="73">
        <v>160</v>
      </c>
      <c r="E24" s="73">
        <v>151</v>
      </c>
      <c r="F24" s="73">
        <v>154</v>
      </c>
      <c r="G24" s="73">
        <v>145</v>
      </c>
      <c r="H24" s="73">
        <v>150</v>
      </c>
      <c r="I24" s="74">
        <f t="shared" si="0"/>
        <v>7.796610169491526</v>
      </c>
      <c r="J24" s="75">
        <v>130</v>
      </c>
      <c r="K24" s="75">
        <v>135</v>
      </c>
      <c r="L24" s="76">
        <f t="shared" si="1"/>
        <v>20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1050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14.04494382022472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185</v>
      </c>
      <c r="F26" s="73">
        <v>195</v>
      </c>
      <c r="G26" s="73">
        <v>180</v>
      </c>
      <c r="H26" s="73">
        <v>190</v>
      </c>
      <c r="I26" s="74">
        <f t="shared" si="0"/>
        <v>10.810810810810811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180</v>
      </c>
      <c r="I31" s="74">
        <f t="shared" si="4"/>
        <v>-2.9411764705882351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125</v>
      </c>
      <c r="F33" s="73">
        <v>130</v>
      </c>
      <c r="G33" s="73">
        <v>120</v>
      </c>
      <c r="H33" s="73">
        <v>130</v>
      </c>
      <c r="I33" s="74">
        <f t="shared" si="4"/>
        <v>8</v>
      </c>
      <c r="J33" s="75">
        <v>80</v>
      </c>
      <c r="K33" s="75">
        <v>90</v>
      </c>
      <c r="L33" s="76">
        <f t="shared" si="5"/>
        <v>58.82352941176471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70</v>
      </c>
      <c r="E34" s="73">
        <v>55</v>
      </c>
      <c r="F34" s="73">
        <v>65</v>
      </c>
      <c r="G34" s="73">
        <v>50</v>
      </c>
      <c r="H34" s="73">
        <v>60</v>
      </c>
      <c r="I34" s="74">
        <f t="shared" si="4"/>
        <v>22.727272727272727</v>
      </c>
      <c r="J34" s="75">
        <v>45</v>
      </c>
      <c r="K34" s="75">
        <v>50</v>
      </c>
      <c r="L34" s="76">
        <f t="shared" si="5"/>
        <v>42.105263157894733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105</v>
      </c>
      <c r="H36" s="73">
        <v>115</v>
      </c>
      <c r="I36" s="74">
        <f t="shared" ref="I36:I51" si="6">((C36+D36)/2-(G36+H36)/2)/((G36+H36)/2)*100</f>
        <v>27.27272727272727</v>
      </c>
      <c r="J36" s="75">
        <v>130</v>
      </c>
      <c r="K36" s="75">
        <v>135</v>
      </c>
      <c r="L36" s="76">
        <f t="shared" ref="L36:L51" si="7">((C36+D36)/2-(J36+K36)/2)/((J36+K36)/2)*100</f>
        <v>5.6603773584905666</v>
      </c>
    </row>
    <row r="37" spans="1:12" ht="19.149999999999999" customHeight="1">
      <c r="A37" s="68" t="s">
        <v>49</v>
      </c>
      <c r="B37" s="69" t="s">
        <v>20</v>
      </c>
      <c r="C37" s="73">
        <v>85</v>
      </c>
      <c r="D37" s="73">
        <v>120</v>
      </c>
      <c r="E37" s="73">
        <v>85</v>
      </c>
      <c r="F37" s="73">
        <v>120</v>
      </c>
      <c r="G37" s="73">
        <v>95</v>
      </c>
      <c r="H37" s="73">
        <v>100</v>
      </c>
      <c r="I37" s="74">
        <f t="shared" si="6"/>
        <v>5.1282051282051277</v>
      </c>
      <c r="J37" s="75">
        <v>90</v>
      </c>
      <c r="K37" s="75">
        <v>110</v>
      </c>
      <c r="L37" s="76">
        <f t="shared" si="7"/>
        <v>2.5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11.627906976744185</v>
      </c>
      <c r="J38" s="75">
        <v>180</v>
      </c>
      <c r="K38" s="75">
        <v>220</v>
      </c>
      <c r="L38" s="76">
        <f t="shared" si="7"/>
        <v>20</v>
      </c>
    </row>
    <row r="39" spans="1:12" ht="22.15" customHeight="1">
      <c r="A39" s="68" t="s">
        <v>51</v>
      </c>
      <c r="B39" s="69" t="s">
        <v>20</v>
      </c>
      <c r="C39" s="73">
        <v>200</v>
      </c>
      <c r="D39" s="73">
        <v>230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2.3809523809523809</v>
      </c>
      <c r="J39" s="75">
        <v>170</v>
      </c>
      <c r="K39" s="75">
        <v>200</v>
      </c>
      <c r="L39" s="76">
        <f t="shared" si="7"/>
        <v>16.216216216216218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400</v>
      </c>
      <c r="I42" s="74">
        <f t="shared" si="6"/>
        <v>-4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150</v>
      </c>
      <c r="F45" s="73">
        <v>300</v>
      </c>
      <c r="G45" s="73">
        <v>200</v>
      </c>
      <c r="H45" s="73">
        <v>280</v>
      </c>
      <c r="I45" s="74">
        <f t="shared" si="6"/>
        <v>-8.3333333333333321</v>
      </c>
      <c r="J45" s="75">
        <v>190</v>
      </c>
      <c r="K45" s="75">
        <v>260</v>
      </c>
      <c r="L45" s="76">
        <f t="shared" si="7"/>
        <v>-2.2222222222222223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1180</v>
      </c>
      <c r="L46" s="76">
        <f t="shared" si="7"/>
        <v>-32.727272727272727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450</v>
      </c>
      <c r="H47" s="73">
        <v>550</v>
      </c>
      <c r="I47" s="74">
        <f t="shared" si="6"/>
        <v>6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3650</v>
      </c>
      <c r="I49" s="74">
        <f t="shared" si="6"/>
        <v>2.1897810218978102</v>
      </c>
      <c r="J49" s="75">
        <v>1800</v>
      </c>
      <c r="K49" s="75">
        <v>2600</v>
      </c>
      <c r="L49" s="76">
        <f t="shared" si="7"/>
        <v>59.090909090909093</v>
      </c>
    </row>
    <row r="50" spans="1:12" ht="22.15" customHeight="1">
      <c r="A50" s="68" t="s">
        <v>62</v>
      </c>
      <c r="B50" s="69" t="s">
        <v>20</v>
      </c>
      <c r="C50" s="73">
        <v>220</v>
      </c>
      <c r="D50" s="73">
        <v>260</v>
      </c>
      <c r="E50" s="73">
        <v>200</v>
      </c>
      <c r="F50" s="73">
        <v>260</v>
      </c>
      <c r="G50" s="73">
        <v>200</v>
      </c>
      <c r="H50" s="73">
        <v>260</v>
      </c>
      <c r="I50" s="74">
        <f t="shared" si="6"/>
        <v>4.3478260869565215</v>
      </c>
      <c r="J50" s="75">
        <v>200</v>
      </c>
      <c r="K50" s="75">
        <v>260</v>
      </c>
      <c r="L50" s="76">
        <f t="shared" si="7"/>
        <v>4.3478260869565215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400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-4.4117647058823533</v>
      </c>
      <c r="J53" s="75">
        <v>350</v>
      </c>
      <c r="K53" s="75">
        <v>450</v>
      </c>
      <c r="L53" s="76">
        <f t="shared" ref="L53:L58" si="9">((C53+D53)/2-(J53+K53)/2)/((J53+K53)/2)*100</f>
        <v>-18.75</v>
      </c>
    </row>
    <row r="54" spans="1:12" ht="20.45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700</v>
      </c>
      <c r="F55" s="73">
        <v>800</v>
      </c>
      <c r="G55" s="73">
        <v>650</v>
      </c>
      <c r="H55" s="73">
        <v>750</v>
      </c>
      <c r="I55" s="74">
        <f t="shared" si="8"/>
        <v>10.714285714285714</v>
      </c>
      <c r="J55" s="75">
        <v>750</v>
      </c>
      <c r="K55" s="75">
        <v>780</v>
      </c>
      <c r="L55" s="76">
        <f t="shared" si="9"/>
        <v>1.3071895424836601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180</v>
      </c>
      <c r="F57" s="73">
        <v>200</v>
      </c>
      <c r="G57" s="73">
        <v>190</v>
      </c>
      <c r="H57" s="73">
        <v>200</v>
      </c>
      <c r="I57" s="74">
        <f t="shared" si="8"/>
        <v>-2.5641025641025639</v>
      </c>
      <c r="J57" s="75">
        <v>175</v>
      </c>
      <c r="K57" s="75">
        <v>185</v>
      </c>
      <c r="L57" s="76">
        <f t="shared" si="9"/>
        <v>5.5555555555555554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500</v>
      </c>
      <c r="H58" s="73">
        <v>600</v>
      </c>
      <c r="I58" s="74">
        <f t="shared" si="8"/>
        <v>-3.6363636363636362</v>
      </c>
      <c r="J58" s="75">
        <v>530</v>
      </c>
      <c r="K58" s="75">
        <v>650</v>
      </c>
      <c r="L58" s="76">
        <f t="shared" si="9"/>
        <v>-10.16949152542373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8">
        <v>45603</v>
      </c>
      <c r="D66" s="119"/>
      <c r="E66" s="128">
        <v>45596</v>
      </c>
      <c r="F66" s="119"/>
      <c r="G66" s="128">
        <v>45572</v>
      </c>
      <c r="H66" s="119"/>
      <c r="I66" s="69" t="s">
        <v>14</v>
      </c>
      <c r="J66" s="129">
        <v>45237</v>
      </c>
      <c r="K66" s="13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130</v>
      </c>
      <c r="D68" s="73">
        <v>135</v>
      </c>
      <c r="E68" s="73">
        <v>130</v>
      </c>
      <c r="F68" s="73">
        <v>135</v>
      </c>
      <c r="G68" s="73">
        <v>128</v>
      </c>
      <c r="H68" s="73">
        <v>135</v>
      </c>
      <c r="I68" s="74">
        <f>((C68+D68)/2-(G68+H68)/2)/((G68+H68)/2)*100</f>
        <v>0.76045627376425851</v>
      </c>
      <c r="J68" s="75">
        <v>130</v>
      </c>
      <c r="K68" s="75">
        <v>140</v>
      </c>
      <c r="L68" s="76">
        <f t="shared" ref="L68:L74" si="10">((C68+D68)/2-(J68+K68)/2)/((J68+K68)/2)*100</f>
        <v>-1.8518518518518516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52</v>
      </c>
      <c r="G71" s="90">
        <v>54</v>
      </c>
      <c r="H71" s="90">
        <v>58</v>
      </c>
      <c r="I71" s="74">
        <f t="shared" si="11"/>
        <v>-12.5</v>
      </c>
      <c r="J71" s="91">
        <v>48</v>
      </c>
      <c r="K71" s="91">
        <v>52</v>
      </c>
      <c r="L71" s="76">
        <f t="shared" si="10"/>
        <v>-2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0.83565459610027859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178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0" t="s">
        <v>8</v>
      </c>
      <c r="D82" s="121"/>
      <c r="E82" s="122" t="s">
        <v>91</v>
      </c>
      <c r="F82" s="123"/>
      <c r="G82" s="105" t="s">
        <v>14</v>
      </c>
      <c r="H82" s="120" t="s">
        <v>92</v>
      </c>
      <c r="I82" s="131"/>
      <c r="J82" s="131"/>
      <c r="K82" s="121"/>
      <c r="L82" s="58"/>
    </row>
    <row r="83" spans="1:12" ht="18" customHeight="1">
      <c r="A83" s="103" t="s">
        <v>19</v>
      </c>
      <c r="B83" s="104" t="s">
        <v>20</v>
      </c>
      <c r="C83" s="73">
        <v>68</v>
      </c>
      <c r="D83" s="73">
        <v>80</v>
      </c>
      <c r="E83" s="73">
        <v>70</v>
      </c>
      <c r="F83" s="73">
        <v>80</v>
      </c>
      <c r="G83" s="106">
        <f t="shared" ref="G83:G96" si="12">((C83+D83)/2-(E83+F83)/2)/((E83+F83)/2)*100</f>
        <v>-1.3333333333333335</v>
      </c>
      <c r="H83" s="103" t="s">
        <v>169</v>
      </c>
      <c r="I83" s="104"/>
      <c r="J83" s="104"/>
      <c r="K83" s="112"/>
      <c r="L83" s="58"/>
    </row>
    <row r="84" spans="1:12" ht="18" customHeight="1">
      <c r="A84" s="103" t="s">
        <v>24</v>
      </c>
      <c r="B84" s="104" t="s">
        <v>20</v>
      </c>
      <c r="C84" s="73">
        <v>42</v>
      </c>
      <c r="D84" s="73">
        <v>45</v>
      </c>
      <c r="E84" s="73">
        <v>40</v>
      </c>
      <c r="F84" s="73">
        <v>45</v>
      </c>
      <c r="G84" s="106">
        <f t="shared" si="12"/>
        <v>2.3529411764705883</v>
      </c>
      <c r="H84" s="103" t="s">
        <v>177</v>
      </c>
      <c r="I84" s="104"/>
      <c r="J84" s="104"/>
      <c r="K84" s="112"/>
      <c r="L84" s="58"/>
    </row>
    <row r="85" spans="1:12" ht="18" customHeight="1">
      <c r="A85" s="103" t="s">
        <v>30</v>
      </c>
      <c r="B85" s="104" t="s">
        <v>31</v>
      </c>
      <c r="C85" s="73">
        <v>163</v>
      </c>
      <c r="D85" s="73">
        <v>165</v>
      </c>
      <c r="E85" s="73">
        <v>158</v>
      </c>
      <c r="F85" s="73">
        <v>160</v>
      </c>
      <c r="G85" s="106">
        <f t="shared" si="12"/>
        <v>3.1446540880503147</v>
      </c>
      <c r="H85" s="103" t="s">
        <v>171</v>
      </c>
      <c r="I85" s="104"/>
      <c r="J85" s="104"/>
      <c r="K85" s="112"/>
      <c r="L85" s="58"/>
    </row>
    <row r="86" spans="1:12" ht="18" customHeight="1">
      <c r="A86" s="103" t="s">
        <v>32</v>
      </c>
      <c r="B86" s="104" t="s">
        <v>34</v>
      </c>
      <c r="C86" s="73">
        <v>330</v>
      </c>
      <c r="D86" s="73">
        <v>340</v>
      </c>
      <c r="E86" s="73">
        <v>330</v>
      </c>
      <c r="F86" s="73">
        <v>335</v>
      </c>
      <c r="G86" s="106">
        <f t="shared" si="12"/>
        <v>0.75187969924812026</v>
      </c>
      <c r="H86" s="103" t="s">
        <v>171</v>
      </c>
      <c r="I86" s="104"/>
      <c r="J86" s="104"/>
      <c r="K86" s="112"/>
      <c r="L86" s="58"/>
    </row>
    <row r="87" spans="1:12" ht="18" customHeight="1">
      <c r="A87" s="103" t="s">
        <v>32</v>
      </c>
      <c r="B87" s="104" t="s">
        <v>35</v>
      </c>
      <c r="C87" s="73">
        <v>167</v>
      </c>
      <c r="D87" s="73">
        <v>170</v>
      </c>
      <c r="E87" s="73">
        <v>165</v>
      </c>
      <c r="F87" s="73">
        <v>170</v>
      </c>
      <c r="G87" s="106">
        <f t="shared" si="12"/>
        <v>0.59701492537313439</v>
      </c>
      <c r="H87" s="103" t="s">
        <v>171</v>
      </c>
      <c r="I87" s="104"/>
      <c r="J87" s="104"/>
      <c r="K87" s="112"/>
      <c r="L87" s="58"/>
    </row>
    <row r="88" spans="1:12" ht="21.75" customHeight="1">
      <c r="A88" s="68" t="s">
        <v>36</v>
      </c>
      <c r="B88" s="69" t="s">
        <v>31</v>
      </c>
      <c r="C88" s="73">
        <v>154</v>
      </c>
      <c r="D88" s="73">
        <v>156</v>
      </c>
      <c r="E88" s="73">
        <v>148</v>
      </c>
      <c r="F88" s="73">
        <v>150</v>
      </c>
      <c r="G88" s="106">
        <f t="shared" si="12"/>
        <v>4.0268456375838921</v>
      </c>
      <c r="H88" s="103" t="s">
        <v>177</v>
      </c>
      <c r="I88" s="104"/>
      <c r="J88" s="104"/>
      <c r="K88" s="112"/>
      <c r="L88" s="58"/>
    </row>
    <row r="89" spans="1:12" ht="21.75" customHeight="1">
      <c r="A89" s="68" t="s">
        <v>37</v>
      </c>
      <c r="B89" s="69" t="s">
        <v>31</v>
      </c>
      <c r="C89" s="73">
        <v>158</v>
      </c>
      <c r="D89" s="73">
        <v>160</v>
      </c>
      <c r="E89" s="73">
        <v>151</v>
      </c>
      <c r="F89" s="73">
        <v>154</v>
      </c>
      <c r="G89" s="106">
        <f t="shared" si="12"/>
        <v>4.2622950819672125</v>
      </c>
      <c r="H89" s="103" t="s">
        <v>171</v>
      </c>
      <c r="I89" s="104"/>
      <c r="J89" s="104"/>
      <c r="K89" s="112"/>
      <c r="L89" s="58"/>
    </row>
    <row r="90" spans="1:12" ht="21.75" customHeight="1">
      <c r="A90" s="68" t="s">
        <v>38</v>
      </c>
      <c r="B90" s="69" t="s">
        <v>33</v>
      </c>
      <c r="C90" s="73">
        <v>980</v>
      </c>
      <c r="D90" s="73">
        <v>1050</v>
      </c>
      <c r="E90" s="73">
        <v>880</v>
      </c>
      <c r="F90" s="73">
        <v>920</v>
      </c>
      <c r="G90" s="106">
        <f t="shared" si="12"/>
        <v>12.777777777777777</v>
      </c>
      <c r="H90" s="103" t="s">
        <v>171</v>
      </c>
      <c r="I90" s="104"/>
      <c r="J90" s="104"/>
      <c r="K90" s="112"/>
      <c r="L90" s="58"/>
    </row>
    <row r="91" spans="1:12" ht="21.75" customHeight="1">
      <c r="A91" s="68" t="s">
        <v>38</v>
      </c>
      <c r="B91" s="69" t="s">
        <v>35</v>
      </c>
      <c r="C91" s="73">
        <v>200</v>
      </c>
      <c r="D91" s="73">
        <v>210</v>
      </c>
      <c r="E91" s="73">
        <v>185</v>
      </c>
      <c r="F91" s="73">
        <v>195</v>
      </c>
      <c r="G91" s="106">
        <f t="shared" si="12"/>
        <v>7.8947368421052628</v>
      </c>
      <c r="H91" s="103" t="s">
        <v>171</v>
      </c>
      <c r="I91" s="104"/>
      <c r="J91" s="104"/>
      <c r="K91" s="112"/>
      <c r="L91" s="58"/>
    </row>
    <row r="92" spans="1:12" ht="21.75" customHeight="1">
      <c r="A92" s="68" t="s">
        <v>46</v>
      </c>
      <c r="B92" s="69" t="s">
        <v>20</v>
      </c>
      <c r="C92" s="73">
        <v>130</v>
      </c>
      <c r="D92" s="73">
        <v>140</v>
      </c>
      <c r="E92" s="73">
        <v>125</v>
      </c>
      <c r="F92" s="73">
        <v>130</v>
      </c>
      <c r="G92" s="106">
        <f t="shared" si="12"/>
        <v>5.8823529411764701</v>
      </c>
      <c r="H92" s="103" t="s">
        <v>168</v>
      </c>
      <c r="I92" s="104"/>
      <c r="J92" s="104"/>
      <c r="K92" s="112"/>
      <c r="L92" s="58"/>
    </row>
    <row r="93" spans="1:12" ht="21.75" customHeight="1">
      <c r="A93" s="68" t="s">
        <v>47</v>
      </c>
      <c r="B93" s="69" t="s">
        <v>20</v>
      </c>
      <c r="C93" s="73">
        <v>65</v>
      </c>
      <c r="D93" s="73">
        <v>70</v>
      </c>
      <c r="E93" s="73">
        <v>55</v>
      </c>
      <c r="F93" s="73">
        <v>65</v>
      </c>
      <c r="G93" s="106">
        <f t="shared" si="12"/>
        <v>12.5</v>
      </c>
      <c r="H93" s="103" t="s">
        <v>170</v>
      </c>
      <c r="I93" s="104"/>
      <c r="J93" s="104"/>
      <c r="K93" s="112"/>
      <c r="L93" s="58"/>
    </row>
    <row r="94" spans="1:12" ht="21.75" customHeight="1">
      <c r="A94" s="68" t="s">
        <v>57</v>
      </c>
      <c r="B94" s="69" t="s">
        <v>20</v>
      </c>
      <c r="C94" s="73">
        <v>140</v>
      </c>
      <c r="D94" s="73">
        <v>300</v>
      </c>
      <c r="E94" s="73">
        <v>150</v>
      </c>
      <c r="F94" s="73">
        <v>300</v>
      </c>
      <c r="G94" s="106">
        <f t="shared" si="12"/>
        <v>-2.2222222222222223</v>
      </c>
      <c r="H94" s="103" t="s">
        <v>169</v>
      </c>
      <c r="I94" s="104"/>
      <c r="J94" s="104"/>
      <c r="K94" s="112"/>
      <c r="L94" s="58"/>
    </row>
    <row r="95" spans="1:12" ht="21.75" customHeight="1">
      <c r="A95" s="68" t="s">
        <v>62</v>
      </c>
      <c r="B95" s="69" t="s">
        <v>20</v>
      </c>
      <c r="C95" s="73">
        <v>220</v>
      </c>
      <c r="D95" s="73">
        <v>260</v>
      </c>
      <c r="E95" s="73">
        <v>200</v>
      </c>
      <c r="F95" s="73">
        <v>260</v>
      </c>
      <c r="G95" s="106">
        <f t="shared" si="12"/>
        <v>4.3478260869565215</v>
      </c>
      <c r="H95" s="103" t="s">
        <v>177</v>
      </c>
      <c r="I95" s="104"/>
      <c r="J95" s="104"/>
      <c r="K95" s="112"/>
      <c r="L95" s="58"/>
    </row>
    <row r="96" spans="1:12" ht="21.75" customHeight="1">
      <c r="A96" s="103" t="s">
        <v>78</v>
      </c>
      <c r="B96" s="104" t="s">
        <v>79</v>
      </c>
      <c r="C96" s="73">
        <v>48</v>
      </c>
      <c r="D96" s="73">
        <v>50</v>
      </c>
      <c r="E96" s="73">
        <v>48</v>
      </c>
      <c r="F96" s="73">
        <v>52</v>
      </c>
      <c r="G96" s="106">
        <f t="shared" si="12"/>
        <v>-2</v>
      </c>
      <c r="H96" s="103" t="s">
        <v>169</v>
      </c>
      <c r="I96" s="104"/>
      <c r="J96" s="104"/>
      <c r="K96" s="112"/>
      <c r="L96" s="58"/>
    </row>
    <row r="97" spans="1:12" ht="21.75" customHeight="1">
      <c r="A97" s="99"/>
      <c r="B97" s="101"/>
      <c r="C97" s="110"/>
      <c r="D97" s="110"/>
      <c r="E97" s="110"/>
      <c r="F97" s="110"/>
      <c r="G97" s="111"/>
      <c r="H97" s="99"/>
      <c r="I97" s="101"/>
      <c r="J97" s="101"/>
      <c r="K97" s="100"/>
      <c r="L97" s="58"/>
    </row>
    <row r="98" spans="1:12" ht="15" customHeight="1">
      <c r="A98" s="22"/>
      <c r="B98" s="24"/>
      <c r="C98" s="53"/>
      <c r="D98" s="53"/>
      <c r="E98" s="54"/>
      <c r="F98" s="54"/>
      <c r="G98" s="45"/>
      <c r="H98" s="22"/>
      <c r="I98" s="24"/>
      <c r="J98" s="24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7.45" customHeight="1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8.600000000000001" customHeight="1">
      <c r="A101" s="22"/>
      <c r="B101" s="52"/>
      <c r="C101" s="53"/>
      <c r="D101" s="53"/>
      <c r="E101" s="52"/>
      <c r="F101" s="53"/>
      <c r="G101" s="92"/>
      <c r="H101" s="93"/>
      <c r="I101" s="94"/>
      <c r="J101" s="94"/>
      <c r="K101" s="94"/>
      <c r="L101" s="50"/>
    </row>
    <row r="102" spans="1:12" ht="23.25" customHeight="1">
      <c r="A102" s="22"/>
      <c r="B102" s="95"/>
      <c r="C102" s="96" t="s">
        <v>175</v>
      </c>
      <c r="D102" s="46"/>
      <c r="E102" s="95"/>
      <c r="F102" s="52"/>
      <c r="G102" s="46"/>
      <c r="H102" s="93"/>
      <c r="I102" s="51"/>
      <c r="J102" s="52" t="s">
        <v>164</v>
      </c>
      <c r="K102" s="46"/>
      <c r="L102" s="46"/>
    </row>
    <row r="103" spans="1:12" ht="21.75" customHeight="1">
      <c r="A103" s="22"/>
      <c r="B103" s="97"/>
      <c r="C103" s="96" t="s">
        <v>176</v>
      </c>
      <c r="D103" s="52"/>
      <c r="E103" s="95"/>
      <c r="F103" s="52"/>
      <c r="G103" s="46"/>
      <c r="H103" s="98"/>
      <c r="I103" s="52"/>
      <c r="J103" s="52" t="s">
        <v>167</v>
      </c>
      <c r="K103" s="52"/>
      <c r="L103" s="52"/>
    </row>
    <row r="104" spans="1:12" ht="15.75" customHeight="1">
      <c r="A104" s="22"/>
      <c r="B104" s="52"/>
      <c r="C104" s="53"/>
      <c r="D104" s="52"/>
      <c r="E104" s="53"/>
      <c r="F104" s="53"/>
      <c r="G104" s="92"/>
      <c r="H104" s="46"/>
      <c r="I104" s="46"/>
      <c r="J104" s="46"/>
      <c r="K104" s="46"/>
    </row>
    <row r="105" spans="1:12" ht="18.75" customHeight="1">
      <c r="A105" s="55" t="s">
        <v>151</v>
      </c>
      <c r="B105" s="39"/>
      <c r="C105" s="56"/>
      <c r="D105" s="39"/>
      <c r="E105" s="56"/>
      <c r="F105" s="56"/>
      <c r="G105" s="47"/>
    </row>
    <row r="106" spans="1:12" ht="18.75" customHeight="1">
      <c r="A106" s="57" t="s">
        <v>158</v>
      </c>
      <c r="B106" s="39"/>
      <c r="C106" s="56"/>
      <c r="D106" s="39"/>
      <c r="E106" s="56"/>
      <c r="F106" s="56"/>
      <c r="G106" s="24"/>
    </row>
    <row r="107" spans="1:12" ht="15" customHeight="1">
      <c r="A107" s="57" t="s">
        <v>157</v>
      </c>
      <c r="B107" s="39"/>
      <c r="C107" s="39"/>
      <c r="D107" s="39"/>
      <c r="E107" s="39"/>
      <c r="F107" s="56"/>
      <c r="G107" s="24"/>
    </row>
    <row r="108" spans="1:12" ht="19.149999999999999" customHeight="1">
      <c r="A108" s="57" t="s">
        <v>93</v>
      </c>
      <c r="B108" s="39"/>
      <c r="C108" s="39"/>
      <c r="D108" s="39"/>
      <c r="E108" s="39"/>
      <c r="F108" s="58"/>
    </row>
    <row r="109" spans="1:12" ht="16.5" customHeight="1">
      <c r="A109" s="57" t="s">
        <v>156</v>
      </c>
      <c r="B109" s="39"/>
      <c r="C109" s="39"/>
      <c r="D109" s="39"/>
      <c r="E109" s="39"/>
      <c r="F109" s="39"/>
    </row>
    <row r="110" spans="1:12" ht="21.75">
      <c r="A110" s="57" t="s">
        <v>155</v>
      </c>
      <c r="B110" s="39"/>
      <c r="C110" s="39"/>
      <c r="D110" s="39"/>
      <c r="E110" s="39"/>
      <c r="F110" s="39"/>
      <c r="G110" s="24"/>
    </row>
    <row r="111" spans="1:12" ht="16.899999999999999" customHeight="1">
      <c r="A111" s="57" t="s">
        <v>154</v>
      </c>
      <c r="B111" s="39"/>
      <c r="C111" s="39"/>
      <c r="D111" s="39"/>
      <c r="E111" s="39"/>
      <c r="F111" s="39"/>
      <c r="G111" s="24"/>
    </row>
    <row r="112" spans="1:12" ht="18" customHeight="1">
      <c r="A112" s="57" t="s">
        <v>153</v>
      </c>
      <c r="B112" s="39"/>
      <c r="C112" s="39"/>
      <c r="D112" s="39"/>
      <c r="E112" s="39"/>
      <c r="F112" s="39"/>
      <c r="G112" s="24"/>
    </row>
    <row r="113" spans="1:12" ht="21" customHeight="1">
      <c r="A113" s="57" t="s">
        <v>152</v>
      </c>
      <c r="B113" s="39"/>
      <c r="C113" s="39"/>
      <c r="D113" s="39"/>
      <c r="E113" s="39"/>
      <c r="F113" s="39"/>
      <c r="G113" s="24"/>
    </row>
    <row r="114" spans="1:12" ht="20.45" customHeight="1">
      <c r="A114" s="57" t="s">
        <v>94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7" t="s">
        <v>160</v>
      </c>
      <c r="B115" s="39"/>
      <c r="C115" s="39"/>
      <c r="D115" s="39"/>
      <c r="E115" s="39"/>
      <c r="F115" s="39"/>
      <c r="G115" s="24"/>
    </row>
    <row r="116" spans="1:12" ht="19.149999999999999" customHeight="1">
      <c r="A116" s="57" t="s">
        <v>159</v>
      </c>
      <c r="B116" s="39"/>
      <c r="C116" s="39"/>
      <c r="D116" s="39"/>
      <c r="E116" s="39"/>
      <c r="F116" s="39"/>
      <c r="G116" s="24"/>
    </row>
    <row r="117" spans="1:12" ht="18.600000000000001" customHeight="1">
      <c r="A117" s="57" t="s">
        <v>161</v>
      </c>
      <c r="B117" s="39"/>
      <c r="C117" s="39"/>
      <c r="D117" s="39"/>
      <c r="E117" s="39"/>
      <c r="F117" s="39"/>
      <c r="G117" s="24"/>
    </row>
    <row r="118" spans="1:12" ht="21" customHeight="1">
      <c r="A118" s="57" t="s">
        <v>162</v>
      </c>
      <c r="B118" s="39"/>
      <c r="C118" s="39"/>
      <c r="D118" s="39"/>
      <c r="E118" s="39"/>
      <c r="F118" s="39"/>
      <c r="G118" s="24"/>
    </row>
    <row r="119" spans="1:12" ht="21.75">
      <c r="A119" s="57" t="s">
        <v>95</v>
      </c>
      <c r="B119" s="39"/>
      <c r="C119" s="39"/>
      <c r="D119" s="39"/>
      <c r="E119" s="39"/>
      <c r="F119" s="39"/>
      <c r="G119" s="24"/>
      <c r="H119" s="48"/>
      <c r="I119" s="50"/>
      <c r="J119" s="50"/>
      <c r="K119" s="50"/>
      <c r="L119" s="50"/>
    </row>
    <row r="120" spans="1:12" ht="9" customHeight="1">
      <c r="A120" s="22"/>
      <c r="B120" s="24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5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6.149999999999999" customHeight="1">
      <c r="A122" s="57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7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3.15" customHeight="1">
      <c r="A124" s="57" t="s">
        <v>99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8"/>
      <c r="I131" s="50"/>
      <c r="J131" s="50"/>
      <c r="K131" s="50"/>
      <c r="L131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2024-11-07T07:50:51Z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