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89A14C5C-1D80-4116-8366-B56FF74D582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5" i="1" l="1"/>
  <c r="G92" i="1"/>
  <c r="G90" i="1"/>
  <c r="G94" i="1"/>
  <c r="G95" i="1"/>
  <c r="G91" i="1"/>
  <c r="G93" i="1"/>
  <c r="G83" i="1"/>
  <c r="G87" i="1"/>
  <c r="G89" i="1"/>
  <c r="G88" i="1"/>
  <c r="G84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<sst xmlns="http://schemas.openxmlformats.org/spreadsheetml/2006/main" count="418" uniqueCount="181">
  <si>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</si>
  <si>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</si>
  <si>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</si>
  <si>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</si>
  <si>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</si>
  <si>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</si>
  <si>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</si>
  <si>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</si>
  <si>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</si>
  <si>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</si>
  <si>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</si>
  <si>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</si>
  <si>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</si>
  <si>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</si>
  <si>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</si>
  <si>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</si>
  <si>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</si>
  <si>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</si>
  <si>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</si>
  <si>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</si>
  <si>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</si>
  <si>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</si>
  <si>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</si>
  <si>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</si>
  <si>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</si>
  <si>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</si>
  <si>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</si>
  <si>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</si>
  <si>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</si>
  <si>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</si>
  <si>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</si>
  <si>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</si>
  <si>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</si>
  <si>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</si>
  <si>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</si>
  <si>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</si>
  <si>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</si>
  <si>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</si>
  <si>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</si>
  <si>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</si>
  <si>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</si>
  <si>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</si>
  <si>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</si>
  <si>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</si>
  <si>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</si>
  <si>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</si>
  <si>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</si>
  <si>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</si>
  <si>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</si>
  <si>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</si>
  <si>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</si>
  <si>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</si>
  <si>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</si>
  <si>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</si>
  <si>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</si>
  <si>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</si>
  <si>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</si>
  <si>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</si>
  <si>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</si>
  <si>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</si>
  <si>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</si>
  <si>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</si>
  <si>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</si>
  <si>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</si>
  <si>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</si>
  <si>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</si>
  <si>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</si>
  <si>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</si>
  <si>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</si>
  <si>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</si>
  <si>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</si>
  <si>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</si>
  <si>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</si>
  <si>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</si>
  <si>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</si>
  <si>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</si>
  <si>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</si>
  <si>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</si>
  <si>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</si>
  <si>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</si>
  <si>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</si>
  <si>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</si>
  <si>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</si>
  <si>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</si>
  <si>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</si>
  <si>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</si>
  <si>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</si>
  <si>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</si>
  <si>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</si>
  <si>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</si>
  <si>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</si>
  <si>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</si>
  <si>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</si>
  <si>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</si>
  <si>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</si>
  <si>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</si>
  <si>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</si>
  <si>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</si>
  <si>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</si>
  <si>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</si>
  <si>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</si>
  <si>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</si>
  <si>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</si>
  <si>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</si>
  <si>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</si>
  <si>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</si>
  <si>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</si>
  <si>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</si>
  <si>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</si>
  <si>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</si>
  <si>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</si>
  <si>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</si>
  <si>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</si>
  <si>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</si>
  <si>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</si>
  <si>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</si>
  <si>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</si>
  <si>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</si>
  <si>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</si>
  <si>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</si>
  <si>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</si>
  <si>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</si>
  <si>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</si>
  <si>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</si>
  <si>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</si>
  <si>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</si>
  <si>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</si>
  <si>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</si>
  <si>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</si>
  <si>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</si>
  <si>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</si>
  <si>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</si>
  <si>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</si>
  <si>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</si>
  <si>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</si>
  <si>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</si>
  <si>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</si>
  <si>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</si>
  <si>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</si>
  <si>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</si>
  <si>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</si>
  <si>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</si>
  <si>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</si>
  <si>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</si>
  <si>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</si>
  <si>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</si>
  <si>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</si>
  <si>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</si>
  <si>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</si>
  <si>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</si>
  <si>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</si>
  <si>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</si>
  <si>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</si>
  <si>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</si>
  <si>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</si>
  <si>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</si>
  <si>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</si>
  <si>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</si>
  <si>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</si>
  <si>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</si>
  <si>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</si>
  <si>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</si>
  <si>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</si>
  <si>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</si>
  <si>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</si>
  <si>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</si>
  <si>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</si>
  <si>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</si>
  <si>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</si>
  <si>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১০-১১-২০২৪ তারিখে মূল্য বৃদ্ধি পেয়েছে।</t>
  </si>
  <si>
    <t>১১-১১-২০২৪ তারিখে মূল্য হ্রাস পেয়েছে।</t>
  </si>
  <si>
    <t>১১-১১-২০২৪ তারিখে মূল্য বৃদ্ধি পেয়েছে।</t>
  </si>
  <si>
    <t>সহকারী পরিচালক (বাজার তথ্য)</t>
  </si>
  <si>
    <t>১৩-১১-২০২৪ তারিখে মূল্য বৃদ্ধি পেয়েছে।</t>
  </si>
  <si>
    <t>১৩-১১-২০২৪ তারিখে মূল্য হ্রাস পেয়েছে।</t>
  </si>
  <si>
    <t>স্মারক নং-২৬.০৫.০০০০.০১৭.৩১.০০১.২৪-২৬২</t>
  </si>
  <si>
    <t xml:space="preserve">   সিরিয়াল নংঃ     ২৮৭</t>
  </si>
  <si>
    <t>১৬-১১-২০২৪ তারিখে মূল্য বৃদ্ধি পেয়েছে।</t>
  </si>
  <si>
    <t>(২)   রাইস ব্রান তেল (৫লি: বোতল),  চিনি,  এম এস রড (৬০ গ্রেড)   এর মূল্য হ্রাস পেয়েছে।</t>
  </si>
  <si>
    <t>(১)  চাল (মাঝারী), সয়াবিন (লুজ, ৫লি: বোতল), পাম অয়েল (লুজ,সুপার), আলু, রশুন (দেশী,আম), এলাচ, ধনে  এর মূল্য বৃদ্ধি পেয়েছে।</t>
  </si>
  <si>
    <t xml:space="preserve">শনিবার ১৬ নভেম্বর ২০২৪ খ্রিঃ, ০১ অগ্রহায়ণ ১৪৩১ বাংলা, ১৩ জমা.আউ ১৪৪৬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</si>
</sst>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35776"/>
        <c:axId val="518131968"/>
      </c:lineChart>
      <c:catAx>
        <c:axId val="518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1968"/>
        <c:crosses val="autoZero"/>
        <c:auto val="1"/>
        <c:lblAlgn val="ctr"/>
        <c:lblOffset val="100"/>
        <c:noMultiLvlLbl val="0"/>
      </c:catAx>
      <c:valAx>
        <c:axId val="5181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6" zoomScaleNormal="96" zoomScaleSheetLayoutView="106" workbookViewId="0">
      <pane ySplit="885" activePane="bottomLeft"/>
      <selection activeCell="L6" sqref="L6"/>
      <selection pane="bottomLeft" activeCell="F5" sqref="F5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176</v>
      </c>
      <c r="L4" s="119"/>
    </row>
    <row r="5" spans="1:17" ht="21.75">
      <c r="A5" s="58"/>
      <c r="B5" s="39"/>
      <c r="C5" s="39"/>
      <c r="D5" s="58"/>
      <c r="E5" s="39"/>
      <c r="F5" s="39" t="s">
        <v>180</v>
      </c>
      <c r="G5" s="39"/>
      <c r="H5" s="39"/>
      <c r="I5" s="39"/>
      <c r="J5" s="39"/>
      <c r="K5" s="39"/>
      <c r="L5" s="109"/>
    </row>
    <row r="6" spans="1:17" ht="21.75">
      <c r="A6" s="63" t="s">
        <v>175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45612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8">
        <v>45612</v>
      </c>
      <c r="D8" s="119"/>
      <c r="E8" s="128">
        <v>45605</v>
      </c>
      <c r="F8" s="119"/>
      <c r="G8" s="128">
        <v>45581</v>
      </c>
      <c r="H8" s="119"/>
      <c r="I8" s="69" t="s">
        <v>14</v>
      </c>
      <c r="J8" s="129">
        <v>45246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70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58</v>
      </c>
      <c r="F11" s="73">
        <v>65</v>
      </c>
      <c r="G11" s="73">
        <v>54</v>
      </c>
      <c r="H11" s="73">
        <v>62</v>
      </c>
      <c r="I11" s="74">
        <f>((C11+D11)/2-(G11+H11)/2)/((G11+H11)/2)*100</f>
        <v>6.8965517241379306</v>
      </c>
      <c r="J11" s="75">
        <v>52</v>
      </c>
      <c r="K11" s="75">
        <v>56</v>
      </c>
      <c r="L11" s="76">
        <f>((C11+D11)/2-(J11+K11)/2)/((J11+K11)/2)*100</f>
        <v>14.814814814814813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50</v>
      </c>
      <c r="K12" s="75">
        <v>52</v>
      </c>
      <c r="L12" s="76">
        <f>((C12+D12)/2-(J12+K12)/2)/((J12+K12)/2)*100</f>
        <v>4.9019607843137258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46</v>
      </c>
      <c r="L14" s="76">
        <f>((C14+D14)/2-(J14+K14)/2)/((J14+K14)/2)*100</f>
        <v>-5.5555555555555554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65</v>
      </c>
      <c r="L16" s="76">
        <f>((C16+D16)/2-(J16+K16)/2)/((J16+K16)/2)*100</f>
        <v>-8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70</v>
      </c>
      <c r="L17" s="76">
        <f>((C17+D17)/2-(J17+K17)/2)/((J17+K17)/2)*100</f>
        <v>3.7037037037037033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170</v>
      </c>
      <c r="D19" s="73">
        <v>172</v>
      </c>
      <c r="E19" s="73">
        <v>163</v>
      </c>
      <c r="F19" s="73">
        <v>165</v>
      </c>
      <c r="G19" s="73">
        <v>152</v>
      </c>
      <c r="H19" s="73">
        <v>156</v>
      </c>
      <c r="I19" s="74">
        <f t="shared" ref="I19:I26" si="0">((C19+D19)/2-(G19+H19)/2)/((G19+H19)/2)*100</f>
        <v>11.038961038961039</v>
      </c>
      <c r="J19" s="75">
        <v>150</v>
      </c>
      <c r="K19" s="75">
        <v>155</v>
      </c>
      <c r="L19" s="76">
        <f t="shared" ref="L19:L26" si="1">((C19+D19)/2-(J19+K19)/2)/((J19+K19)/2)*100</f>
        <v>12.131147540983607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815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0.3105590062111801</v>
      </c>
      <c r="J20" s="75">
        <v>780</v>
      </c>
      <c r="K20" s="75">
        <v>810</v>
      </c>
      <c r="L20" s="76">
        <f t="shared" si="1"/>
        <v>1.5723270440251573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163</v>
      </c>
      <c r="D23" s="73">
        <v>164</v>
      </c>
      <c r="E23" s="73">
        <v>154</v>
      </c>
      <c r="F23" s="73">
        <v>155</v>
      </c>
      <c r="G23" s="73">
        <v>145</v>
      </c>
      <c r="H23" s="73">
        <v>146</v>
      </c>
      <c r="I23" s="74">
        <f t="shared" si="0"/>
        <v>12.371134020618557</v>
      </c>
      <c r="J23" s="75">
        <v>125</v>
      </c>
      <c r="K23" s="75">
        <v>130</v>
      </c>
      <c r="L23" s="76">
        <f t="shared" si="1"/>
        <v>28.235294117647058</v>
      </c>
    </row>
    <row r="24" spans="1:21" ht="22.15" customHeight="1">
      <c r="A24" s="68" t="s">
        <v>37</v>
      </c>
      <c r="B24" s="69" t="s">
        <v>31</v>
      </c>
      <c r="C24" s="73">
        <v>165</v>
      </c>
      <c r="D24" s="73">
        <v>166</v>
      </c>
      <c r="E24" s="73">
        <v>158</v>
      </c>
      <c r="F24" s="73">
        <v>160</v>
      </c>
      <c r="G24" s="73">
        <v>147</v>
      </c>
      <c r="H24" s="73">
        <v>150</v>
      </c>
      <c r="I24" s="74">
        <f t="shared" si="0"/>
        <v>11.447811447811448</v>
      </c>
      <c r="J24" s="75">
        <v>135</v>
      </c>
      <c r="K24" s="75">
        <v>140</v>
      </c>
      <c r="L24" s="76">
        <f t="shared" si="1"/>
        <v>20.363636363636363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1050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100</v>
      </c>
      <c r="H28" s="73">
        <v>105</v>
      </c>
      <c r="I28" s="74">
        <f t="shared" ref="I28:I34" si="4">((C28+D28)/2-(G28+H28)/2)/((G28+H28)/2)*100</f>
        <v>4.8780487804878048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3.8461538461538463</v>
      </c>
      <c r="J33" s="75">
        <v>85</v>
      </c>
      <c r="K33" s="75">
        <v>90</v>
      </c>
      <c r="L33" s="76">
        <f t="shared" si="5"/>
        <v>54.285714285714285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75</v>
      </c>
      <c r="E34" s="73">
        <v>65</v>
      </c>
      <c r="F34" s="73">
        <v>70</v>
      </c>
      <c r="G34" s="73">
        <v>55</v>
      </c>
      <c r="H34" s="73">
        <v>60</v>
      </c>
      <c r="I34" s="74">
        <f t="shared" si="4"/>
        <v>21.739130434782609</v>
      </c>
      <c r="J34" s="75">
        <v>45</v>
      </c>
      <c r="K34" s="75">
        <v>50</v>
      </c>
      <c r="L34" s="76">
        <f t="shared" si="5"/>
        <v>47.368421052631575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110</v>
      </c>
      <c r="H36" s="73">
        <v>120</v>
      </c>
      <c r="I36" s="74">
        <f t="shared" ref="I36:I51" si="6">((C36+D36)/2-(G36+H36)/2)/((G36+H36)/2)*100</f>
        <v>21.739130434782609</v>
      </c>
      <c r="J36" s="75">
        <v>100</v>
      </c>
      <c r="K36" s="75">
        <v>125</v>
      </c>
      <c r="L36" s="76">
        <f t="shared" ref="L36:L51" si="7">((C36+D36)/2-(J36+K36)/2)/((J36+K36)/2)*100</f>
        <v>24.444444444444443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90</v>
      </c>
      <c r="F37" s="73">
        <v>120</v>
      </c>
      <c r="G37" s="73">
        <v>100</v>
      </c>
      <c r="H37" s="73">
        <v>110</v>
      </c>
      <c r="I37" s="74">
        <f t="shared" si="6"/>
        <v>0</v>
      </c>
      <c r="J37" s="75">
        <v>90</v>
      </c>
      <c r="K37" s="75">
        <v>100</v>
      </c>
      <c r="L37" s="76">
        <f t="shared" si="7"/>
        <v>10.526315789473683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260</v>
      </c>
      <c r="E38" s="73">
        <v>220</v>
      </c>
      <c r="F38" s="73">
        <v>260</v>
      </c>
      <c r="G38" s="73">
        <v>220</v>
      </c>
      <c r="H38" s="73">
        <v>240</v>
      </c>
      <c r="I38" s="74">
        <f t="shared" si="6"/>
        <v>8.695652173913043</v>
      </c>
      <c r="J38" s="75">
        <v>200</v>
      </c>
      <c r="K38" s="75">
        <v>230</v>
      </c>
      <c r="L38" s="76">
        <f t="shared" si="7"/>
        <v>16.279069767441861</v>
      </c>
    </row>
    <row r="39" spans="1:12" ht="22.15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14.285714285714285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400</v>
      </c>
      <c r="I42" s="74">
        <f t="shared" si="6"/>
        <v>-4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300</v>
      </c>
      <c r="L44" s="76">
        <f t="shared" si="7"/>
        <v>72.727272727272734</v>
      </c>
    </row>
    <row r="45" spans="1:12" ht="18" customHeight="1">
      <c r="A45" s="68" t="s">
        <v>57</v>
      </c>
      <c r="B45" s="69" t="s">
        <v>20</v>
      </c>
      <c r="C45" s="73">
        <v>140</v>
      </c>
      <c r="D45" s="73">
        <v>300</v>
      </c>
      <c r="E45" s="73">
        <v>140</v>
      </c>
      <c r="F45" s="73">
        <v>300</v>
      </c>
      <c r="G45" s="73">
        <v>180</v>
      </c>
      <c r="H45" s="73">
        <v>280</v>
      </c>
      <c r="I45" s="74">
        <f t="shared" si="6"/>
        <v>-4.3478260869565215</v>
      </c>
      <c r="J45" s="75">
        <v>200</v>
      </c>
      <c r="K45" s="75">
        <v>250</v>
      </c>
      <c r="L45" s="76">
        <f t="shared" si="7"/>
        <v>-2.2222222222222223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75">
        <v>1040</v>
      </c>
      <c r="K46" s="75">
        <v>1200</v>
      </c>
      <c r="L46" s="76">
        <f t="shared" si="7"/>
        <v>-33.928571428571431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1600</v>
      </c>
      <c r="I48" s="74">
        <f t="shared" si="6"/>
        <v>0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4250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9.2857142857142865</v>
      </c>
      <c r="J49" s="75">
        <v>2000</v>
      </c>
      <c r="K49" s="75">
        <v>2700</v>
      </c>
      <c r="L49" s="76">
        <f t="shared" si="7"/>
        <v>62.765957446808507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220</v>
      </c>
      <c r="F50" s="73">
        <v>260</v>
      </c>
      <c r="G50" s="73">
        <v>200</v>
      </c>
      <c r="H50" s="73">
        <v>280</v>
      </c>
      <c r="I50" s="74">
        <f t="shared" si="6"/>
        <v>6.25</v>
      </c>
      <c r="J50" s="75">
        <v>200</v>
      </c>
      <c r="K50" s="75">
        <v>260</v>
      </c>
      <c r="L50" s="76">
        <f t="shared" si="7"/>
        <v>10.869565217391305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210</v>
      </c>
      <c r="I51" s="74">
        <f t="shared" si="6"/>
        <v>0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250</v>
      </c>
      <c r="F53" s="73">
        <v>400</v>
      </c>
      <c r="G53" s="73">
        <v>280</v>
      </c>
      <c r="H53" s="73">
        <v>450</v>
      </c>
      <c r="I53" s="74">
        <f t="shared" ref="I53:I58" si="8">((C53+D53)/2-(G53+H53)/2)/((G53+H53)/2)*100</f>
        <v>2.7397260273972601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>
      <c r="A54" s="68" t="s">
        <v>66</v>
      </c>
      <c r="B54" s="69" t="s">
        <v>20</v>
      </c>
      <c r="C54" s="73">
        <v>600</v>
      </c>
      <c r="D54" s="73">
        <v>1600</v>
      </c>
      <c r="E54" s="73">
        <v>0</v>
      </c>
      <c r="F54" s="73">
        <v>0</v>
      </c>
      <c r="G54" s="73">
        <v>0</v>
      </c>
      <c r="H54" s="73">
        <v>0</v>
      </c>
      <c r="I54" s="74" t="e">
        <f t="shared" si="8"/>
        <v>#DIV/0!</v>
      </c>
      <c r="J54" s="75">
        <v>600</v>
      </c>
      <c r="K54" s="75">
        <v>1300</v>
      </c>
      <c r="L54" s="76">
        <f t="shared" si="9"/>
        <v>15.789473684210526</v>
      </c>
    </row>
    <row r="55" spans="1:12" ht="20.45" customHeight="1">
      <c r="A55" s="68" t="s">
        <v>149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650</v>
      </c>
      <c r="H55" s="73">
        <v>800</v>
      </c>
      <c r="I55" s="74">
        <f t="shared" si="8"/>
        <v>6.8965517241379306</v>
      </c>
      <c r="J55" s="75">
        <v>730</v>
      </c>
      <c r="K55" s="75">
        <v>750</v>
      </c>
      <c r="L55" s="76">
        <f t="shared" si="9"/>
        <v>4.7297297297297298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180</v>
      </c>
      <c r="D57" s="73">
        <v>200</v>
      </c>
      <c r="E57" s="73">
        <v>180</v>
      </c>
      <c r="F57" s="73">
        <v>200</v>
      </c>
      <c r="G57" s="73">
        <v>190</v>
      </c>
      <c r="H57" s="73">
        <v>210</v>
      </c>
      <c r="I57" s="74">
        <f t="shared" si="8"/>
        <v>-5</v>
      </c>
      <c r="J57" s="75">
        <v>165</v>
      </c>
      <c r="K57" s="75">
        <v>175</v>
      </c>
      <c r="L57" s="76">
        <f t="shared" si="9"/>
        <v>11.76470588235294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580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8">
        <v>45612</v>
      </c>
      <c r="D66" s="119"/>
      <c r="E66" s="128">
        <v>45605</v>
      </c>
      <c r="F66" s="119"/>
      <c r="G66" s="128">
        <v>45581</v>
      </c>
      <c r="H66" s="119"/>
      <c r="I66" s="69" t="s">
        <v>14</v>
      </c>
      <c r="J66" s="129">
        <v>45246</v>
      </c>
      <c r="K66" s="13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128</v>
      </c>
      <c r="D68" s="73">
        <v>135</v>
      </c>
      <c r="E68" s="73">
        <v>130</v>
      </c>
      <c r="F68" s="73">
        <v>135</v>
      </c>
      <c r="G68" s="73">
        <v>127</v>
      </c>
      <c r="H68" s="73">
        <v>135</v>
      </c>
      <c r="I68" s="74">
        <f>((C68+D68)/2-(G68+H68)/2)/((G68+H68)/2)*100</f>
        <v>0.38167938931297707</v>
      </c>
      <c r="J68" s="75">
        <v>145</v>
      </c>
      <c r="K68" s="75">
        <v>150</v>
      </c>
      <c r="L68" s="76">
        <f t="shared" ref="L68:L74" si="10">((C68+D68)/2-(J68+K68)/2)/((J68+K68)/2)*100</f>
        <v>-10.847457627118644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54</v>
      </c>
      <c r="H71" s="90">
        <v>58</v>
      </c>
      <c r="I71" s="74">
        <f t="shared" si="11"/>
        <v>-12.5</v>
      </c>
      <c r="J71" s="91">
        <v>42</v>
      </c>
      <c r="K71" s="91">
        <v>45</v>
      </c>
      <c r="L71" s="76">
        <f t="shared" si="10"/>
        <v>12.643678160919542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92500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0.55710306406685239</v>
      </c>
      <c r="J73" s="75">
        <v>92500</v>
      </c>
      <c r="K73" s="75">
        <v>99500</v>
      </c>
      <c r="L73" s="76">
        <f t="shared" si="10"/>
        <v>-5.9895833333333339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85500</v>
      </c>
      <c r="K74" s="91">
        <v>90500</v>
      </c>
      <c r="L74" s="76">
        <f t="shared" si="10"/>
        <v>-4.5454545454545459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178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0" t="s">
        <v>8</v>
      </c>
      <c r="D82" s="121"/>
      <c r="E82" s="122" t="s">
        <v>91</v>
      </c>
      <c r="F82" s="123"/>
      <c r="G82" s="105" t="s">
        <v>14</v>
      </c>
      <c r="H82" s="120" t="s">
        <v>92</v>
      </c>
      <c r="I82" s="131"/>
      <c r="J82" s="131"/>
      <c r="K82" s="121"/>
      <c r="L82" s="58"/>
    </row>
    <row r="83" spans="1:12" ht="18" customHeight="1">
      <c r="A83" s="103" t="s">
        <v>166</v>
      </c>
      <c r="B83" s="104" t="s">
        <v>20</v>
      </c>
      <c r="C83" s="73">
        <v>59</v>
      </c>
      <c r="D83" s="73">
        <v>65</v>
      </c>
      <c r="E83" s="73">
        <v>58</v>
      </c>
      <c r="F83" s="73">
        <v>65</v>
      </c>
      <c r="G83" s="106">
        <f t="shared" ref="G83:G95" si="12">((C83+D83)/2-(E83+F83)/2)/((E83+F83)/2)*100</f>
        <v>0.81300813008130091</v>
      </c>
      <c r="H83" s="103" t="s">
        <v>177</v>
      </c>
      <c r="I83" s="104"/>
      <c r="J83" s="104"/>
      <c r="K83" s="112"/>
      <c r="L83" s="58"/>
    </row>
    <row r="84" spans="1:12" ht="18" customHeight="1">
      <c r="A84" s="68" t="s">
        <v>30</v>
      </c>
      <c r="B84" s="69" t="s">
        <v>31</v>
      </c>
      <c r="C84" s="73">
        <v>170</v>
      </c>
      <c r="D84" s="73">
        <v>172</v>
      </c>
      <c r="E84" s="73">
        <v>163</v>
      </c>
      <c r="F84" s="73">
        <v>165</v>
      </c>
      <c r="G84" s="106">
        <f t="shared" si="12"/>
        <v>4.2682926829268295</v>
      </c>
      <c r="H84" s="103" t="s">
        <v>173</v>
      </c>
      <c r="I84" s="104"/>
      <c r="J84" s="104"/>
      <c r="K84" s="112"/>
      <c r="L84" s="58"/>
    </row>
    <row r="85" spans="1:12" ht="18" customHeight="1">
      <c r="A85" s="68" t="s">
        <v>32</v>
      </c>
      <c r="B85" s="69" t="s">
        <v>33</v>
      </c>
      <c r="C85" s="73">
        <v>800</v>
      </c>
      <c r="D85" s="73">
        <v>815</v>
      </c>
      <c r="E85" s="73">
        <v>800</v>
      </c>
      <c r="F85" s="73">
        <v>810</v>
      </c>
      <c r="G85" s="106">
        <f t="shared" si="12"/>
        <v>0.3105590062111801</v>
      </c>
      <c r="H85" s="103" t="s">
        <v>177</v>
      </c>
      <c r="I85" s="104"/>
      <c r="J85" s="104"/>
      <c r="K85" s="112"/>
      <c r="L85" s="58"/>
    </row>
    <row r="86" spans="1:12" ht="21.75" customHeight="1">
      <c r="A86" s="68" t="s">
        <v>36</v>
      </c>
      <c r="B86" s="69" t="s">
        <v>31</v>
      </c>
      <c r="C86" s="73">
        <v>163</v>
      </c>
      <c r="D86" s="73">
        <v>164</v>
      </c>
      <c r="E86" s="73">
        <v>154</v>
      </c>
      <c r="F86" s="73">
        <v>155</v>
      </c>
      <c r="G86" s="106">
        <f t="shared" si="12"/>
        <v>5.825242718446602</v>
      </c>
      <c r="H86" s="103" t="s">
        <v>171</v>
      </c>
      <c r="I86" s="104"/>
      <c r="J86" s="104"/>
      <c r="K86" s="112"/>
      <c r="L86" s="58"/>
    </row>
    <row r="87" spans="1:12" ht="21.75" customHeight="1">
      <c r="A87" s="68" t="s">
        <v>37</v>
      </c>
      <c r="B87" s="69" t="s">
        <v>31</v>
      </c>
      <c r="C87" s="73">
        <v>165</v>
      </c>
      <c r="D87" s="73">
        <v>166</v>
      </c>
      <c r="E87" s="73">
        <v>158</v>
      </c>
      <c r="F87" s="73">
        <v>160</v>
      </c>
      <c r="G87" s="106">
        <f t="shared" si="12"/>
        <v>4.0880503144654083</v>
      </c>
      <c r="H87" s="103" t="s">
        <v>171</v>
      </c>
      <c r="I87" s="104"/>
      <c r="J87" s="104"/>
      <c r="K87" s="112"/>
      <c r="L87" s="58"/>
    </row>
    <row r="88" spans="1:12" ht="21.75" customHeight="1">
      <c r="A88" s="68" t="s">
        <v>38</v>
      </c>
      <c r="B88" s="69" t="s">
        <v>33</v>
      </c>
      <c r="C88" s="73">
        <v>980</v>
      </c>
      <c r="D88" s="73">
        <v>1030</v>
      </c>
      <c r="E88" s="73">
        <v>980</v>
      </c>
      <c r="F88" s="73">
        <v>1050</v>
      </c>
      <c r="G88" s="106">
        <f t="shared" si="12"/>
        <v>-0.98522167487684731</v>
      </c>
      <c r="H88" s="103" t="s">
        <v>174</v>
      </c>
      <c r="I88" s="104"/>
      <c r="J88" s="104"/>
      <c r="K88" s="112"/>
      <c r="L88" s="58"/>
    </row>
    <row r="89" spans="1:12" ht="21.75" customHeight="1">
      <c r="A89" s="68" t="s">
        <v>47</v>
      </c>
      <c r="B89" s="69" t="s">
        <v>20</v>
      </c>
      <c r="C89" s="73">
        <v>65</v>
      </c>
      <c r="D89" s="73">
        <v>75</v>
      </c>
      <c r="E89" s="73">
        <v>65</v>
      </c>
      <c r="F89" s="73">
        <v>70</v>
      </c>
      <c r="G89" s="106">
        <f t="shared" si="12"/>
        <v>3.7037037037037033</v>
      </c>
      <c r="H89" s="103" t="s">
        <v>169</v>
      </c>
      <c r="I89" s="104"/>
      <c r="J89" s="104"/>
      <c r="K89" s="112"/>
      <c r="L89" s="58"/>
    </row>
    <row r="90" spans="1:12" ht="21.75" customHeight="1">
      <c r="A90" s="68" t="s">
        <v>50</v>
      </c>
      <c r="B90" s="69" t="s">
        <v>20</v>
      </c>
      <c r="C90" s="73">
        <v>240</v>
      </c>
      <c r="D90" s="73">
        <v>260</v>
      </c>
      <c r="E90" s="73">
        <v>220</v>
      </c>
      <c r="F90" s="73">
        <v>260</v>
      </c>
      <c r="G90" s="106">
        <f t="shared" si="12"/>
        <v>4.1666666666666661</v>
      </c>
      <c r="H90" s="103" t="s">
        <v>173</v>
      </c>
      <c r="I90" s="104"/>
      <c r="J90" s="104"/>
      <c r="K90" s="112"/>
      <c r="L90" s="58"/>
    </row>
    <row r="91" spans="1:12" ht="21.75" customHeight="1">
      <c r="A91" s="68" t="s">
        <v>51</v>
      </c>
      <c r="B91" s="69" t="s">
        <v>20</v>
      </c>
      <c r="C91" s="73">
        <v>230</v>
      </c>
      <c r="D91" s="73">
        <v>250</v>
      </c>
      <c r="E91" s="73">
        <v>200</v>
      </c>
      <c r="F91" s="73">
        <v>230</v>
      </c>
      <c r="G91" s="106">
        <f t="shared" si="12"/>
        <v>11.627906976744185</v>
      </c>
      <c r="H91" s="103" t="s">
        <v>169</v>
      </c>
      <c r="I91" s="104"/>
      <c r="J91" s="104"/>
      <c r="K91" s="112"/>
      <c r="L91" s="58"/>
    </row>
    <row r="92" spans="1:12" ht="21.75" customHeight="1">
      <c r="A92" s="68" t="s">
        <v>61</v>
      </c>
      <c r="B92" s="69" t="s">
        <v>20</v>
      </c>
      <c r="C92" s="73">
        <v>3400</v>
      </c>
      <c r="D92" s="73">
        <v>4250</v>
      </c>
      <c r="E92" s="73">
        <v>3200</v>
      </c>
      <c r="F92" s="73">
        <v>3800</v>
      </c>
      <c r="G92" s="106">
        <f t="shared" si="12"/>
        <v>9.2857142857142865</v>
      </c>
      <c r="H92" s="103" t="s">
        <v>177</v>
      </c>
      <c r="I92" s="104"/>
      <c r="J92" s="104"/>
      <c r="K92" s="112"/>
      <c r="L92" s="58"/>
    </row>
    <row r="93" spans="1:12" ht="21.75" customHeight="1">
      <c r="A93" s="68" t="s">
        <v>62</v>
      </c>
      <c r="B93" s="69" t="s">
        <v>20</v>
      </c>
      <c r="C93" s="73">
        <v>230</v>
      </c>
      <c r="D93" s="73">
        <v>280</v>
      </c>
      <c r="E93" s="73">
        <v>220</v>
      </c>
      <c r="F93" s="73">
        <v>260</v>
      </c>
      <c r="G93" s="106">
        <f t="shared" si="12"/>
        <v>6.25</v>
      </c>
      <c r="H93" s="103" t="s">
        <v>171</v>
      </c>
      <c r="I93" s="104"/>
      <c r="J93" s="104"/>
      <c r="K93" s="112"/>
      <c r="L93" s="58"/>
    </row>
    <row r="94" spans="1:12" ht="21.75" customHeight="1">
      <c r="A94" s="68" t="s">
        <v>76</v>
      </c>
      <c r="B94" s="69" t="s">
        <v>20</v>
      </c>
      <c r="C94" s="73">
        <v>128</v>
      </c>
      <c r="D94" s="73">
        <v>135</v>
      </c>
      <c r="E94" s="73">
        <v>130</v>
      </c>
      <c r="F94" s="73">
        <v>135</v>
      </c>
      <c r="G94" s="106">
        <f t="shared" si="12"/>
        <v>-0.75471698113207553</v>
      </c>
      <c r="H94" s="103" t="s">
        <v>170</v>
      </c>
      <c r="I94" s="104"/>
      <c r="J94" s="104"/>
      <c r="K94" s="112"/>
      <c r="L94" s="58"/>
    </row>
    <row r="95" spans="1:12" ht="21.75" customHeight="1">
      <c r="A95" s="103" t="s">
        <v>82</v>
      </c>
      <c r="B95" s="104" t="s">
        <v>83</v>
      </c>
      <c r="C95" s="73">
        <v>88000</v>
      </c>
      <c r="D95" s="73">
        <v>92500</v>
      </c>
      <c r="E95" s="73">
        <v>88000</v>
      </c>
      <c r="F95" s="73">
        <v>93000</v>
      </c>
      <c r="G95" s="106">
        <f t="shared" si="12"/>
        <v>-0.27624309392265189</v>
      </c>
      <c r="H95" s="103" t="s">
        <v>170</v>
      </c>
      <c r="I95" s="104"/>
      <c r="J95" s="104"/>
      <c r="K95" s="112"/>
      <c r="L95" s="58"/>
    </row>
    <row r="96" spans="1:12" ht="21.75" customHeight="1">
      <c r="A96" s="99"/>
      <c r="B96" s="101"/>
      <c r="C96" s="110"/>
      <c r="D96" s="110"/>
      <c r="E96" s="110"/>
      <c r="F96" s="110"/>
      <c r="G96" s="111"/>
      <c r="H96" s="99"/>
      <c r="I96" s="101"/>
      <c r="J96" s="101"/>
      <c r="K96" s="100"/>
      <c r="L96" s="58"/>
    </row>
    <row r="97" spans="1:12" ht="15" customHeight="1">
      <c r="A97" s="22"/>
      <c r="B97" s="24"/>
      <c r="C97" s="53"/>
      <c r="D97" s="53"/>
      <c r="E97" s="54"/>
      <c r="F97" s="54"/>
      <c r="G97" s="45"/>
      <c r="H97" s="22"/>
      <c r="I97" s="24"/>
      <c r="J97" s="24"/>
      <c r="L97" s="50"/>
    </row>
    <row r="98" spans="1:12" ht="17.45" customHeight="1">
      <c r="A98" s="22"/>
      <c r="B98" s="24"/>
      <c r="C98" s="44"/>
      <c r="D98" s="44"/>
      <c r="E98" s="44"/>
      <c r="F98" s="44"/>
      <c r="G98" s="45"/>
      <c r="H98" s="22"/>
      <c r="I98" s="24"/>
      <c r="J98" s="24"/>
      <c r="K98" s="50"/>
      <c r="L98" s="50"/>
    </row>
    <row r="99" spans="1:12" ht="17.45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8.600000000000001" customHeight="1">
      <c r="A100" s="22"/>
      <c r="B100" s="52"/>
      <c r="C100" s="53"/>
      <c r="D100" s="53"/>
      <c r="E100" s="52"/>
      <c r="F100" s="53"/>
      <c r="G100" s="92"/>
      <c r="H100" s="93"/>
      <c r="I100" s="94"/>
      <c r="J100" s="94"/>
      <c r="K100" s="94"/>
      <c r="L100" s="50"/>
    </row>
    <row r="101" spans="1:12" ht="23.25" customHeight="1">
      <c r="A101" s="22"/>
      <c r="B101" s="95"/>
      <c r="C101" s="96" t="s">
        <v>168</v>
      </c>
      <c r="D101" s="46"/>
      <c r="E101" s="95"/>
      <c r="F101" s="52"/>
      <c r="G101" s="46"/>
      <c r="H101" s="93"/>
      <c r="I101" s="51"/>
      <c r="J101" s="52" t="s">
        <v>164</v>
      </c>
      <c r="K101" s="46"/>
      <c r="L101" s="46"/>
    </row>
    <row r="102" spans="1:12" ht="21.75" customHeight="1">
      <c r="A102" s="22"/>
      <c r="B102" s="97"/>
      <c r="C102" s="96" t="s">
        <v>172</v>
      </c>
      <c r="D102" s="52"/>
      <c r="E102" s="95"/>
      <c r="F102" s="52"/>
      <c r="G102" s="46"/>
      <c r="H102" s="98"/>
      <c r="I102" s="52"/>
      <c r="J102" s="52" t="s">
        <v>167</v>
      </c>
      <c r="K102" s="52"/>
      <c r="L102" s="52"/>
    </row>
    <row r="103" spans="1:12" ht="15.75" customHeight="1">
      <c r="A103" s="22"/>
      <c r="B103" s="52"/>
      <c r="C103" s="53"/>
      <c r="D103" s="52"/>
      <c r="E103" s="53"/>
      <c r="F103" s="53"/>
      <c r="G103" s="92"/>
      <c r="H103" s="46"/>
      <c r="I103" s="46"/>
      <c r="J103" s="46"/>
      <c r="K103" s="46"/>
    </row>
    <row r="104" spans="1:12" ht="18.75" customHeight="1">
      <c r="A104" s="55" t="s">
        <v>151</v>
      </c>
      <c r="B104" s="39"/>
      <c r="C104" s="56"/>
      <c r="D104" s="39"/>
      <c r="E104" s="56"/>
      <c r="F104" s="56"/>
      <c r="G104" s="47"/>
    </row>
    <row r="105" spans="1:12" ht="18.75" customHeight="1">
      <c r="A105" s="57" t="s">
        <v>158</v>
      </c>
      <c r="B105" s="39"/>
      <c r="C105" s="56"/>
      <c r="D105" s="39"/>
      <c r="E105" s="56"/>
      <c r="F105" s="56"/>
      <c r="G105" s="24"/>
    </row>
    <row r="106" spans="1:12" ht="15" customHeight="1">
      <c r="A106" s="57" t="s">
        <v>157</v>
      </c>
      <c r="B106" s="39"/>
      <c r="C106" s="39"/>
      <c r="D106" s="39"/>
      <c r="E106" s="39"/>
      <c r="F106" s="56"/>
      <c r="G106" s="24"/>
    </row>
    <row r="107" spans="1:12" ht="19.149999999999999" customHeight="1">
      <c r="A107" s="57" t="s">
        <v>93</v>
      </c>
      <c r="B107" s="39"/>
      <c r="C107" s="39"/>
      <c r="D107" s="39"/>
      <c r="E107" s="39"/>
      <c r="F107" s="58"/>
    </row>
    <row r="108" spans="1:12" ht="16.5" customHeight="1">
      <c r="A108" s="57" t="s">
        <v>156</v>
      </c>
      <c r="B108" s="39"/>
      <c r="C108" s="39"/>
      <c r="D108" s="39"/>
      <c r="E108" s="39"/>
      <c r="F108" s="39"/>
    </row>
    <row r="109" spans="1:12" ht="21.75">
      <c r="A109" s="57" t="s">
        <v>155</v>
      </c>
      <c r="B109" s="39"/>
      <c r="C109" s="39"/>
      <c r="D109" s="39"/>
      <c r="E109" s="39"/>
      <c r="F109" s="39"/>
      <c r="G109" s="24"/>
    </row>
    <row r="110" spans="1:12" ht="16.899999999999999" customHeight="1">
      <c r="A110" s="57" t="s">
        <v>154</v>
      </c>
      <c r="B110" s="39"/>
      <c r="C110" s="39"/>
      <c r="D110" s="39"/>
      <c r="E110" s="39"/>
      <c r="F110" s="39"/>
      <c r="G110" s="24"/>
    </row>
    <row r="111" spans="1:12" ht="18" customHeight="1">
      <c r="A111" s="57" t="s">
        <v>153</v>
      </c>
      <c r="B111" s="39"/>
      <c r="C111" s="39"/>
      <c r="D111" s="39"/>
      <c r="E111" s="39"/>
      <c r="F111" s="39"/>
      <c r="G111" s="24"/>
    </row>
    <row r="112" spans="1:12" ht="21" customHeight="1">
      <c r="A112" s="57" t="s">
        <v>152</v>
      </c>
      <c r="B112" s="39"/>
      <c r="C112" s="39"/>
      <c r="D112" s="39"/>
      <c r="E112" s="39"/>
      <c r="F112" s="39"/>
      <c r="G112" s="24"/>
    </row>
    <row r="113" spans="1:12" ht="20.45" customHeight="1">
      <c r="A113" s="57" t="s">
        <v>94</v>
      </c>
      <c r="B113" s="39"/>
      <c r="C113" s="39"/>
      <c r="D113" s="39"/>
      <c r="E113" s="39"/>
      <c r="F113" s="39"/>
      <c r="G113" s="24"/>
    </row>
    <row r="114" spans="1:12" ht="19.149999999999999" customHeight="1">
      <c r="A114" s="57" t="s">
        <v>160</v>
      </c>
      <c r="B114" s="39"/>
      <c r="C114" s="39"/>
      <c r="D114" s="39"/>
      <c r="E114" s="39"/>
      <c r="F114" s="39"/>
      <c r="G114" s="24"/>
    </row>
    <row r="115" spans="1:12" ht="19.149999999999999" customHeight="1">
      <c r="A115" s="57" t="s">
        <v>159</v>
      </c>
      <c r="B115" s="39"/>
      <c r="C115" s="39"/>
      <c r="D115" s="39"/>
      <c r="E115" s="39"/>
      <c r="F115" s="39"/>
      <c r="G115" s="24"/>
    </row>
    <row r="116" spans="1:12" ht="18.600000000000001" customHeight="1">
      <c r="A116" s="57" t="s">
        <v>161</v>
      </c>
      <c r="B116" s="39"/>
      <c r="C116" s="39"/>
      <c r="D116" s="39"/>
      <c r="E116" s="39"/>
      <c r="F116" s="39"/>
      <c r="G116" s="24"/>
    </row>
    <row r="117" spans="1:12" ht="21" customHeight="1">
      <c r="A117" s="57" t="s">
        <v>162</v>
      </c>
      <c r="B117" s="39"/>
      <c r="C117" s="39"/>
      <c r="D117" s="39"/>
      <c r="E117" s="39"/>
      <c r="F117" s="39"/>
      <c r="G117" s="24"/>
    </row>
    <row r="118" spans="1:12" ht="21.75">
      <c r="A118" s="57" t="s">
        <v>95</v>
      </c>
      <c r="B118" s="39"/>
      <c r="C118" s="39"/>
      <c r="D118" s="39"/>
      <c r="E118" s="39"/>
      <c r="F118" s="39"/>
      <c r="G118" s="24"/>
      <c r="H118" s="48"/>
      <c r="I118" s="50"/>
      <c r="J118" s="50"/>
      <c r="K118" s="50"/>
      <c r="L118" s="50"/>
    </row>
    <row r="119" spans="1:12" ht="9" customHeight="1">
      <c r="A119" s="22"/>
      <c r="B119" s="24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A120" s="55" t="s">
        <v>96</v>
      </c>
      <c r="B120" s="39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16.149999999999999" customHeight="1">
      <c r="A121" s="57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21.75">
      <c r="A122" s="57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13.15" customHeight="1">
      <c r="A123" s="57" t="s">
        <v>99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9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8"/>
      <c r="I130" s="50"/>
      <c r="J130" s="50"/>
      <c r="K130" s="50"/>
      <c r="L130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2024-11-17T03:08:04Z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