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BF582228-6ABF-B34E-9541-B1E63909DF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8" i="1"/>
  <c r="G97" i="1"/>
  <c r="G89" i="1"/>
  <c r="G84" i="1"/>
  <c r="G96" i="1"/>
  <c r="G88" i="1"/>
  <c r="G87" i="1"/>
  <c r="G86" i="1"/>
  <c r="G92" i="1"/>
  <c r="G95" i="1"/>
  <c r="G94" i="1"/>
  <c r="G91" i="1"/>
  <c r="G90" i="1"/>
  <c r="G85" i="1"/>
  <c r="G9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<sst xmlns="http://schemas.openxmlformats.org/spreadsheetml/2006/main" count="428" uniqueCount="184">
  <si>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</si>
  <si>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</si>
  <si>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</si>
  <si>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</si>
  <si>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</si>
  <si>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</si>
  <si>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</si>
  <si>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</si>
  <si>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</si>
  <si>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</si>
  <si>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</si>
  <si>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</si>
  <si>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</si>
  <si>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</si>
  <si>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</si>
  <si>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</si>
  <si>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</si>
  <si>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</si>
  <si>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</si>
  <si>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</si>
  <si>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</si>
  <si>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</si>
  <si>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</si>
  <si>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</si>
  <si>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</si>
  <si>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</si>
  <si>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</si>
  <si>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</si>
  <si>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</si>
  <si>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</si>
  <si>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</si>
  <si>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</si>
  <si>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</si>
  <si>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</si>
  <si>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</si>
  <si>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</si>
  <si>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</si>
  <si>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</si>
  <si>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</si>
  <si>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</si>
  <si>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</si>
  <si>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</si>
  <si>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</si>
  <si>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</si>
  <si>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</si>
  <si>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</si>
  <si>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</si>
  <si>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</si>
  <si>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</si>
  <si>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</si>
  <si>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</si>
  <si>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</si>
  <si>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</si>
  <si>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</si>
  <si>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</si>
  <si>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</si>
  <si>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</si>
  <si>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</si>
  <si>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</si>
  <si>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</si>
  <si>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</si>
  <si>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</si>
  <si>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</si>
  <si>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</si>
  <si>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</si>
  <si>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</si>
  <si>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</si>
  <si>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</si>
  <si>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</si>
  <si>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</si>
  <si>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</si>
  <si>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</si>
  <si>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</si>
  <si>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</si>
  <si>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</si>
  <si>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</si>
  <si>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</si>
  <si>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</si>
  <si>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</si>
  <si>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</si>
  <si>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</si>
  <si>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</si>
  <si>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</si>
  <si>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</si>
  <si>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</si>
  <si>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</si>
  <si>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</si>
  <si>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</si>
  <si>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</si>
  <si>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</si>
  <si>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</si>
  <si>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</si>
  <si>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</si>
  <si>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</si>
  <si>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</si>
  <si>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</si>
  <si>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</si>
  <si>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</si>
  <si>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</si>
  <si>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</si>
  <si>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</si>
  <si>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</si>
  <si>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</si>
  <si>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</si>
  <si>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</si>
  <si>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</si>
  <si>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</si>
  <si>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</si>
  <si>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</si>
  <si>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</si>
  <si>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</si>
  <si>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</si>
  <si>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</si>
  <si>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</si>
  <si>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</si>
  <si>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</si>
  <si>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</si>
  <si>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</si>
  <si>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</si>
  <si>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</si>
  <si>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</si>
  <si>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</si>
  <si>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</si>
  <si>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</si>
  <si>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</si>
  <si>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</si>
  <si>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</si>
  <si>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</si>
  <si>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</si>
  <si>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</si>
  <si>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</si>
  <si>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</si>
  <si>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</si>
  <si>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</si>
  <si>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</si>
  <si>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</si>
  <si>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</si>
  <si>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</si>
  <si>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</si>
  <si>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</si>
  <si>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</si>
  <si>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</si>
  <si>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</si>
  <si>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</si>
  <si>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</si>
  <si>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</si>
  <si>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</si>
  <si>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</si>
  <si>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</si>
  <si>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</si>
  <si>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</si>
  <si>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</si>
  <si>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</si>
  <si>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</si>
  <si>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</si>
  <si>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</si>
  <si>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</si>
  <si>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</si>
  <si>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</si>
  <si>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</si>
  <si>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</si>
  <si>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</si>
  <si>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</si>
  <si>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</si>
  <si>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</si>
  <si>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</si>
  <si>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</si>
  <si>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</si>
  <si>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</si>
  <si>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</si>
  <si>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১১-১২-২০২৪ তারিখে মূল্য হ্রাস পেয়েছে।</t>
  </si>
  <si>
    <t>১২-১২-২০২৪ তারিখে মূল্য হ্রাস পেয়েছে।</t>
  </si>
  <si>
    <t>১৩-১২-২০২৪ তারিখে মূল্য হ্রাস পেয়েছে।</t>
  </si>
  <si>
    <t>১৪-১২-২০২৪ তারিখে মূল্য হ্রাস পেয়েছে।</t>
  </si>
  <si>
    <t>১৩-১২-২০২৪ তারিখে মূল্য বৃদ্ধি পেয়েছে।</t>
  </si>
  <si>
    <t>১৪-১২-২০২৪ তারিখে মূল্য বৃদ্ধি পেয়েছে।</t>
  </si>
  <si>
    <t>১5-১২-২০২৪ তারিখে মূল্য হ্রাস পেয়েছে।</t>
  </si>
  <si>
    <t xml:space="preserve">মঙ্গলবার ১৭ ডিসেম্বর ২০২৪ খ্রিঃ, ০২ পৌষ ১৪৩১ বাংলা, ১৪ জমা.সানি ১৪৪৬ হিজরি </t>
  </si>
  <si>
    <t xml:space="preserve">   সিরিয়াল নংঃ     ৩১৭</t>
  </si>
  <si>
    <t>স্মারক নং-২৬.০৫.০০০০.০১৭.৩১.০০১.২৪-৩৬৯</t>
  </si>
  <si>
    <t>(১)   সয়াবিন তেল (১লি:,২লি:,৫লি: বোতল), তেজপাতা, ডিম  এর মূল্য বৃদ্ধি পেয়েছে।</t>
  </si>
  <si>
    <t>১৭-১২-২০২৪ তারিখে মূল্য বৃদ্ধি পেয়েছে।</t>
  </si>
  <si>
    <t xml:space="preserve">(২)   চাল (মাঝারী), সয়াবিন তেল লুজ, পাম অয়েল (লুজ, সুপার), রাইস ব্রান তেল (১লি:), পেঁয়াজ (দেশী, আম), </t>
  </si>
  <si>
    <t xml:space="preserve">        রশুন (আম), জিরা, দারুচিনি,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</si>
</sst>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77" zoomScale="99" zoomScaleNormal="99" zoomScaleSheetLayoutView="106" workbookViewId="0">
      <pane ySplit="930" topLeftCell="A77" activePane="bottomLeft"/>
      <selection activeCell="B80" sqref="B80"/>
      <selection pane="bottomLeft" activeCell="B80" sqref="B80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178</v>
      </c>
      <c r="L4" s="122"/>
    </row>
    <row r="5" spans="1:17" ht="21" x14ac:dyDescent="0.2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179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45643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9">
        <v>45643</v>
      </c>
      <c r="D8" s="122"/>
      <c r="E8" s="129">
        <v>45636</v>
      </c>
      <c r="F8" s="122"/>
      <c r="G8" s="129">
        <v>45613</v>
      </c>
      <c r="H8" s="122"/>
      <c r="I8" s="69" t="s">
        <v>14</v>
      </c>
      <c r="J8" s="130">
        <v>45277</v>
      </c>
      <c r="K8" s="13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58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-2.4193548387096775</v>
      </c>
      <c r="J11" s="75">
        <v>50</v>
      </c>
      <c r="K11" s="75">
        <v>55</v>
      </c>
      <c r="L11" s="76">
        <f>((C11+D11)/2-(J11+K11)/2)/((J11+K11)/2)*100</f>
        <v>15.238095238095239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165</v>
      </c>
      <c r="F19" s="73">
        <v>168</v>
      </c>
      <c r="G19" s="73">
        <v>170</v>
      </c>
      <c r="H19" s="73">
        <v>172</v>
      </c>
      <c r="I19" s="74">
        <f t="shared" ref="I19:I26" si="0">((C19+D19)/2-(G19+H19)/2)/((G19+H19)/2)*100</f>
        <v>-4.0935672514619883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818</v>
      </c>
      <c r="G20" s="73">
        <v>810</v>
      </c>
      <c r="H20" s="73">
        <v>818</v>
      </c>
      <c r="I20" s="74">
        <f t="shared" si="0"/>
        <v>2.2727272727272729</v>
      </c>
      <c r="J20" s="75">
        <v>810</v>
      </c>
      <c r="K20" s="75">
        <v>845</v>
      </c>
      <c r="L20" s="76">
        <f t="shared" si="1"/>
        <v>0.60422960725075525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167</v>
      </c>
      <c r="F22" s="73">
        <v>170</v>
      </c>
      <c r="G22" s="73">
        <v>167</v>
      </c>
      <c r="H22" s="73">
        <v>170</v>
      </c>
      <c r="I22" s="74">
        <f t="shared" si="0"/>
        <v>1.4836795252225521</v>
      </c>
      <c r="J22" s="75">
        <v>170</v>
      </c>
      <c r="K22" s="75">
        <v>175</v>
      </c>
      <c r="L22" s="76">
        <f t="shared" si="1"/>
        <v>-0.86956521739130432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157</v>
      </c>
      <c r="E23" s="73">
        <v>160</v>
      </c>
      <c r="F23" s="73">
        <v>161</v>
      </c>
      <c r="G23" s="73">
        <v>163</v>
      </c>
      <c r="H23" s="73">
        <v>164</v>
      </c>
      <c r="I23" s="74">
        <f t="shared" si="0"/>
        <v>-4.281345565749235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162</v>
      </c>
      <c r="F24" s="73">
        <v>163</v>
      </c>
      <c r="G24" s="73">
        <v>165</v>
      </c>
      <c r="H24" s="73">
        <v>166</v>
      </c>
      <c r="I24" s="74">
        <f t="shared" si="0"/>
        <v>-3.3232628398791544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195</v>
      </c>
      <c r="F26" s="73">
        <v>205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65</v>
      </c>
      <c r="D34" s="73">
        <v>80</v>
      </c>
      <c r="E34" s="73">
        <v>65</v>
      </c>
      <c r="F34" s="73">
        <v>80</v>
      </c>
      <c r="G34" s="73">
        <v>65</v>
      </c>
      <c r="H34" s="73">
        <v>75</v>
      </c>
      <c r="I34" s="74">
        <f t="shared" si="4"/>
        <v>3.5714285714285712</v>
      </c>
      <c r="J34" s="75">
        <v>55</v>
      </c>
      <c r="K34" s="75">
        <v>60</v>
      </c>
      <c r="L34" s="76">
        <f t="shared" si="5"/>
        <v>26.086956521739129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80</v>
      </c>
      <c r="D36" s="73">
        <v>125</v>
      </c>
      <c r="E36" s="73">
        <v>110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-26.785714285714285</v>
      </c>
      <c r="J36" s="75">
        <v>115</v>
      </c>
      <c r="K36" s="75">
        <v>160</v>
      </c>
      <c r="L36" s="76">
        <f t="shared" ref="L36:L51" si="7">((C36+D36)/2-(J36+K36)/2)/((J36+K36)/2)*100</f>
        <v>-25.454545454545453</v>
      </c>
    </row>
    <row r="37" spans="1:12" ht="19.149999999999999" customHeight="1" x14ac:dyDescent="0.3">
      <c r="A37" s="68" t="s">
        <v>49</v>
      </c>
      <c r="B37" s="69" t="s">
        <v>20</v>
      </c>
      <c r="C37" s="73">
        <v>70</v>
      </c>
      <c r="D37" s="73">
        <v>90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-23.809523809523807</v>
      </c>
      <c r="J37" s="75">
        <v>120</v>
      </c>
      <c r="K37" s="75">
        <v>150</v>
      </c>
      <c r="L37" s="76">
        <f t="shared" si="7"/>
        <v>-40.74074074074074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240</v>
      </c>
      <c r="F38" s="73">
        <v>270</v>
      </c>
      <c r="G38" s="73">
        <v>240</v>
      </c>
      <c r="H38" s="73">
        <v>270</v>
      </c>
      <c r="I38" s="74">
        <f t="shared" si="6"/>
        <v>0</v>
      </c>
      <c r="J38" s="75">
        <v>250</v>
      </c>
      <c r="K38" s="75">
        <v>270</v>
      </c>
      <c r="L38" s="76">
        <f t="shared" si="7"/>
        <v>-1.9230769230769231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230</v>
      </c>
      <c r="F39" s="73">
        <v>250</v>
      </c>
      <c r="G39" s="73">
        <v>230</v>
      </c>
      <c r="H39" s="73">
        <v>250</v>
      </c>
      <c r="I39" s="74">
        <f t="shared" si="6"/>
        <v>-4.1666666666666661</v>
      </c>
      <c r="J39" s="75">
        <v>210</v>
      </c>
      <c r="K39" s="75">
        <v>230</v>
      </c>
      <c r="L39" s="76">
        <f t="shared" si="7"/>
        <v>4.5454545454545459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270</v>
      </c>
      <c r="K42" s="75">
        <v>350</v>
      </c>
      <c r="L42" s="76">
        <f t="shared" si="7"/>
        <v>20.967741935483872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280</v>
      </c>
      <c r="L45" s="76">
        <f t="shared" si="7"/>
        <v>-20.833333333333336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-5.4054054054054053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1600</v>
      </c>
      <c r="K49" s="75">
        <v>2600</v>
      </c>
      <c r="L49" s="76">
        <f t="shared" si="7"/>
        <v>85.714285714285708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1100</v>
      </c>
      <c r="L56" s="76">
        <f t="shared" si="9"/>
        <v>5</v>
      </c>
    </row>
    <row r="57" spans="1:12" ht="19.149999999999999" customHeight="1" x14ac:dyDescent="0.3">
      <c r="A57" s="68" t="s">
        <v>67</v>
      </c>
      <c r="B57" s="69" t="s">
        <v>20</v>
      </c>
      <c r="C57" s="73">
        <v>170</v>
      </c>
      <c r="D57" s="73">
        <v>200</v>
      </c>
      <c r="E57" s="73">
        <v>175</v>
      </c>
      <c r="F57" s="73">
        <v>200</v>
      </c>
      <c r="G57" s="73">
        <v>175</v>
      </c>
      <c r="H57" s="73">
        <v>200</v>
      </c>
      <c r="I57" s="74">
        <f t="shared" si="8"/>
        <v>-1.3333333333333335</v>
      </c>
      <c r="J57" s="75">
        <v>170</v>
      </c>
      <c r="K57" s="75">
        <v>180</v>
      </c>
      <c r="L57" s="76">
        <f t="shared" si="9"/>
        <v>5.7142857142857144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 x14ac:dyDescent="0.25">
      <c r="A66" s="85"/>
      <c r="B66" s="86"/>
      <c r="C66" s="129">
        <v>45643</v>
      </c>
      <c r="D66" s="122"/>
      <c r="E66" s="129">
        <v>45636</v>
      </c>
      <c r="F66" s="122"/>
      <c r="G66" s="129">
        <v>45613</v>
      </c>
      <c r="H66" s="122"/>
      <c r="I66" s="69" t="s">
        <v>14</v>
      </c>
      <c r="J66" s="130">
        <v>45277</v>
      </c>
      <c r="K66" s="13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-3.0769230769230771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47</v>
      </c>
      <c r="D71" s="90">
        <v>50</v>
      </c>
      <c r="E71" s="90">
        <v>45</v>
      </c>
      <c r="F71" s="90">
        <v>50</v>
      </c>
      <c r="G71" s="90">
        <v>48</v>
      </c>
      <c r="H71" s="90">
        <v>50</v>
      </c>
      <c r="I71" s="74">
        <f t="shared" si="11"/>
        <v>-1.0204081632653061</v>
      </c>
      <c r="J71" s="91">
        <v>43</v>
      </c>
      <c r="K71" s="91">
        <v>45</v>
      </c>
      <c r="L71" s="76">
        <f t="shared" si="10"/>
        <v>10.227272727272728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 x14ac:dyDescent="0.25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182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183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 x14ac:dyDescent="0.25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89</v>
      </c>
      <c r="B83" s="103" t="s">
        <v>90</v>
      </c>
      <c r="C83" s="118" t="s">
        <v>8</v>
      </c>
      <c r="D83" s="120"/>
      <c r="E83" s="123" t="s">
        <v>91</v>
      </c>
      <c r="F83" s="124"/>
      <c r="G83" s="104" t="s">
        <v>14</v>
      </c>
      <c r="H83" s="118" t="s">
        <v>92</v>
      </c>
      <c r="I83" s="119"/>
      <c r="J83" s="120"/>
      <c r="K83" s="117"/>
      <c r="L83" s="58"/>
    </row>
    <row r="84" spans="1:12" ht="18" customHeight="1" x14ac:dyDescent="0.3">
      <c r="A84" s="102" t="s">
        <v>166</v>
      </c>
      <c r="B84" s="103" t="s">
        <v>20</v>
      </c>
      <c r="C84" s="73">
        <v>58</v>
      </c>
      <c r="D84" s="73">
        <v>63</v>
      </c>
      <c r="E84" s="73">
        <v>59</v>
      </c>
      <c r="F84" s="73">
        <v>63</v>
      </c>
      <c r="G84" s="105">
        <f t="shared" ref="G84:G99" si="12">((C84+D84)/2-(E84+F84)/2)/((E84+F84)/2)*100</f>
        <v>-0.81967213114754101</v>
      </c>
      <c r="H84" s="102" t="s">
        <v>173</v>
      </c>
      <c r="I84" s="103"/>
      <c r="J84" s="103"/>
      <c r="K84" s="116"/>
      <c r="L84" s="58"/>
    </row>
    <row r="85" spans="1:12" ht="18" customHeight="1" x14ac:dyDescent="0.3">
      <c r="A85" s="68" t="s">
        <v>30</v>
      </c>
      <c r="B85" s="69" t="s">
        <v>31</v>
      </c>
      <c r="C85" s="73">
        <v>163</v>
      </c>
      <c r="D85" s="73">
        <v>165</v>
      </c>
      <c r="E85" s="73">
        <v>165</v>
      </c>
      <c r="F85" s="73">
        <v>168</v>
      </c>
      <c r="G85" s="105">
        <f t="shared" si="12"/>
        <v>-1.5015015015015014</v>
      </c>
      <c r="H85" s="102" t="s">
        <v>170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33</v>
      </c>
      <c r="C86" s="73">
        <v>815</v>
      </c>
      <c r="D86" s="73">
        <v>850</v>
      </c>
      <c r="E86" s="73">
        <v>815</v>
      </c>
      <c r="F86" s="73">
        <v>818</v>
      </c>
      <c r="G86" s="105">
        <f t="shared" si="12"/>
        <v>1.9595835884874464</v>
      </c>
      <c r="H86" s="102" t="s">
        <v>174</v>
      </c>
      <c r="I86" s="103"/>
      <c r="J86" s="103"/>
      <c r="K86" s="116"/>
      <c r="L86" s="58"/>
    </row>
    <row r="87" spans="1:12" ht="18" customHeight="1" x14ac:dyDescent="0.3">
      <c r="A87" s="68" t="s">
        <v>32</v>
      </c>
      <c r="B87" s="69" t="s">
        <v>34</v>
      </c>
      <c r="C87" s="73">
        <v>335</v>
      </c>
      <c r="D87" s="73">
        <v>350</v>
      </c>
      <c r="E87" s="73">
        <v>330</v>
      </c>
      <c r="F87" s="73">
        <v>340</v>
      </c>
      <c r="G87" s="105">
        <f t="shared" si="12"/>
        <v>2.2388059701492535</v>
      </c>
      <c r="H87" s="102" t="s">
        <v>174</v>
      </c>
      <c r="I87" s="103"/>
      <c r="J87" s="103"/>
      <c r="K87" s="116"/>
      <c r="L87" s="58"/>
    </row>
    <row r="88" spans="1:12" ht="18" customHeight="1" x14ac:dyDescent="0.3">
      <c r="A88" s="68" t="s">
        <v>32</v>
      </c>
      <c r="B88" s="69" t="s">
        <v>35</v>
      </c>
      <c r="C88" s="73">
        <v>167</v>
      </c>
      <c r="D88" s="73">
        <v>175</v>
      </c>
      <c r="E88" s="73">
        <v>167</v>
      </c>
      <c r="F88" s="73">
        <v>170</v>
      </c>
      <c r="G88" s="105">
        <f t="shared" si="12"/>
        <v>1.4836795252225521</v>
      </c>
      <c r="H88" s="102" t="s">
        <v>174</v>
      </c>
      <c r="I88" s="103"/>
      <c r="J88" s="103"/>
      <c r="K88" s="116"/>
      <c r="L88" s="58"/>
    </row>
    <row r="89" spans="1:12" ht="18" customHeight="1" x14ac:dyDescent="0.3">
      <c r="A89" s="68" t="s">
        <v>36</v>
      </c>
      <c r="B89" s="69" t="s">
        <v>31</v>
      </c>
      <c r="C89" s="73">
        <v>156</v>
      </c>
      <c r="D89" s="73">
        <v>157</v>
      </c>
      <c r="E89" s="73">
        <v>160</v>
      </c>
      <c r="F89" s="73">
        <v>161</v>
      </c>
      <c r="G89" s="105">
        <f t="shared" si="12"/>
        <v>-2.4922118380062304</v>
      </c>
      <c r="H89" s="102" t="s">
        <v>173</v>
      </c>
      <c r="I89" s="103"/>
      <c r="J89" s="103"/>
      <c r="K89" s="116"/>
      <c r="L89" s="58"/>
    </row>
    <row r="90" spans="1:12" ht="21.75" customHeight="1" x14ac:dyDescent="0.3">
      <c r="A90" s="68" t="s">
        <v>37</v>
      </c>
      <c r="B90" s="69" t="s">
        <v>31</v>
      </c>
      <c r="C90" s="73">
        <v>159</v>
      </c>
      <c r="D90" s="73">
        <v>161</v>
      </c>
      <c r="E90" s="73">
        <v>162</v>
      </c>
      <c r="F90" s="73">
        <v>163</v>
      </c>
      <c r="G90" s="105">
        <f t="shared" si="12"/>
        <v>-1.5384615384615385</v>
      </c>
      <c r="H90" s="102" t="s">
        <v>173</v>
      </c>
      <c r="I90" s="103"/>
      <c r="J90" s="103"/>
      <c r="K90" s="116"/>
      <c r="L90" s="58"/>
    </row>
    <row r="91" spans="1:12" ht="21.75" customHeight="1" x14ac:dyDescent="0.3">
      <c r="A91" s="68" t="s">
        <v>38</v>
      </c>
      <c r="B91" s="69" t="s">
        <v>35</v>
      </c>
      <c r="C91" s="73">
        <v>185</v>
      </c>
      <c r="D91" s="73">
        <v>200</v>
      </c>
      <c r="E91" s="73">
        <v>195</v>
      </c>
      <c r="F91" s="73">
        <v>205</v>
      </c>
      <c r="G91" s="105">
        <f t="shared" si="12"/>
        <v>-3.75</v>
      </c>
      <c r="H91" s="102" t="s">
        <v>173</v>
      </c>
      <c r="I91" s="103"/>
      <c r="J91" s="103"/>
      <c r="K91" s="116"/>
      <c r="L91" s="58"/>
    </row>
    <row r="92" spans="1:12" ht="21.75" customHeight="1" x14ac:dyDescent="0.3">
      <c r="A92" s="68" t="s">
        <v>139</v>
      </c>
      <c r="B92" s="69" t="s">
        <v>20</v>
      </c>
      <c r="C92" s="73">
        <v>80</v>
      </c>
      <c r="D92" s="73">
        <v>125</v>
      </c>
      <c r="E92" s="73">
        <v>110</v>
      </c>
      <c r="F92" s="73">
        <v>130</v>
      </c>
      <c r="G92" s="105">
        <f t="shared" si="12"/>
        <v>-14.583333333333334</v>
      </c>
      <c r="H92" s="102" t="s">
        <v>176</v>
      </c>
      <c r="I92" s="103"/>
      <c r="J92" s="103"/>
      <c r="K92" s="116"/>
      <c r="L92" s="58"/>
    </row>
    <row r="93" spans="1:12" ht="21.75" customHeight="1" x14ac:dyDescent="0.3">
      <c r="A93" s="68" t="s">
        <v>49</v>
      </c>
      <c r="B93" s="69" t="s">
        <v>20</v>
      </c>
      <c r="C93" s="73">
        <v>70</v>
      </c>
      <c r="D93" s="73">
        <v>90</v>
      </c>
      <c r="E93" s="73">
        <v>80</v>
      </c>
      <c r="F93" s="73">
        <v>100</v>
      </c>
      <c r="G93" s="105">
        <f t="shared" si="12"/>
        <v>-11.111111111111111</v>
      </c>
      <c r="H93" s="102" t="s">
        <v>176</v>
      </c>
      <c r="I93" s="103"/>
      <c r="J93" s="103"/>
      <c r="K93" s="116"/>
      <c r="L93" s="58"/>
    </row>
    <row r="94" spans="1:12" ht="21.75" customHeight="1" x14ac:dyDescent="0.3">
      <c r="A94" s="68" t="s">
        <v>51</v>
      </c>
      <c r="B94" s="69" t="s">
        <v>20</v>
      </c>
      <c r="C94" s="73">
        <v>220</v>
      </c>
      <c r="D94" s="73">
        <v>240</v>
      </c>
      <c r="E94" s="73">
        <v>230</v>
      </c>
      <c r="F94" s="73">
        <v>250</v>
      </c>
      <c r="G94" s="105">
        <f t="shared" si="12"/>
        <v>-4.1666666666666661</v>
      </c>
      <c r="H94" s="102" t="s">
        <v>171</v>
      </c>
      <c r="I94" s="103"/>
      <c r="J94" s="103"/>
      <c r="K94" s="116"/>
      <c r="L94" s="58"/>
    </row>
    <row r="95" spans="1:12" ht="21.75" customHeight="1" x14ac:dyDescent="0.3">
      <c r="A95" s="68" t="s">
        <v>58</v>
      </c>
      <c r="B95" s="69" t="s">
        <v>20</v>
      </c>
      <c r="C95" s="73">
        <v>650</v>
      </c>
      <c r="D95" s="73">
        <v>750</v>
      </c>
      <c r="E95" s="73">
        <v>630</v>
      </c>
      <c r="F95" s="73">
        <v>800</v>
      </c>
      <c r="G95" s="105">
        <f t="shared" si="12"/>
        <v>-2.0979020979020979</v>
      </c>
      <c r="H95" s="102" t="s">
        <v>172</v>
      </c>
      <c r="I95" s="103"/>
      <c r="J95" s="103"/>
      <c r="K95" s="116"/>
      <c r="L95" s="58"/>
    </row>
    <row r="96" spans="1:12" ht="21.75" customHeight="1" x14ac:dyDescent="0.3">
      <c r="A96" s="68" t="s">
        <v>59</v>
      </c>
      <c r="B96" s="69" t="s">
        <v>20</v>
      </c>
      <c r="C96" s="73">
        <v>480</v>
      </c>
      <c r="D96" s="73">
        <v>550</v>
      </c>
      <c r="E96" s="73">
        <v>470</v>
      </c>
      <c r="F96" s="73">
        <v>580</v>
      </c>
      <c r="G96" s="105">
        <f t="shared" si="12"/>
        <v>-1.9047619047619049</v>
      </c>
      <c r="H96" s="102" t="s">
        <v>172</v>
      </c>
      <c r="I96" s="103"/>
      <c r="J96" s="103"/>
      <c r="K96" s="116"/>
      <c r="L96" s="58"/>
    </row>
    <row r="97" spans="1:12" ht="21.75" customHeight="1" x14ac:dyDescent="0.3">
      <c r="A97" s="68" t="s">
        <v>63</v>
      </c>
      <c r="B97" s="69" t="s">
        <v>20</v>
      </c>
      <c r="C97" s="73">
        <v>160</v>
      </c>
      <c r="D97" s="73">
        <v>220</v>
      </c>
      <c r="E97" s="73">
        <v>120</v>
      </c>
      <c r="F97" s="73">
        <v>220</v>
      </c>
      <c r="G97" s="105">
        <f t="shared" si="12"/>
        <v>11.76470588235294</v>
      </c>
      <c r="H97" s="102" t="s">
        <v>175</v>
      </c>
      <c r="I97" s="103"/>
      <c r="J97" s="103"/>
      <c r="K97" s="116"/>
      <c r="L97" s="58"/>
    </row>
    <row r="98" spans="1:12" ht="21.75" customHeight="1" x14ac:dyDescent="0.3">
      <c r="A98" s="68" t="s">
        <v>67</v>
      </c>
      <c r="B98" s="69" t="s">
        <v>20</v>
      </c>
      <c r="C98" s="73">
        <v>170</v>
      </c>
      <c r="D98" s="73">
        <v>200</v>
      </c>
      <c r="E98" s="73">
        <v>175</v>
      </c>
      <c r="F98" s="73">
        <v>200</v>
      </c>
      <c r="G98" s="105">
        <f t="shared" si="12"/>
        <v>-1.3333333333333335</v>
      </c>
      <c r="H98" s="102" t="s">
        <v>176</v>
      </c>
      <c r="I98" s="103"/>
      <c r="J98" s="103"/>
      <c r="K98" s="116"/>
      <c r="L98" s="58"/>
    </row>
    <row r="99" spans="1:12" ht="21.75" customHeight="1" x14ac:dyDescent="0.3">
      <c r="A99" s="68" t="s">
        <v>78</v>
      </c>
      <c r="B99" s="69" t="s">
        <v>79</v>
      </c>
      <c r="C99" s="90">
        <v>47</v>
      </c>
      <c r="D99" s="90">
        <v>50</v>
      </c>
      <c r="E99" s="90">
        <v>45</v>
      </c>
      <c r="F99" s="90">
        <v>50</v>
      </c>
      <c r="G99" s="105">
        <f t="shared" si="12"/>
        <v>2.1052631578947367</v>
      </c>
      <c r="H99" s="102" t="s">
        <v>181</v>
      </c>
      <c r="I99" s="103"/>
      <c r="J99" s="103"/>
      <c r="K99" s="116"/>
      <c r="L99" s="58"/>
    </row>
    <row r="100" spans="1:12" ht="23.25" x14ac:dyDescent="0.3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 x14ac:dyDescent="0.3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 x14ac:dyDescent="0.3">
      <c r="A104" s="22"/>
      <c r="B104" s="95"/>
      <c r="C104" s="96" t="s">
        <v>168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 x14ac:dyDescent="0.3">
      <c r="A105" s="22"/>
      <c r="B105" s="97"/>
      <c r="C105" s="96" t="s">
        <v>169</v>
      </c>
      <c r="D105" s="52"/>
      <c r="E105" s="95"/>
      <c r="F105" s="98"/>
      <c r="G105" s="100"/>
      <c r="H105" s="115"/>
      <c r="I105" s="114"/>
      <c r="J105" s="52" t="s">
        <v>167</v>
      </c>
      <c r="K105" s="52"/>
      <c r="L105" s="52"/>
    </row>
    <row r="106" spans="1:12" ht="15.75" customHeight="1" x14ac:dyDescent="0.3">
      <c r="A106" s="22"/>
      <c r="B106" s="52"/>
      <c r="C106" s="53"/>
      <c r="D106" s="52"/>
      <c r="E106" s="53"/>
      <c r="F106" s="98"/>
      <c r="G106" s="100"/>
      <c r="H106" s="100"/>
      <c r="I106" s="99"/>
      <c r="J106" s="46"/>
      <c r="K106" s="46"/>
    </row>
    <row r="107" spans="1:12" ht="18.75" customHeight="1" x14ac:dyDescent="0.25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 x14ac:dyDescent="0.25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 x14ac:dyDescent="0.25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 x14ac:dyDescent="0.25">
      <c r="A110" s="57" t="s">
        <v>93</v>
      </c>
      <c r="B110" s="39"/>
      <c r="C110" s="39"/>
      <c r="D110" s="39"/>
      <c r="E110" s="39"/>
      <c r="F110" s="58"/>
    </row>
    <row r="111" spans="1:12" ht="16.5" customHeight="1" x14ac:dyDescent="0.25">
      <c r="A111" s="57" t="s">
        <v>156</v>
      </c>
      <c r="B111" s="39"/>
      <c r="C111" s="39"/>
      <c r="D111" s="39"/>
      <c r="E111" s="39"/>
      <c r="F111" s="39"/>
    </row>
    <row r="112" spans="1:12" ht="21" x14ac:dyDescent="0.2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 x14ac:dyDescent="0.25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 x14ac:dyDescent="0.25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 x14ac:dyDescent="0.25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 x14ac:dyDescent="0.25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 x14ac:dyDescent="0.25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 x14ac:dyDescent="0.25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 x14ac:dyDescent="0.25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 x14ac:dyDescent="0.25">
      <c r="A120" s="57" t="s">
        <v>162</v>
      </c>
      <c r="B120" s="39"/>
      <c r="C120" s="39"/>
      <c r="D120" s="39"/>
      <c r="E120" s="39"/>
      <c r="F120" s="39"/>
      <c r="G120" s="24"/>
    </row>
    <row r="121" spans="1:12" ht="21" x14ac:dyDescent="0.2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 x14ac:dyDescent="0.2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 x14ac:dyDescent="0.2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" x14ac:dyDescent="0.2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 x14ac:dyDescent="0.2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9"/>
      <c r="I132" s="50"/>
      <c r="J132" s="50"/>
      <c r="K132" s="50"/>
      <c r="L132" s="50"/>
    </row>
    <row r="133" spans="8:12" ht="21" x14ac:dyDescent="0.2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2024-12-17T08:25:37Z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