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8_{C03AADF5-8CF6-8440-AF5E-B391E5EECB3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6" i="1"/>
  <c r="G92" i="1"/>
  <c r="G89" i="1"/>
  <c r="G85" i="1"/>
  <c r="G84" i="1"/>
  <c r="G90" i="1"/>
  <c r="G87" i="1"/>
  <c r="G91" i="1"/>
  <c r="G88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<sst xmlns="http://schemas.openxmlformats.org/spreadsheetml/2006/main" count="409" uniqueCount="182">
  <si>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</si>
  <si>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</si>
  <si>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</si>
  <si>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</si>
  <si>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</si>
  <si>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</si>
  <si>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</si>
  <si>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</si>
  <si>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</si>
  <si>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</si>
  <si>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</si>
  <si>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</si>
  <si>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</si>
  <si>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</si>
  <si>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</si>
  <si>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</si>
  <si>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</si>
  <si>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</si>
  <si>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</si>
  <si>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</si>
  <si>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</si>
  <si>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</si>
  <si>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</si>
  <si>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</si>
  <si>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</si>
  <si>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</si>
  <si>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</si>
  <si>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</si>
  <si>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</si>
  <si>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</si>
  <si>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</si>
  <si>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</si>
  <si>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</si>
  <si>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</si>
  <si>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</si>
  <si>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</si>
  <si>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</si>
  <si>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</si>
  <si>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</si>
  <si>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</si>
  <si>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</si>
  <si>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</si>
  <si>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</si>
  <si>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</si>
  <si>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</si>
  <si>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</si>
  <si>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</si>
  <si>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</si>
  <si>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</si>
  <si>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</si>
  <si>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</si>
  <si>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</si>
  <si>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</si>
  <si>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</si>
  <si>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</si>
  <si>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</si>
  <si>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</si>
  <si>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</si>
  <si>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</si>
  <si>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</si>
  <si>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</si>
  <si>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</si>
  <si>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</si>
  <si>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</si>
  <si>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</si>
  <si>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</si>
  <si>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</si>
  <si>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</si>
  <si>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</si>
  <si>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</si>
  <si>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</si>
  <si>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</si>
  <si>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</si>
  <si>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</si>
  <si>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</si>
  <si>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</si>
  <si>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</si>
  <si>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</si>
  <si>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</si>
  <si>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</si>
  <si>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</si>
  <si>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</si>
  <si>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</si>
  <si>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</si>
  <si>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</si>
  <si>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</si>
  <si>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</si>
  <si>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</si>
  <si>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</si>
  <si>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</si>
  <si>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</si>
  <si>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</si>
  <si>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</si>
  <si>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</si>
  <si>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</si>
  <si>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</si>
  <si>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</si>
  <si>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</si>
  <si>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</si>
  <si>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</si>
  <si>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</si>
  <si>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</si>
  <si>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</si>
  <si>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</si>
  <si>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</si>
  <si>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</si>
  <si>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</si>
  <si>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</si>
  <si>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</si>
  <si>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</si>
  <si>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</si>
  <si>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</si>
  <si>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</si>
  <si>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</si>
  <si>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</si>
  <si>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</si>
  <si>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</si>
  <si>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</si>
  <si>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</si>
  <si>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</si>
  <si>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</si>
  <si>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</si>
  <si>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</si>
  <si>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</si>
  <si>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</si>
  <si>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</si>
  <si>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</si>
  <si>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</si>
  <si>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</si>
  <si>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</si>
  <si>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</si>
  <si>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</si>
  <si>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</si>
  <si>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</si>
  <si>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</si>
  <si>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</si>
  <si>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</si>
  <si>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</si>
  <si>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</si>
  <si>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</si>
  <si>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</si>
  <si>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</si>
  <si>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</si>
  <si>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</si>
  <si>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</si>
  <si>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</si>
  <si>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</si>
  <si>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</si>
  <si>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</si>
  <si>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</si>
  <si>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</si>
  <si>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</si>
  <si>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</si>
  <si>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</si>
  <si>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</si>
  <si>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</si>
  <si>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</si>
  <si>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</si>
  <si>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</si>
  <si>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</si>
  <si>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</si>
  <si>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</si>
  <si>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</si>
  <si>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</si>
  <si>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</si>
  <si>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</si>
  <si>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</si>
  <si>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</si>
  <si>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</si>
  <si>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</si>
  <si>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২২-১২-২০২৪ তারিখে মূল্য হ্রাস পেয়েছে।</t>
  </si>
  <si>
    <t>২২-১২-২০২৪ তারিখে মূল্য বৃদ্ধি পেয়েছে।</t>
  </si>
  <si>
    <t>২৪-১২-২০২৪ তারিখে মূল্য হ্রাস পেয়েছে।</t>
  </si>
  <si>
    <t>২৬-১২-২০২৪ তারিখে মূল্য হ্রাস পেয়েছে।</t>
  </si>
  <si>
    <t>২৬-১২-২০২৪ তারিখে মূল্য বৃদ্ধি পেয়েছে।</t>
  </si>
  <si>
    <t>(১)    চাল (সরু), সয়াবিন তেল (১লি:, ৫লি: বোতল), মুরগী ব্রয়লার  এর মূল্য বৃদ্ধি পেয়েছে।</t>
  </si>
  <si>
    <t>(২)   পাম অয়েল লুজ, আলু, পেঁয়াজ (দেশী,আম), আদা (আম), চিনি  এর মূল্য হ্রাস পেয়েছে।</t>
  </si>
  <si>
    <t>স্মারক নং-২৬.০৫.০০০০.০১৭.৩১.০০১.২৪-৩৯৯</t>
  </si>
  <si>
    <t xml:space="preserve">শুক্রবার ২৭ ডিসেম্বর ২০২৪ খ্রিঃ, ১২ পৌষ ১৪৩১ বাংলা, ২৪ জমা.সানি ১৪৪৬ হিজরি </t>
  </si>
  <si>
    <t xml:space="preserve">   সিরিয়াল নংঃ     ৩২৪</t>
  </si>
  <si>
    <t>২৭-১২-২০২৪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</si>
</sst>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9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8"/>
      <color indexed="8"/>
      <name val="Nikosh"/>
    </font>
    <font>
      <sz val="1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7" fillId="2" borderId="1" xfId="4" applyFont="1" applyFill="1" applyBorder="1" applyAlignment="1">
      <alignment horizontal="center" vertical="center"/>
    </xf>
    <xf numFmtId="169" fontId="37" fillId="0" borderId="1" xfId="2" applyNumberFormat="1" applyFont="1" applyFill="1" applyBorder="1" applyAlignment="1">
      <alignment horizontal="center"/>
    </xf>
    <xf numFmtId="169" fontId="37" fillId="2" borderId="1" xfId="4" applyNumberFormat="1" applyFont="1" applyFill="1" applyBorder="1" applyAlignment="1">
      <alignment horizontal="center"/>
    </xf>
    <xf numFmtId="169" fontId="37" fillId="2" borderId="1" xfId="2" applyNumberFormat="1" applyFont="1" applyFill="1" applyBorder="1" applyAlignment="1">
      <alignment horizontal="center"/>
    </xf>
    <xf numFmtId="0" fontId="37" fillId="3" borderId="1" xfId="4" applyFont="1" applyFill="1" applyBorder="1" applyAlignment="1">
      <alignment horizontal="center"/>
    </xf>
    <xf numFmtId="0" fontId="38" fillId="0" borderId="0" xfId="4" applyFont="1"/>
    <xf numFmtId="169" fontId="37" fillId="0" borderId="1" xfId="2" applyNumberFormat="1" applyFont="1" applyBorder="1" applyAlignment="1">
      <alignment horizontal="right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topLeftCell="G1" zoomScale="99" zoomScaleNormal="99" zoomScaleSheetLayoutView="106" workbookViewId="0">
      <pane ySplit="930" topLeftCell="G1" activePane="bottomLeft"/>
      <selection activeCell="K21" sqref="K21"/>
      <selection pane="bottomLeft" activeCell="K21" sqref="K21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162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3" t="s">
        <v>179</v>
      </c>
      <c r="L4" s="124"/>
    </row>
    <row r="5" spans="1:17" ht="21" x14ac:dyDescent="0.25">
      <c r="A5" s="58"/>
      <c r="B5" s="39"/>
      <c r="C5" s="39"/>
      <c r="D5" s="58"/>
      <c r="E5" s="39"/>
      <c r="F5" s="39" t="s">
        <v>178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177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45653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23" t="s">
        <v>8</v>
      </c>
      <c r="D7" s="124"/>
      <c r="E7" s="123" t="s">
        <v>9</v>
      </c>
      <c r="F7" s="124"/>
      <c r="G7" s="123" t="s">
        <v>10</v>
      </c>
      <c r="H7" s="124"/>
      <c r="I7" s="69" t="s">
        <v>11</v>
      </c>
      <c r="J7" s="123" t="s">
        <v>12</v>
      </c>
      <c r="K7" s="124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31">
        <v>45653</v>
      </c>
      <c r="D8" s="124"/>
      <c r="E8" s="131">
        <v>45646</v>
      </c>
      <c r="F8" s="124"/>
      <c r="G8" s="131">
        <v>45623</v>
      </c>
      <c r="H8" s="124"/>
      <c r="I8" s="69" t="s">
        <v>14</v>
      </c>
      <c r="J8" s="132">
        <v>45287</v>
      </c>
      <c r="K8" s="133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70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1.3513513513513513</v>
      </c>
      <c r="J10" s="114">
        <v>60</v>
      </c>
      <c r="K10" s="114">
        <v>70</v>
      </c>
      <c r="L10" s="76">
        <f>((C10+D10)/2-(J10+K10)/2)/((J10+K10)/2)*100</f>
        <v>15.384615384615385</v>
      </c>
      <c r="O10" s="40"/>
      <c r="P10" s="40"/>
      <c r="Q10" s="40"/>
    </row>
    <row r="11" spans="1:17" ht="22.15" customHeight="1" x14ac:dyDescent="0.3">
      <c r="A11" s="68" t="s">
        <v>165</v>
      </c>
      <c r="B11" s="69" t="s">
        <v>20</v>
      </c>
      <c r="C11" s="73">
        <v>56</v>
      </c>
      <c r="D11" s="73">
        <v>63</v>
      </c>
      <c r="E11" s="73">
        <v>56</v>
      </c>
      <c r="F11" s="73">
        <v>63</v>
      </c>
      <c r="G11" s="73">
        <v>59</v>
      </c>
      <c r="H11" s="73">
        <v>65</v>
      </c>
      <c r="I11" s="74">
        <f>((C11+D11)/2-(G11+H11)/2)/((G11+H11)/2)*100</f>
        <v>-4.032258064516129</v>
      </c>
      <c r="J11" s="114">
        <v>50</v>
      </c>
      <c r="K11" s="114">
        <v>55</v>
      </c>
      <c r="L11" s="76">
        <f>((C11+D11)/2-(J11+K11)/2)/((J11+K11)/2)*100</f>
        <v>13.333333333333334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50</v>
      </c>
      <c r="H12" s="73">
        <v>55</v>
      </c>
      <c r="I12" s="74">
        <f>((C12+D12)/2-(G12+H12)/2)/((G12+H12)/2)*100</f>
        <v>0</v>
      </c>
      <c r="J12" s="114">
        <v>48</v>
      </c>
      <c r="K12" s="114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5"/>
      <c r="K13" s="115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114">
        <v>45</v>
      </c>
      <c r="K14" s="114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114">
        <v>55</v>
      </c>
      <c r="K15" s="114">
        <v>65</v>
      </c>
      <c r="L15" s="76">
        <f>((C15+D15)/2-(J15+K15)/2)/((J15+K15)/2)*100</f>
        <v>-12.5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114">
        <v>60</v>
      </c>
      <c r="K16" s="114">
        <v>70</v>
      </c>
      <c r="L16" s="76">
        <f>((C16+D16)/2-(J16+K16)/2)/((J16+K16)/2)*100</f>
        <v>-11.538461538461538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114">
        <v>65</v>
      </c>
      <c r="K17" s="114">
        <v>75</v>
      </c>
      <c r="L17" s="76">
        <f>((C17+D17)/2-(J17+K17)/2)/((J17+K17)/2)*100</f>
        <v>0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5" t="s">
        <v>0</v>
      </c>
      <c r="K18" s="115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163</v>
      </c>
      <c r="D19" s="73">
        <v>165</v>
      </c>
      <c r="E19" s="73">
        <v>163</v>
      </c>
      <c r="F19" s="73">
        <v>165</v>
      </c>
      <c r="G19" s="73">
        <v>165</v>
      </c>
      <c r="H19" s="73">
        <v>168</v>
      </c>
      <c r="I19" s="74">
        <f t="shared" ref="I19:I26" si="0">((C19+D19)/2-(G19+H19)/2)/((G19+H19)/2)*100</f>
        <v>-1.5015015015015014</v>
      </c>
      <c r="J19" s="114">
        <v>155</v>
      </c>
      <c r="K19" s="114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840</v>
      </c>
      <c r="D20" s="73">
        <v>850</v>
      </c>
      <c r="E20" s="73">
        <v>815</v>
      </c>
      <c r="F20" s="73">
        <v>850</v>
      </c>
      <c r="G20" s="73">
        <v>815</v>
      </c>
      <c r="H20" s="73">
        <v>818</v>
      </c>
      <c r="I20" s="74">
        <f t="shared" si="0"/>
        <v>3.4905082669932641</v>
      </c>
      <c r="J20" s="114">
        <v>810</v>
      </c>
      <c r="K20" s="114">
        <v>845</v>
      </c>
      <c r="L20" s="76">
        <f t="shared" si="1"/>
        <v>2.1148036253776437</v>
      </c>
    </row>
    <row r="21" spans="1:21" ht="24" customHeight="1" x14ac:dyDescent="0.3">
      <c r="A21" s="68" t="s">
        <v>32</v>
      </c>
      <c r="B21" s="69" t="s">
        <v>34</v>
      </c>
      <c r="C21" s="73">
        <v>335</v>
      </c>
      <c r="D21" s="73">
        <v>350</v>
      </c>
      <c r="E21" s="73">
        <v>335</v>
      </c>
      <c r="F21" s="73">
        <v>350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114">
        <v>335</v>
      </c>
      <c r="K21" s="114">
        <v>340</v>
      </c>
      <c r="L21" s="76">
        <f t="shared" ref="L21" si="3">((C21+D21)/2-(J21+K21)/2)/((J21+K21)/2)*100</f>
        <v>1.4814814814814816</v>
      </c>
    </row>
    <row r="22" spans="1:21" ht="22.15" customHeight="1" x14ac:dyDescent="0.3">
      <c r="A22" s="68" t="s">
        <v>32</v>
      </c>
      <c r="B22" s="69" t="s">
        <v>35</v>
      </c>
      <c r="C22" s="73">
        <v>168</v>
      </c>
      <c r="D22" s="73">
        <v>175</v>
      </c>
      <c r="E22" s="73">
        <v>167</v>
      </c>
      <c r="F22" s="73">
        <v>175</v>
      </c>
      <c r="G22" s="73">
        <v>167</v>
      </c>
      <c r="H22" s="73">
        <v>170</v>
      </c>
      <c r="I22" s="74">
        <f t="shared" si="0"/>
        <v>1.7804154302670623</v>
      </c>
      <c r="J22" s="114">
        <v>170</v>
      </c>
      <c r="K22" s="114">
        <v>173</v>
      </c>
      <c r="L22" s="76">
        <f t="shared" si="1"/>
        <v>0</v>
      </c>
    </row>
    <row r="23" spans="1:21" ht="22.15" customHeight="1" x14ac:dyDescent="0.3">
      <c r="A23" s="68" t="s">
        <v>36</v>
      </c>
      <c r="B23" s="69" t="s">
        <v>31</v>
      </c>
      <c r="C23" s="73">
        <v>155</v>
      </c>
      <c r="D23" s="73">
        <v>157</v>
      </c>
      <c r="E23" s="73">
        <v>156</v>
      </c>
      <c r="F23" s="73">
        <v>157</v>
      </c>
      <c r="G23" s="73">
        <v>157</v>
      </c>
      <c r="H23" s="73">
        <v>159</v>
      </c>
      <c r="I23" s="74">
        <f t="shared" si="0"/>
        <v>-1.2658227848101267</v>
      </c>
      <c r="J23" s="114">
        <v>125</v>
      </c>
      <c r="K23" s="114">
        <v>130</v>
      </c>
      <c r="L23" s="76">
        <f t="shared" si="1"/>
        <v>22.352941176470591</v>
      </c>
    </row>
    <row r="24" spans="1:21" ht="22.15" customHeight="1" x14ac:dyDescent="0.3">
      <c r="A24" s="68" t="s">
        <v>37</v>
      </c>
      <c r="B24" s="69" t="s">
        <v>31</v>
      </c>
      <c r="C24" s="73">
        <v>159</v>
      </c>
      <c r="D24" s="73">
        <v>161</v>
      </c>
      <c r="E24" s="73">
        <v>159</v>
      </c>
      <c r="F24" s="73">
        <v>161</v>
      </c>
      <c r="G24" s="73">
        <v>161</v>
      </c>
      <c r="H24" s="73">
        <v>162</v>
      </c>
      <c r="I24" s="74">
        <f t="shared" si="0"/>
        <v>-0.92879256965944268</v>
      </c>
      <c r="J24" s="114">
        <v>135</v>
      </c>
      <c r="K24" s="114">
        <v>140</v>
      </c>
      <c r="L24" s="76">
        <f t="shared" si="1"/>
        <v>16.363636363636363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114"/>
      <c r="K25" s="114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200</v>
      </c>
      <c r="E26" s="73">
        <v>185</v>
      </c>
      <c r="F26" s="73">
        <v>200</v>
      </c>
      <c r="G26" s="73">
        <v>200</v>
      </c>
      <c r="H26" s="73">
        <v>210</v>
      </c>
      <c r="I26" s="74">
        <f t="shared" si="0"/>
        <v>-6.0975609756097562</v>
      </c>
      <c r="J26" s="114"/>
      <c r="K26" s="114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6"/>
      <c r="K27" s="116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114">
        <v>105</v>
      </c>
      <c r="K28" s="114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114">
        <v>120</v>
      </c>
      <c r="K29" s="114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114">
        <v>130</v>
      </c>
      <c r="K30" s="114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114">
        <v>95</v>
      </c>
      <c r="K31" s="114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114">
        <v>65</v>
      </c>
      <c r="K32" s="114">
        <v>75</v>
      </c>
      <c r="L32" s="76">
        <f t="shared" si="5"/>
        <v>7.1428571428571423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125</v>
      </c>
      <c r="H33" s="73">
        <v>135</v>
      </c>
      <c r="I33" s="74">
        <f t="shared" si="4"/>
        <v>0</v>
      </c>
      <c r="J33" s="114">
        <v>90</v>
      </c>
      <c r="K33" s="114">
        <v>95</v>
      </c>
      <c r="L33" s="76">
        <f t="shared" si="5"/>
        <v>40.54054054054054</v>
      </c>
    </row>
    <row r="34" spans="1:12" ht="22.15" customHeight="1" x14ac:dyDescent="0.3">
      <c r="A34" s="68" t="s">
        <v>47</v>
      </c>
      <c r="B34" s="69" t="s">
        <v>20</v>
      </c>
      <c r="C34" s="73">
        <v>50</v>
      </c>
      <c r="D34" s="73">
        <v>70</v>
      </c>
      <c r="E34" s="73">
        <v>60</v>
      </c>
      <c r="F34" s="73">
        <v>80</v>
      </c>
      <c r="G34" s="73">
        <v>75</v>
      </c>
      <c r="H34" s="73">
        <v>80</v>
      </c>
      <c r="I34" s="74">
        <f t="shared" si="4"/>
        <v>-22.58064516129032</v>
      </c>
      <c r="J34" s="114">
        <v>60</v>
      </c>
      <c r="K34" s="114">
        <v>65</v>
      </c>
      <c r="L34" s="76">
        <f t="shared" si="5"/>
        <v>-4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6"/>
      <c r="K35" s="116"/>
      <c r="L35" s="79"/>
    </row>
    <row r="36" spans="1:12" ht="22.15" customHeight="1" x14ac:dyDescent="0.3">
      <c r="A36" s="68" t="s">
        <v>138</v>
      </c>
      <c r="B36" s="69" t="s">
        <v>20</v>
      </c>
      <c r="C36" s="73">
        <v>50</v>
      </c>
      <c r="D36" s="73">
        <v>110</v>
      </c>
      <c r="E36" s="73">
        <v>80</v>
      </c>
      <c r="F36" s="73">
        <v>120</v>
      </c>
      <c r="G36" s="73">
        <v>115</v>
      </c>
      <c r="H36" s="73">
        <v>130</v>
      </c>
      <c r="I36" s="74">
        <f t="shared" ref="I36:I51" si="6">((C36+D36)/2-(G36+H36)/2)/((G36+H36)/2)*100</f>
        <v>-34.693877551020407</v>
      </c>
      <c r="J36" s="114">
        <v>80</v>
      </c>
      <c r="K36" s="114">
        <v>90</v>
      </c>
      <c r="L36" s="76">
        <f t="shared" ref="L36:L51" si="7">((C36+D36)/2-(J36+K36)/2)/((J36+K36)/2)*100</f>
        <v>-5.8823529411764701</v>
      </c>
    </row>
    <row r="37" spans="1:12" ht="19.149999999999999" customHeight="1" x14ac:dyDescent="0.3">
      <c r="A37" s="68" t="s">
        <v>49</v>
      </c>
      <c r="B37" s="69" t="s">
        <v>20</v>
      </c>
      <c r="C37" s="73">
        <v>50</v>
      </c>
      <c r="D37" s="73">
        <v>85</v>
      </c>
      <c r="E37" s="73">
        <v>70</v>
      </c>
      <c r="F37" s="73">
        <v>90</v>
      </c>
      <c r="G37" s="73">
        <v>80</v>
      </c>
      <c r="H37" s="73">
        <v>100</v>
      </c>
      <c r="I37" s="74">
        <f t="shared" si="6"/>
        <v>-25</v>
      </c>
      <c r="J37" s="114">
        <v>100</v>
      </c>
      <c r="K37" s="114">
        <v>150</v>
      </c>
      <c r="L37" s="76">
        <f t="shared" si="7"/>
        <v>-46</v>
      </c>
    </row>
    <row r="38" spans="1:12" ht="21.6" customHeight="1" x14ac:dyDescent="0.3">
      <c r="A38" s="68" t="s">
        <v>50</v>
      </c>
      <c r="B38" s="69" t="s">
        <v>20</v>
      </c>
      <c r="C38" s="73">
        <v>230</v>
      </c>
      <c r="D38" s="73">
        <v>280</v>
      </c>
      <c r="E38" s="73">
        <v>230</v>
      </c>
      <c r="F38" s="73">
        <v>280</v>
      </c>
      <c r="G38" s="73">
        <v>230</v>
      </c>
      <c r="H38" s="73">
        <v>280</v>
      </c>
      <c r="I38" s="74">
        <f t="shared" si="6"/>
        <v>0</v>
      </c>
      <c r="J38" s="114">
        <v>220</v>
      </c>
      <c r="K38" s="114">
        <v>240</v>
      </c>
      <c r="L38" s="76">
        <f t="shared" si="7"/>
        <v>10.869565217391305</v>
      </c>
    </row>
    <row r="39" spans="1:12" ht="22.15" customHeight="1" x14ac:dyDescent="0.3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240</v>
      </c>
      <c r="G39" s="73">
        <v>220</v>
      </c>
      <c r="H39" s="73">
        <v>250</v>
      </c>
      <c r="I39" s="74">
        <f t="shared" si="6"/>
        <v>-2.1276595744680851</v>
      </c>
      <c r="J39" s="114">
        <v>200</v>
      </c>
      <c r="K39" s="114">
        <v>220</v>
      </c>
      <c r="L39" s="76">
        <f t="shared" si="7"/>
        <v>9.5238095238095237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250</v>
      </c>
      <c r="H40" s="73">
        <v>350</v>
      </c>
      <c r="I40" s="74">
        <f t="shared" si="6"/>
        <v>-5</v>
      </c>
      <c r="J40" s="114">
        <v>390</v>
      </c>
      <c r="K40" s="114">
        <v>450</v>
      </c>
      <c r="L40" s="76">
        <f t="shared" si="7"/>
        <v>-32.142857142857146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114">
        <v>450</v>
      </c>
      <c r="K41" s="114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114">
        <v>280</v>
      </c>
      <c r="K42" s="114">
        <v>350</v>
      </c>
      <c r="L42" s="76">
        <f t="shared" si="7"/>
        <v>19.047619047619047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114">
        <v>200</v>
      </c>
      <c r="K43" s="114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114">
        <v>250</v>
      </c>
      <c r="K44" s="114">
        <v>280</v>
      </c>
      <c r="L44" s="76">
        <f t="shared" si="7"/>
        <v>79.245283018867923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260</v>
      </c>
      <c r="E45" s="73">
        <v>110</v>
      </c>
      <c r="F45" s="73">
        <v>270</v>
      </c>
      <c r="G45" s="73">
        <v>120</v>
      </c>
      <c r="H45" s="73">
        <v>300</v>
      </c>
      <c r="I45" s="74">
        <f t="shared" si="6"/>
        <v>-11.904761904761903</v>
      </c>
      <c r="J45" s="114">
        <v>200</v>
      </c>
      <c r="K45" s="114">
        <v>260</v>
      </c>
      <c r="L45" s="76">
        <f t="shared" si="7"/>
        <v>-19.565217391304348</v>
      </c>
    </row>
    <row r="46" spans="1:12" ht="18.600000000000001" customHeight="1" x14ac:dyDescent="0.3">
      <c r="A46" s="68" t="s">
        <v>58</v>
      </c>
      <c r="B46" s="69" t="s">
        <v>20</v>
      </c>
      <c r="C46" s="73">
        <v>650</v>
      </c>
      <c r="D46" s="73">
        <v>750</v>
      </c>
      <c r="E46" s="73">
        <v>650</v>
      </c>
      <c r="F46" s="73">
        <v>750</v>
      </c>
      <c r="G46" s="73">
        <v>630</v>
      </c>
      <c r="H46" s="73">
        <v>800</v>
      </c>
      <c r="I46" s="74">
        <f t="shared" si="6"/>
        <v>-2.0979020979020979</v>
      </c>
      <c r="J46" s="114">
        <v>950</v>
      </c>
      <c r="K46" s="114">
        <v>1100</v>
      </c>
      <c r="L46" s="76">
        <f t="shared" si="7"/>
        <v>-31.707317073170731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470</v>
      </c>
      <c r="H47" s="73">
        <v>580</v>
      </c>
      <c r="I47" s="74">
        <f t="shared" si="6"/>
        <v>-1.9047619047619049</v>
      </c>
      <c r="J47" s="114">
        <v>450</v>
      </c>
      <c r="K47" s="114">
        <v>540</v>
      </c>
      <c r="L47" s="76">
        <f t="shared" si="7"/>
        <v>4.0404040404040407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114">
        <v>1500</v>
      </c>
      <c r="K48" s="114">
        <v>1700</v>
      </c>
      <c r="L48" s="76">
        <f t="shared" si="7"/>
        <v>-6.25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114">
        <v>1800</v>
      </c>
      <c r="K49" s="114">
        <v>2600</v>
      </c>
      <c r="L49" s="76">
        <f t="shared" si="7"/>
        <v>77.272727272727266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300</v>
      </c>
      <c r="I50" s="74">
        <f t="shared" si="6"/>
        <v>-3.7735849056603774</v>
      </c>
      <c r="J50" s="114">
        <v>230</v>
      </c>
      <c r="K50" s="114">
        <v>260</v>
      </c>
      <c r="L50" s="76">
        <f t="shared" si="7"/>
        <v>4.0816326530612246</v>
      </c>
    </row>
    <row r="51" spans="1:12" ht="21.6" customHeight="1" x14ac:dyDescent="0.3">
      <c r="A51" s="68" t="s">
        <v>63</v>
      </c>
      <c r="B51" s="69" t="s">
        <v>20</v>
      </c>
      <c r="C51" s="73">
        <v>160</v>
      </c>
      <c r="D51" s="73">
        <v>220</v>
      </c>
      <c r="E51" s="73">
        <v>160</v>
      </c>
      <c r="F51" s="73">
        <v>220</v>
      </c>
      <c r="G51" s="73">
        <v>120</v>
      </c>
      <c r="H51" s="73">
        <v>220</v>
      </c>
      <c r="I51" s="74">
        <f t="shared" si="6"/>
        <v>11.76470588235294</v>
      </c>
      <c r="J51" s="114">
        <v>150</v>
      </c>
      <c r="K51" s="114">
        <v>200</v>
      </c>
      <c r="L51" s="76">
        <f t="shared" si="7"/>
        <v>8.5714285714285712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6"/>
      <c r="K52" s="116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114">
        <v>280</v>
      </c>
      <c r="K53" s="114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114">
        <v>650</v>
      </c>
      <c r="K54" s="114">
        <v>1350</v>
      </c>
      <c r="L54" s="76">
        <f t="shared" si="9"/>
        <v>15</v>
      </c>
    </row>
    <row r="55" spans="1:12" ht="20.45" customHeight="1" x14ac:dyDescent="0.3">
      <c r="A55" s="68" t="s">
        <v>148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114">
        <v>600</v>
      </c>
      <c r="K55" s="114">
        <v>700</v>
      </c>
      <c r="L55" s="76">
        <f t="shared" si="9"/>
        <v>19.230769230769234</v>
      </c>
    </row>
    <row r="56" spans="1:12" ht="17.45" customHeight="1" x14ac:dyDescent="0.3">
      <c r="A56" s="68" t="s">
        <v>149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114">
        <v>900</v>
      </c>
      <c r="K56" s="114">
        <v>1000</v>
      </c>
      <c r="L56" s="76">
        <f t="shared" si="9"/>
        <v>10.526315789473683</v>
      </c>
    </row>
    <row r="57" spans="1:12" ht="19.149999999999999" customHeight="1" x14ac:dyDescent="0.3">
      <c r="A57" s="68" t="s">
        <v>67</v>
      </c>
      <c r="B57" s="69" t="s">
        <v>20</v>
      </c>
      <c r="C57" s="73">
        <v>190</v>
      </c>
      <c r="D57" s="73">
        <v>210</v>
      </c>
      <c r="E57" s="73">
        <v>170</v>
      </c>
      <c r="F57" s="73">
        <v>200</v>
      </c>
      <c r="G57" s="73">
        <v>175</v>
      </c>
      <c r="H57" s="73">
        <v>200</v>
      </c>
      <c r="I57" s="74">
        <f t="shared" si="8"/>
        <v>6.666666666666667</v>
      </c>
      <c r="J57" s="114">
        <v>175</v>
      </c>
      <c r="K57" s="114">
        <v>185</v>
      </c>
      <c r="L57" s="76">
        <f t="shared" si="9"/>
        <v>11.111111111111111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114">
        <v>500</v>
      </c>
      <c r="K58" s="114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7"/>
      <c r="K59" s="117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114">
        <v>790</v>
      </c>
      <c r="K60" s="114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114">
        <v>790</v>
      </c>
      <c r="K61" s="114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114">
        <v>780</v>
      </c>
      <c r="K62" s="114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114">
        <v>780</v>
      </c>
      <c r="K63" s="114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8"/>
      <c r="K64" s="118"/>
      <c r="L64" s="58"/>
    </row>
    <row r="65" spans="1:12" ht="18" customHeight="1" x14ac:dyDescent="0.25">
      <c r="A65" s="68" t="s">
        <v>6</v>
      </c>
      <c r="B65" s="69" t="s">
        <v>7</v>
      </c>
      <c r="C65" s="123" t="s">
        <v>8</v>
      </c>
      <c r="D65" s="124"/>
      <c r="E65" s="123" t="s">
        <v>9</v>
      </c>
      <c r="F65" s="124"/>
      <c r="G65" s="123" t="s">
        <v>10</v>
      </c>
      <c r="H65" s="124"/>
      <c r="I65" s="69" t="s">
        <v>11</v>
      </c>
      <c r="J65" s="123" t="s">
        <v>12</v>
      </c>
      <c r="K65" s="124"/>
      <c r="L65" s="70" t="s">
        <v>13</v>
      </c>
    </row>
    <row r="66" spans="1:12" ht="19.899999999999999" customHeight="1" x14ac:dyDescent="0.25">
      <c r="A66" s="85"/>
      <c r="B66" s="86"/>
      <c r="C66" s="131">
        <v>45653</v>
      </c>
      <c r="D66" s="124"/>
      <c r="E66" s="131">
        <v>45646</v>
      </c>
      <c r="F66" s="124"/>
      <c r="G66" s="131">
        <v>45623</v>
      </c>
      <c r="H66" s="124"/>
      <c r="I66" s="69" t="s">
        <v>14</v>
      </c>
      <c r="J66" s="132">
        <v>45287</v>
      </c>
      <c r="K66" s="133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122</v>
      </c>
      <c r="D68" s="73">
        <v>127</v>
      </c>
      <c r="E68" s="73">
        <v>125</v>
      </c>
      <c r="F68" s="73">
        <v>127</v>
      </c>
      <c r="G68" s="73">
        <v>125</v>
      </c>
      <c r="H68" s="73">
        <v>127</v>
      </c>
      <c r="I68" s="74">
        <f>((C68+D68)/2-(G68+H68)/2)/((G68+H68)/2)*100</f>
        <v>-1.1904761904761905</v>
      </c>
      <c r="J68" s="114">
        <v>140</v>
      </c>
      <c r="K68" s="114">
        <v>145</v>
      </c>
      <c r="L68" s="76">
        <f t="shared" ref="L68:L74" si="10">((C68+D68)/2-(J68+K68)/2)/((J68+K68)/2)*100</f>
        <v>-12.631578947368421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114">
        <v>250</v>
      </c>
      <c r="K69" s="114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164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114">
        <v>40</v>
      </c>
      <c r="K70" s="114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45</v>
      </c>
      <c r="D71" s="90">
        <v>50</v>
      </c>
      <c r="E71" s="90">
        <v>45</v>
      </c>
      <c r="F71" s="90">
        <v>50</v>
      </c>
      <c r="G71" s="90">
        <v>45</v>
      </c>
      <c r="H71" s="90">
        <v>50</v>
      </c>
      <c r="I71" s="74">
        <f t="shared" si="11"/>
        <v>0</v>
      </c>
      <c r="J71" s="119">
        <v>43</v>
      </c>
      <c r="K71" s="119">
        <v>45</v>
      </c>
      <c r="L71" s="76">
        <f t="shared" si="10"/>
        <v>7.9545454545454541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119">
        <v>30</v>
      </c>
      <c r="K72" s="119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87500</v>
      </c>
      <c r="H73" s="73">
        <v>92500</v>
      </c>
      <c r="I73" s="74">
        <f t="shared" si="11"/>
        <v>-6.1111111111111107</v>
      </c>
      <c r="J73" s="75">
        <v>91500</v>
      </c>
      <c r="K73" s="75">
        <v>99500</v>
      </c>
      <c r="L73" s="76">
        <f t="shared" si="10"/>
        <v>-11.518324607329843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85000</v>
      </c>
      <c r="K74" s="91">
        <v>90000</v>
      </c>
      <c r="L74" s="76">
        <f t="shared" si="10"/>
        <v>-7.4285714285714288</v>
      </c>
    </row>
    <row r="75" spans="1:12" ht="12" customHeight="1" x14ac:dyDescent="0.25">
      <c r="A75" s="127" t="s">
        <v>169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7" customHeight="1" x14ac:dyDescent="0.25">
      <c r="A76" s="1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ht="18.600000000000001" customHeight="1" x14ac:dyDescent="0.25">
      <c r="A77" s="55"/>
      <c r="B77" s="25" t="s">
        <v>85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175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176</v>
      </c>
      <c r="H79" s="24"/>
      <c r="I79" s="24"/>
      <c r="J79" s="24"/>
      <c r="K79" s="24"/>
      <c r="L79" s="39"/>
    </row>
    <row r="80" spans="1:12" ht="18.600000000000001" customHeight="1" x14ac:dyDescent="0.25">
      <c r="A80" s="57"/>
      <c r="B80" s="22" t="s">
        <v>86</v>
      </c>
      <c r="G80" s="24"/>
      <c r="H80" s="24"/>
      <c r="I80" s="24"/>
      <c r="J80" s="24"/>
      <c r="L80" s="39"/>
    </row>
    <row r="81" spans="1:12" ht="18" customHeight="1" x14ac:dyDescent="0.25">
      <c r="A81" s="98" t="s">
        <v>87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 x14ac:dyDescent="0.25">
      <c r="A82" s="102" t="s">
        <v>88</v>
      </c>
      <c r="B82" s="103" t="s">
        <v>89</v>
      </c>
      <c r="C82" s="120" t="s">
        <v>8</v>
      </c>
      <c r="D82" s="122"/>
      <c r="E82" s="125" t="s">
        <v>90</v>
      </c>
      <c r="F82" s="126"/>
      <c r="G82" s="104" t="s">
        <v>14</v>
      </c>
      <c r="H82" s="120" t="s">
        <v>91</v>
      </c>
      <c r="I82" s="121"/>
      <c r="J82" s="122"/>
      <c r="K82" s="112"/>
      <c r="L82" s="58"/>
    </row>
    <row r="83" spans="1:12" ht="18" customHeight="1" x14ac:dyDescent="0.3">
      <c r="A83" s="102" t="s">
        <v>19</v>
      </c>
      <c r="B83" s="103" t="s">
        <v>20</v>
      </c>
      <c r="C83" s="73">
        <v>70</v>
      </c>
      <c r="D83" s="73">
        <v>80</v>
      </c>
      <c r="E83" s="73">
        <v>68</v>
      </c>
      <c r="F83" s="73">
        <v>80</v>
      </c>
      <c r="G83" s="105">
        <f t="shared" ref="G83:G92" si="12">((C83+D83)/2-(E83+F83)/2)/((E83+F83)/2)*100</f>
        <v>1.3513513513513513</v>
      </c>
      <c r="H83" s="102" t="s">
        <v>174</v>
      </c>
      <c r="I83" s="103"/>
      <c r="J83" s="103"/>
      <c r="K83" s="112"/>
      <c r="L83" s="58"/>
    </row>
    <row r="84" spans="1:12" ht="18" customHeight="1" x14ac:dyDescent="0.3">
      <c r="A84" s="102" t="s">
        <v>32</v>
      </c>
      <c r="B84" s="103" t="s">
        <v>33</v>
      </c>
      <c r="C84" s="73">
        <v>840</v>
      </c>
      <c r="D84" s="73">
        <v>850</v>
      </c>
      <c r="E84" s="73">
        <v>815</v>
      </c>
      <c r="F84" s="73">
        <v>850</v>
      </c>
      <c r="G84" s="105">
        <f t="shared" si="12"/>
        <v>1.5015015015015014</v>
      </c>
      <c r="H84" s="102" t="s">
        <v>171</v>
      </c>
      <c r="I84" s="103"/>
      <c r="J84" s="103"/>
      <c r="K84" s="111"/>
      <c r="L84" s="58"/>
    </row>
    <row r="85" spans="1:12" ht="18" customHeight="1" x14ac:dyDescent="0.3">
      <c r="A85" s="102" t="s">
        <v>32</v>
      </c>
      <c r="B85" s="103" t="s">
        <v>35</v>
      </c>
      <c r="C85" s="73">
        <v>168</v>
      </c>
      <c r="D85" s="73">
        <v>175</v>
      </c>
      <c r="E85" s="73">
        <v>167</v>
      </c>
      <c r="F85" s="73">
        <v>175</v>
      </c>
      <c r="G85" s="105">
        <f t="shared" si="12"/>
        <v>0.29239766081871343</v>
      </c>
      <c r="H85" s="102" t="s">
        <v>171</v>
      </c>
      <c r="I85" s="103"/>
      <c r="J85" s="103"/>
      <c r="K85" s="111"/>
      <c r="L85" s="58"/>
    </row>
    <row r="86" spans="1:12" ht="18" customHeight="1" x14ac:dyDescent="0.3">
      <c r="A86" s="102" t="s">
        <v>36</v>
      </c>
      <c r="B86" s="103" t="s">
        <v>31</v>
      </c>
      <c r="C86" s="73">
        <v>155</v>
      </c>
      <c r="D86" s="73">
        <v>157</v>
      </c>
      <c r="E86" s="73">
        <v>156</v>
      </c>
      <c r="F86" s="73">
        <v>157</v>
      </c>
      <c r="G86" s="105">
        <f t="shared" si="12"/>
        <v>-0.31948881789137379</v>
      </c>
      <c r="H86" s="102" t="s">
        <v>173</v>
      </c>
      <c r="I86" s="103"/>
      <c r="J86" s="103"/>
      <c r="K86" s="111"/>
      <c r="L86" s="58"/>
    </row>
    <row r="87" spans="1:12" ht="21.75" customHeight="1" x14ac:dyDescent="0.3">
      <c r="A87" s="68" t="s">
        <v>47</v>
      </c>
      <c r="B87" s="69" t="s">
        <v>20</v>
      </c>
      <c r="C87" s="73">
        <v>50</v>
      </c>
      <c r="D87" s="73">
        <v>70</v>
      </c>
      <c r="E87" s="73">
        <v>60</v>
      </c>
      <c r="F87" s="73">
        <v>80</v>
      </c>
      <c r="G87" s="105">
        <f t="shared" si="12"/>
        <v>-14.285714285714285</v>
      </c>
      <c r="H87" s="102" t="s">
        <v>173</v>
      </c>
      <c r="I87" s="103"/>
      <c r="J87" s="103"/>
      <c r="K87" s="111"/>
      <c r="L87" s="58"/>
    </row>
    <row r="88" spans="1:12" ht="21.75" customHeight="1" x14ac:dyDescent="0.3">
      <c r="A88" s="68" t="s">
        <v>138</v>
      </c>
      <c r="B88" s="69" t="s">
        <v>20</v>
      </c>
      <c r="C88" s="73">
        <v>50</v>
      </c>
      <c r="D88" s="73">
        <v>110</v>
      </c>
      <c r="E88" s="73">
        <v>80</v>
      </c>
      <c r="F88" s="73">
        <v>120</v>
      </c>
      <c r="G88" s="105">
        <f t="shared" si="12"/>
        <v>-20</v>
      </c>
      <c r="H88" s="102" t="s">
        <v>172</v>
      </c>
      <c r="I88" s="103"/>
      <c r="J88" s="103"/>
      <c r="K88" s="111"/>
      <c r="L88" s="58"/>
    </row>
    <row r="89" spans="1:12" ht="21.75" customHeight="1" x14ac:dyDescent="0.3">
      <c r="A89" s="68" t="s">
        <v>49</v>
      </c>
      <c r="B89" s="69" t="s">
        <v>20</v>
      </c>
      <c r="C89" s="73">
        <v>50</v>
      </c>
      <c r="D89" s="73">
        <v>85</v>
      </c>
      <c r="E89" s="73">
        <v>70</v>
      </c>
      <c r="F89" s="73">
        <v>90</v>
      </c>
      <c r="G89" s="105">
        <f t="shared" si="12"/>
        <v>-15.625</v>
      </c>
      <c r="H89" s="102" t="s">
        <v>173</v>
      </c>
      <c r="I89" s="103"/>
      <c r="J89" s="103"/>
      <c r="K89" s="111"/>
      <c r="L89" s="58"/>
    </row>
    <row r="90" spans="1:12" ht="21.75" customHeight="1" x14ac:dyDescent="0.3">
      <c r="A90" s="68" t="s">
        <v>57</v>
      </c>
      <c r="B90" s="69" t="s">
        <v>20</v>
      </c>
      <c r="C90" s="73">
        <v>110</v>
      </c>
      <c r="D90" s="73">
        <v>260</v>
      </c>
      <c r="E90" s="73">
        <v>110</v>
      </c>
      <c r="F90" s="73">
        <v>270</v>
      </c>
      <c r="G90" s="105">
        <f t="shared" si="12"/>
        <v>-2.6315789473684208</v>
      </c>
      <c r="H90" s="102" t="s">
        <v>170</v>
      </c>
      <c r="I90" s="103"/>
      <c r="J90" s="103"/>
      <c r="K90" s="111"/>
      <c r="L90" s="58"/>
    </row>
    <row r="91" spans="1:12" ht="21.75" customHeight="1" x14ac:dyDescent="0.3">
      <c r="A91" s="68" t="s">
        <v>67</v>
      </c>
      <c r="B91" s="69" t="s">
        <v>20</v>
      </c>
      <c r="C91" s="73">
        <v>190</v>
      </c>
      <c r="D91" s="73">
        <v>210</v>
      </c>
      <c r="E91" s="73">
        <v>170</v>
      </c>
      <c r="F91" s="73">
        <v>200</v>
      </c>
      <c r="G91" s="105">
        <f t="shared" si="12"/>
        <v>8.1081081081081088</v>
      </c>
      <c r="H91" s="102" t="s">
        <v>180</v>
      </c>
      <c r="I91" s="103"/>
      <c r="J91" s="103"/>
      <c r="K91" s="111"/>
      <c r="L91" s="58"/>
    </row>
    <row r="92" spans="1:12" ht="21.75" customHeight="1" x14ac:dyDescent="0.3">
      <c r="A92" s="68" t="s">
        <v>76</v>
      </c>
      <c r="B92" s="69" t="s">
        <v>20</v>
      </c>
      <c r="C92" s="73">
        <v>122</v>
      </c>
      <c r="D92" s="73">
        <v>127</v>
      </c>
      <c r="E92" s="73">
        <v>125</v>
      </c>
      <c r="F92" s="73">
        <v>127</v>
      </c>
      <c r="G92" s="105">
        <f t="shared" si="12"/>
        <v>-1.1904761904761905</v>
      </c>
      <c r="H92" s="102" t="s">
        <v>173</v>
      </c>
      <c r="I92" s="103"/>
      <c r="J92" s="103"/>
      <c r="K92" s="111"/>
      <c r="L92" s="58"/>
    </row>
    <row r="93" spans="1:12" ht="23.25" x14ac:dyDescent="0.3">
      <c r="A93" s="22"/>
      <c r="B93" s="24"/>
      <c r="C93" s="53"/>
      <c r="D93" s="53"/>
      <c r="E93" s="54"/>
      <c r="F93" s="54"/>
      <c r="G93" s="45"/>
      <c r="H93" s="22"/>
      <c r="I93" s="24"/>
      <c r="J93" s="24"/>
      <c r="L93" s="50"/>
    </row>
    <row r="94" spans="1:12" ht="17.45" customHeight="1" x14ac:dyDescent="0.3">
      <c r="A94" s="22"/>
      <c r="B94" s="24"/>
      <c r="C94" s="44"/>
      <c r="D94" s="44"/>
      <c r="E94" s="44"/>
      <c r="F94" s="44"/>
      <c r="G94" s="45"/>
      <c r="H94" s="22"/>
      <c r="I94" s="24"/>
      <c r="J94" s="24"/>
      <c r="K94" s="50"/>
      <c r="L94" s="50"/>
    </row>
    <row r="95" spans="1:12" ht="17.45" customHeight="1" x14ac:dyDescent="0.3">
      <c r="A95" s="22"/>
      <c r="B95" s="24"/>
      <c r="C95" s="44"/>
      <c r="D95" s="44"/>
      <c r="E95" s="44"/>
      <c r="F95" s="44"/>
      <c r="G95" s="45"/>
      <c r="H95" s="22"/>
      <c r="I95" s="24"/>
      <c r="J95" s="24"/>
      <c r="K95" s="50"/>
      <c r="L95" s="50"/>
    </row>
    <row r="96" spans="1:12" ht="18.600000000000001" customHeight="1" x14ac:dyDescent="0.3">
      <c r="A96" s="22"/>
      <c r="B96" s="52"/>
      <c r="C96" s="53"/>
      <c r="D96" s="53"/>
      <c r="E96" s="52"/>
      <c r="F96" s="53"/>
      <c r="G96" s="92"/>
      <c r="H96" s="93"/>
      <c r="I96" s="94"/>
      <c r="J96" s="94"/>
      <c r="K96" s="94"/>
      <c r="L96" s="50"/>
    </row>
    <row r="97" spans="1:12" ht="23.25" customHeight="1" x14ac:dyDescent="0.3">
      <c r="A97" s="22"/>
      <c r="B97" s="95"/>
      <c r="C97" s="96" t="s">
        <v>167</v>
      </c>
      <c r="D97" s="46"/>
      <c r="E97" s="95"/>
      <c r="F97" s="52"/>
      <c r="G97" s="46"/>
      <c r="H97" s="93"/>
      <c r="I97" s="51"/>
      <c r="J97" s="52" t="s">
        <v>163</v>
      </c>
      <c r="K97" s="46"/>
      <c r="L97" s="46"/>
    </row>
    <row r="98" spans="1:12" ht="21.75" customHeight="1" x14ac:dyDescent="0.3">
      <c r="A98" s="22"/>
      <c r="B98" s="97"/>
      <c r="C98" s="96" t="s">
        <v>168</v>
      </c>
      <c r="D98" s="52"/>
      <c r="E98" s="95"/>
      <c r="F98" s="98"/>
      <c r="G98" s="100"/>
      <c r="H98" s="110"/>
      <c r="I98" s="109"/>
      <c r="J98" s="52" t="s">
        <v>166</v>
      </c>
      <c r="K98" s="52"/>
      <c r="L98" s="52"/>
    </row>
    <row r="99" spans="1:12" ht="15.75" customHeight="1" x14ac:dyDescent="0.3">
      <c r="A99" s="22"/>
      <c r="B99" s="52"/>
      <c r="C99" s="53"/>
      <c r="D99" s="52"/>
      <c r="E99" s="53"/>
      <c r="F99" s="98"/>
      <c r="G99" s="100"/>
      <c r="H99" s="100"/>
      <c r="I99" s="99"/>
      <c r="J99" s="46"/>
      <c r="K99" s="46"/>
    </row>
    <row r="100" spans="1:12" ht="18.75" customHeight="1" x14ac:dyDescent="0.25">
      <c r="A100" s="55" t="s">
        <v>150</v>
      </c>
      <c r="B100" s="39"/>
      <c r="C100" s="56"/>
      <c r="D100" s="39"/>
      <c r="E100" s="56"/>
      <c r="F100" s="56"/>
      <c r="G100" s="47"/>
    </row>
    <row r="101" spans="1:12" ht="18.75" customHeight="1" x14ac:dyDescent="0.25">
      <c r="A101" s="57" t="s">
        <v>157</v>
      </c>
      <c r="B101" s="39"/>
      <c r="C101" s="56"/>
      <c r="D101" s="39"/>
      <c r="E101" s="56"/>
      <c r="F101" s="56"/>
      <c r="G101" s="24"/>
    </row>
    <row r="102" spans="1:12" ht="15" customHeight="1" x14ac:dyDescent="0.25">
      <c r="A102" s="57" t="s">
        <v>156</v>
      </c>
      <c r="B102" s="39"/>
      <c r="C102" s="39"/>
      <c r="D102" s="39"/>
      <c r="E102" s="39"/>
      <c r="F102" s="56"/>
      <c r="G102" s="24"/>
    </row>
    <row r="103" spans="1:12" ht="19.149999999999999" customHeight="1" x14ac:dyDescent="0.25">
      <c r="A103" s="57" t="s">
        <v>92</v>
      </c>
      <c r="B103" s="39"/>
      <c r="C103" s="39"/>
      <c r="D103" s="39"/>
      <c r="E103" s="39"/>
      <c r="F103" s="58"/>
    </row>
    <row r="104" spans="1:12" ht="16.5" customHeight="1" x14ac:dyDescent="0.25">
      <c r="A104" s="57" t="s">
        <v>155</v>
      </c>
      <c r="B104" s="39"/>
      <c r="C104" s="39"/>
      <c r="D104" s="39"/>
      <c r="E104" s="39"/>
      <c r="F104" s="39"/>
    </row>
    <row r="105" spans="1:12" ht="21" x14ac:dyDescent="0.25">
      <c r="A105" s="57" t="s">
        <v>154</v>
      </c>
      <c r="B105" s="39"/>
      <c r="C105" s="39"/>
      <c r="D105" s="39"/>
      <c r="E105" s="39"/>
      <c r="F105" s="39"/>
      <c r="G105" s="24"/>
    </row>
    <row r="106" spans="1:12" ht="16.899999999999999" customHeight="1" x14ac:dyDescent="0.25">
      <c r="A106" s="57" t="s">
        <v>153</v>
      </c>
      <c r="B106" s="39"/>
      <c r="C106" s="39"/>
      <c r="D106" s="39"/>
      <c r="E106" s="39"/>
      <c r="F106" s="39"/>
      <c r="G106" s="24"/>
    </row>
    <row r="107" spans="1:12" ht="18" customHeight="1" x14ac:dyDescent="0.25">
      <c r="A107" s="57" t="s">
        <v>152</v>
      </c>
      <c r="B107" s="39"/>
      <c r="C107" s="39"/>
      <c r="D107" s="39"/>
      <c r="E107" s="39"/>
      <c r="F107" s="39"/>
      <c r="G107" s="24"/>
    </row>
    <row r="108" spans="1:12" ht="21" customHeight="1" x14ac:dyDescent="0.25">
      <c r="A108" s="57" t="s">
        <v>151</v>
      </c>
      <c r="B108" s="39"/>
      <c r="C108" s="39"/>
      <c r="D108" s="39"/>
      <c r="E108" s="39"/>
      <c r="F108" s="39"/>
      <c r="G108" s="24"/>
    </row>
    <row r="109" spans="1:12" ht="20.45" customHeight="1" x14ac:dyDescent="0.25">
      <c r="A109" s="57" t="s">
        <v>93</v>
      </c>
      <c r="B109" s="39"/>
      <c r="C109" s="39"/>
      <c r="D109" s="39"/>
      <c r="E109" s="39"/>
      <c r="F109" s="39"/>
      <c r="G109" s="24"/>
    </row>
    <row r="110" spans="1:12" ht="19.149999999999999" customHeight="1" x14ac:dyDescent="0.25">
      <c r="A110" s="57" t="s">
        <v>159</v>
      </c>
      <c r="B110" s="39"/>
      <c r="C110" s="39"/>
      <c r="D110" s="39"/>
      <c r="E110" s="39"/>
      <c r="F110" s="39"/>
      <c r="G110" s="24"/>
    </row>
    <row r="111" spans="1:12" ht="19.149999999999999" customHeight="1" x14ac:dyDescent="0.25">
      <c r="A111" s="57" t="s">
        <v>158</v>
      </c>
      <c r="B111" s="39"/>
      <c r="C111" s="39"/>
      <c r="D111" s="39"/>
      <c r="E111" s="39"/>
      <c r="F111" s="39"/>
      <c r="G111" s="24"/>
    </row>
    <row r="112" spans="1:12" ht="18.600000000000001" customHeight="1" x14ac:dyDescent="0.25">
      <c r="A112" s="57" t="s">
        <v>160</v>
      </c>
      <c r="B112" s="39"/>
      <c r="C112" s="39"/>
      <c r="D112" s="39"/>
      <c r="E112" s="39"/>
      <c r="F112" s="39"/>
      <c r="G112" s="24"/>
    </row>
    <row r="113" spans="1:12" ht="21" customHeight="1" x14ac:dyDescent="0.25">
      <c r="A113" s="57" t="s">
        <v>161</v>
      </c>
      <c r="B113" s="39"/>
      <c r="C113" s="39"/>
      <c r="D113" s="39"/>
      <c r="E113" s="39"/>
      <c r="F113" s="39"/>
      <c r="G113" s="24"/>
    </row>
    <row r="114" spans="1:12" ht="21" x14ac:dyDescent="0.2">
      <c r="A114" s="57" t="s">
        <v>94</v>
      </c>
      <c r="B114" s="39"/>
      <c r="C114" s="39"/>
      <c r="D114" s="39"/>
      <c r="E114" s="39"/>
      <c r="F114" s="39"/>
      <c r="G114" s="24"/>
      <c r="H114" s="48"/>
      <c r="I114" s="50"/>
      <c r="J114" s="50"/>
      <c r="K114" s="50"/>
      <c r="L114" s="50"/>
    </row>
    <row r="115" spans="1:12" ht="9" customHeight="1" x14ac:dyDescent="0.2">
      <c r="A115" s="22"/>
      <c r="B115" s="24"/>
      <c r="C115" s="24"/>
      <c r="D115" s="24"/>
      <c r="E115" s="24"/>
      <c r="F115" s="24"/>
      <c r="G115" s="24"/>
      <c r="H115" s="48"/>
      <c r="I115" s="50"/>
      <c r="J115" s="50"/>
      <c r="K115" s="50"/>
      <c r="L115" s="50"/>
    </row>
    <row r="116" spans="1:12" ht="21" x14ac:dyDescent="0.2">
      <c r="A116" s="55" t="s">
        <v>95</v>
      </c>
      <c r="B116" s="39"/>
      <c r="C116" s="24"/>
      <c r="D116" s="24"/>
      <c r="E116" s="24"/>
      <c r="F116" s="24"/>
      <c r="G116" s="24"/>
      <c r="H116" s="48"/>
      <c r="I116" s="50"/>
      <c r="J116" s="50"/>
      <c r="K116" s="50"/>
      <c r="L116" s="50"/>
    </row>
    <row r="117" spans="1:12" ht="16.149999999999999" customHeight="1" x14ac:dyDescent="0.2">
      <c r="A117" s="57" t="s">
        <v>96</v>
      </c>
      <c r="B117" s="39"/>
      <c r="C117" s="24"/>
      <c r="D117" s="24"/>
      <c r="E117" s="24"/>
      <c r="F117" s="24"/>
      <c r="G117" s="24"/>
      <c r="H117" s="48"/>
      <c r="I117" s="50"/>
      <c r="J117" s="50"/>
      <c r="K117" s="50"/>
      <c r="L117" s="50"/>
    </row>
    <row r="118" spans="1:12" ht="21" x14ac:dyDescent="0.2">
      <c r="A118" s="57" t="s">
        <v>97</v>
      </c>
      <c r="B118" s="39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13.15" customHeight="1" x14ac:dyDescent="0.2">
      <c r="A119" s="57" t="s">
        <v>98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" x14ac:dyDescent="0.2">
      <c r="H120" s="49"/>
      <c r="I120" s="50"/>
      <c r="J120" s="50"/>
      <c r="K120" s="50"/>
      <c r="L120" s="50"/>
    </row>
    <row r="121" spans="1:12" ht="21" x14ac:dyDescent="0.2">
      <c r="H121" s="49"/>
      <c r="I121" s="50"/>
      <c r="J121" s="50"/>
      <c r="K121" s="50"/>
      <c r="L121" s="50"/>
    </row>
    <row r="122" spans="1:12" ht="21" x14ac:dyDescent="0.2">
      <c r="H122" s="49"/>
      <c r="I122" s="50"/>
      <c r="J122" s="50"/>
      <c r="K122" s="50"/>
      <c r="L122" s="50"/>
    </row>
    <row r="123" spans="1:12" ht="21" x14ac:dyDescent="0.2">
      <c r="H123" s="49"/>
      <c r="I123" s="50"/>
      <c r="J123" s="50"/>
      <c r="K123" s="50"/>
      <c r="L123" s="50"/>
    </row>
    <row r="124" spans="1:12" ht="21" x14ac:dyDescent="0.2">
      <c r="H124" s="49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8"/>
      <c r="I126" s="50"/>
      <c r="J126" s="50"/>
      <c r="K126" s="50"/>
      <c r="L126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99</v>
      </c>
    </row>
    <row r="13" spans="1:6" ht="18.75" x14ac:dyDescent="0.25">
      <c r="A13" s="11" t="s">
        <v>100</v>
      </c>
      <c r="B13" s="12" t="s">
        <v>101</v>
      </c>
      <c r="C13" s="134" t="s">
        <v>102</v>
      </c>
      <c r="D13" s="134"/>
      <c r="E13" s="134">
        <v>44648</v>
      </c>
      <c r="F13" s="134"/>
    </row>
    <row r="14" spans="1:6" ht="18.75" x14ac:dyDescent="0.2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99</v>
      </c>
    </row>
    <row r="23" spans="1:12" ht="21" x14ac:dyDescent="0.3">
      <c r="I23" s="15"/>
    </row>
    <row r="25" spans="1:12" ht="18.75" x14ac:dyDescent="0.25">
      <c r="B25" s="12" t="s">
        <v>101</v>
      </c>
      <c r="C25" s="134" t="s">
        <v>115</v>
      </c>
      <c r="D25" s="134"/>
      <c r="E25" s="134" t="s">
        <v>116</v>
      </c>
      <c r="F25" s="134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8.75" x14ac:dyDescent="0.2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8.75" x14ac:dyDescent="0.2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8.75" x14ac:dyDescent="0.2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8.75" x14ac:dyDescent="0.25">
      <c r="I32" s="12" t="s">
        <v>126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127</v>
      </c>
    </row>
    <row r="49" spans="9:13" x14ac:dyDescent="0.25">
      <c r="M49" t="s">
        <v>128</v>
      </c>
    </row>
    <row r="50" spans="9:13" ht="18.75" x14ac:dyDescent="0.2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8.75" x14ac:dyDescent="0.2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8.75" x14ac:dyDescent="0.2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8.75" x14ac:dyDescent="0.2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8.75" x14ac:dyDescent="0.2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88</v>
      </c>
      <c r="B68" s="27" t="s">
        <v>89</v>
      </c>
      <c r="C68" s="135" t="s">
        <v>8</v>
      </c>
      <c r="D68" s="136"/>
      <c r="E68" s="137" t="s">
        <v>90</v>
      </c>
      <c r="F68" s="138"/>
      <c r="G68" s="28" t="s">
        <v>14</v>
      </c>
      <c r="H68" s="28"/>
      <c r="I68" s="37"/>
      <c r="J68" s="29"/>
    </row>
    <row r="69" spans="1:10" ht="18.75" x14ac:dyDescent="0.2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8.75" x14ac:dyDescent="0.2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8.75" x14ac:dyDescent="0.2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144</v>
      </c>
    </row>
    <row r="11" spans="1:32" x14ac:dyDescent="0.2">
      <c r="A11" s="2" t="s">
        <v>101</v>
      </c>
      <c r="B11" s="2" t="s">
        <v>145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2024-12-26T11:00:31Z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