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3FC9418E-9174-4337-BAA9-A1422E0F715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7" i="1" l="1"/>
  <c r="G95" i="1"/>
  <c r="G94" i="1"/>
  <c r="G88" i="1"/>
  <c r="G93" i="1" l="1"/>
  <c r="G97" i="1"/>
  <c r="G84" i="1" l="1"/>
  <c r="G85" i="1"/>
  <c r="G89" i="1"/>
  <c r="G83" i="1"/>
  <c r="G86" i="1"/>
  <c r="G92" i="1"/>
  <c r="G90" i="1"/>
  <c r="G96" i="1"/>
  <c r="G91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<sst xmlns="http://schemas.openxmlformats.org/spreadsheetml/2006/main" count="424" uniqueCount="182">
  <si>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</si>
  <si>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</si>
  <si>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</si>
  <si>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</si>
  <si>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</si>
  <si>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</si>
  <si>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</si>
  <si>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</si>
  <si>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</si>
  <si>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</si>
  <si>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</si>
  <si>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</si>
  <si>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</si>
  <si>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</si>
  <si>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</si>
  <si>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</si>
  <si>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</si>
  <si>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</si>
  <si>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</si>
  <si>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</si>
  <si>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</si>
  <si>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</si>
  <si>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</si>
  <si>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</si>
  <si>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</si>
  <si>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</si>
  <si>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</si>
  <si>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</si>
  <si>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</si>
  <si>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</si>
  <si>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</si>
  <si>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</si>
  <si>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</si>
  <si>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</si>
  <si>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</si>
  <si>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</si>
  <si>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</si>
  <si>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</si>
  <si>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</si>
  <si>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</si>
  <si>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</si>
  <si>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</si>
  <si>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</si>
  <si>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</si>
  <si>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</si>
  <si>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</si>
  <si>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</si>
  <si>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</si>
  <si>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</si>
  <si>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</si>
  <si>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</si>
  <si>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</si>
  <si>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</si>
  <si>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</si>
  <si>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</si>
  <si>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</si>
  <si>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</si>
  <si>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</si>
  <si>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</si>
  <si>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</si>
  <si>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</si>
  <si>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</si>
  <si>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</si>
  <si>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</si>
  <si>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</si>
  <si>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</si>
  <si>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</si>
  <si>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</si>
  <si>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</si>
  <si>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</si>
  <si>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</si>
  <si>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</si>
  <si>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</si>
  <si>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</si>
  <si>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</si>
  <si>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</si>
  <si>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</si>
  <si>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</si>
  <si>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</si>
  <si>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</si>
  <si>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</si>
  <si>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</si>
  <si>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</si>
  <si>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</si>
  <si>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</si>
  <si>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</si>
  <si>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</si>
  <si>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</si>
  <si>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</si>
  <si>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</si>
  <si>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</si>
  <si>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</si>
  <si>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</si>
  <si>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</si>
  <si>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</si>
  <si>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</si>
  <si>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</si>
  <si>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</si>
  <si>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</si>
  <si>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</si>
  <si>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</si>
  <si>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</si>
  <si>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</si>
  <si>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</si>
  <si>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</si>
  <si>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</si>
  <si>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</si>
  <si>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</si>
  <si>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</si>
  <si>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</si>
  <si>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</si>
  <si>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</si>
  <si>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</si>
  <si>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</si>
  <si>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</si>
  <si>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</si>
  <si>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</si>
  <si>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</si>
  <si>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</si>
  <si>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</si>
  <si>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</si>
  <si>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</si>
  <si>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</si>
  <si>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</si>
  <si>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</si>
  <si>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</si>
  <si>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</si>
  <si>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</si>
  <si>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</si>
  <si>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</si>
  <si>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</si>
  <si>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</si>
  <si>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</si>
  <si>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</si>
  <si>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</si>
  <si>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</si>
  <si>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</si>
  <si>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</si>
  <si>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</si>
  <si>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</si>
  <si>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</si>
  <si>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</si>
  <si>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</si>
  <si>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</si>
  <si>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</si>
  <si>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</si>
  <si>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</si>
  <si>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</si>
  <si>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</si>
  <si>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</si>
  <si>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</si>
  <si>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</si>
  <si>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</si>
  <si>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</si>
  <si>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</si>
  <si>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</si>
  <si>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</si>
  <si>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</si>
  <si>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</si>
  <si>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</si>
  <si>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</si>
  <si>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</si>
  <si>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</si>
  <si>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</si>
  <si>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</si>
  <si>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</si>
  <si>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</si>
  <si>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</si>
  <si>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</si>
  <si>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</si>
  <si>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২৯-১২-২০২৪ তারিখে মূল্য বৃদ্ধি পেয়েছে।</t>
  </si>
  <si>
    <t>২৯-১২-২০২৪ তারিখে মূল্য হ্রাস পেয়েছে।</t>
  </si>
  <si>
    <t>৩০-১২-২০২৪ তারিখে মূল্য বৃদ্ধি পেয়েছে।</t>
  </si>
  <si>
    <t>৩০-১২-২০২৪ তারিখে মূল্য হ্রাস পেয়েছে।</t>
  </si>
  <si>
    <t>৩১-১২-২০২৪ তারিখে মূল্য বৃদ্ধি পেয়েছে।</t>
  </si>
  <si>
    <t xml:space="preserve">বুধবার ০১ জানুয়ারি ২০২৫ খ্রিঃ, ১৭ পৌষ ১৪৩১ বাংলা, ২৯ জমা.সানি ১৪৪৬ হিজরি </t>
  </si>
  <si>
    <t xml:space="preserve">   সিরিয়াল নংঃ     ০০১</t>
  </si>
  <si>
    <t>স্মারক নং-২৬.০৫.০০০০.০১৭.৩১.০১.২৫-০০১</t>
  </si>
  <si>
    <t>০১-০১-২০২৫ তারিখে মূল্য হ্রাস পেয়েছে।</t>
  </si>
  <si>
    <t>০১-০১-২০২৫ তারিখে মূল্য বৃদ্ধি পেয়েছে।</t>
  </si>
  <si>
    <t>(১)    চাল (সরু, মাঝারী), সয়াবিন তেল লুজ, মশুর ডাল (ছোট), রশুন (দেশী), এলাচ, মুরগী ব্রয়লার  এর মূল্য বৃদ্ধি পেয়েছে।</t>
  </si>
  <si>
    <t>(২)   পাম অয়েল লুজ, রাইস ব্রান তেল (১লিঃ বোতল), ছোলা, আলু, পেঁয়াজ (দেশী), রশুন (আম), আদা (আম),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</si>
</sst>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8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8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69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8" fontId="28" fillId="2" borderId="1" xfId="4" applyNumberFormat="1" applyFont="1" applyFill="1" applyBorder="1" applyAlignment="1">
      <alignment horizontal="center"/>
    </xf>
    <xf numFmtId="168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43" fontId="32" fillId="0" borderId="2" xfId="2" applyFont="1" applyBorder="1" applyAlignment="1">
      <alignment horizontal="center" vertical="center"/>
    </xf>
    <xf numFmtId="43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="99" zoomScaleNormal="99" zoomScaleSheetLayoutView="106" workbookViewId="0">
      <pane ySplit="930" topLeftCell="A78" activePane="bottomLeft"/>
      <selection activeCell="L6" sqref="L6"/>
      <selection pane="bottomLeft" activeCell="B79" sqref="B79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17" t="s">
        <v>176</v>
      </c>
      <c r="L4" s="118"/>
    </row>
    <row r="5" spans="1:17" ht="21.75">
      <c r="A5" s="57"/>
      <c r="B5" s="39"/>
      <c r="C5" s="39"/>
      <c r="D5" s="57"/>
      <c r="E5" s="39"/>
      <c r="F5" s="39" t="s">
        <v>175</v>
      </c>
      <c r="G5" s="39"/>
      <c r="H5" s="39"/>
      <c r="I5" s="39"/>
      <c r="J5" s="39"/>
      <c r="K5" s="39"/>
      <c r="L5" s="107"/>
    </row>
    <row r="6" spans="1:17" ht="21.75">
      <c r="A6" s="62" t="s">
        <v>177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45658</v>
      </c>
      <c r="M6" s="106"/>
      <c r="O6" s="40"/>
      <c r="P6" s="40"/>
      <c r="Q6" s="40"/>
    </row>
    <row r="7" spans="1:17" ht="21.75">
      <c r="A7" s="67" t="s">
        <v>6</v>
      </c>
      <c r="B7" s="68" t="s">
        <v>7</v>
      </c>
      <c r="C7" s="117" t="s">
        <v>8</v>
      </c>
      <c r="D7" s="118"/>
      <c r="E7" s="117" t="s">
        <v>9</v>
      </c>
      <c r="F7" s="118"/>
      <c r="G7" s="117" t="s">
        <v>10</v>
      </c>
      <c r="H7" s="118"/>
      <c r="I7" s="68" t="s">
        <v>11</v>
      </c>
      <c r="J7" s="117" t="s">
        <v>12</v>
      </c>
      <c r="K7" s="118"/>
      <c r="L7" s="69" t="s">
        <v>13</v>
      </c>
      <c r="O7" s="40"/>
      <c r="P7" s="40"/>
      <c r="Q7" s="40"/>
    </row>
    <row r="8" spans="1:17" ht="20.45" customHeight="1">
      <c r="A8" s="67"/>
      <c r="B8" s="68"/>
      <c r="C8" s="119">
        <v>45658</v>
      </c>
      <c r="D8" s="118"/>
      <c r="E8" s="119">
        <v>45650</v>
      </c>
      <c r="F8" s="118"/>
      <c r="G8" s="119">
        <v>45627</v>
      </c>
      <c r="H8" s="118"/>
      <c r="I8" s="68" t="s">
        <v>14</v>
      </c>
      <c r="J8" s="120">
        <v>45292</v>
      </c>
      <c r="K8" s="121"/>
      <c r="L8" s="68" t="s">
        <v>14</v>
      </c>
      <c r="O8" s="40"/>
      <c r="P8" s="40"/>
      <c r="Q8" s="40"/>
    </row>
    <row r="9" spans="1:17" ht="18.600000000000001" customHeight="1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>
      <c r="A10" s="67" t="s">
        <v>19</v>
      </c>
      <c r="B10" s="68" t="s">
        <v>20</v>
      </c>
      <c r="C10" s="72">
        <v>70</v>
      </c>
      <c r="D10" s="72">
        <v>84</v>
      </c>
      <c r="E10" s="72">
        <v>68</v>
      </c>
      <c r="F10" s="72">
        <v>80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60</v>
      </c>
      <c r="K10" s="74">
        <v>75</v>
      </c>
      <c r="L10" s="75">
        <f>((C10+D10)/2-(J10+K10)/2)/((J10+K10)/2)*100</f>
        <v>14.074074074074074</v>
      </c>
      <c r="O10" s="40"/>
      <c r="P10" s="40"/>
      <c r="Q10" s="40"/>
    </row>
    <row r="11" spans="1:17" ht="22.15" customHeight="1">
      <c r="A11" s="67" t="s">
        <v>165</v>
      </c>
      <c r="B11" s="68" t="s">
        <v>20</v>
      </c>
      <c r="C11" s="72">
        <v>58</v>
      </c>
      <c r="D11" s="72">
        <v>65</v>
      </c>
      <c r="E11" s="72">
        <v>56</v>
      </c>
      <c r="F11" s="72">
        <v>63</v>
      </c>
      <c r="G11" s="72">
        <v>59</v>
      </c>
      <c r="H11" s="72">
        <v>65</v>
      </c>
      <c r="I11" s="73">
        <f>((C11+D11)/2-(G11+H11)/2)/((G11+H11)/2)*100</f>
        <v>-0.80645161290322576</v>
      </c>
      <c r="J11" s="74">
        <v>50</v>
      </c>
      <c r="K11" s="74">
        <v>55</v>
      </c>
      <c r="L11" s="75">
        <f>((C11+D11)/2-(J11+K11)/2)/((J11+K11)/2)*100</f>
        <v>17.142857142857142</v>
      </c>
      <c r="O11" s="40"/>
      <c r="P11" s="40"/>
      <c r="Q11" s="40"/>
    </row>
    <row r="12" spans="1:17" ht="22.15" customHeight="1">
      <c r="A12" s="67" t="s">
        <v>22</v>
      </c>
      <c r="B12" s="68" t="s">
        <v>20</v>
      </c>
      <c r="C12" s="72">
        <v>50</v>
      </c>
      <c r="D12" s="72">
        <v>55</v>
      </c>
      <c r="E12" s="72">
        <v>50</v>
      </c>
      <c r="F12" s="72">
        <v>55</v>
      </c>
      <c r="G12" s="72">
        <v>50</v>
      </c>
      <c r="H12" s="72">
        <v>55</v>
      </c>
      <c r="I12" s="73">
        <f>((C12+D12)/2-(G12+H12)/2)/((G12+H12)/2)*100</f>
        <v>0</v>
      </c>
      <c r="J12" s="74">
        <v>48</v>
      </c>
      <c r="K12" s="74">
        <v>50</v>
      </c>
      <c r="L12" s="75">
        <f>((C12+D12)/2-(J12+K12)/2)/((J12+K12)/2)*100</f>
        <v>7.1428571428571423</v>
      </c>
      <c r="O12" s="40"/>
      <c r="P12" s="40"/>
      <c r="Q12" s="40"/>
    </row>
    <row r="13" spans="1:17" ht="15.6" customHeight="1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55</v>
      </c>
      <c r="K15" s="74">
        <v>60</v>
      </c>
      <c r="L15" s="75">
        <f>((C15+D15)/2-(J15+K15)/2)/((J15+K15)/2)*100</f>
        <v>-8.695652173913043</v>
      </c>
      <c r="O15" s="41"/>
    </row>
    <row r="16" spans="1:17" ht="22.15" customHeight="1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60</v>
      </c>
      <c r="K16" s="74">
        <v>70</v>
      </c>
      <c r="L16" s="75">
        <f>((C16+D16)/2-(J16+K16)/2)/((J16+K16)/2)*100</f>
        <v>-11.538461538461538</v>
      </c>
    </row>
    <row r="17" spans="1:21" ht="22.15" customHeight="1">
      <c r="A17" s="67" t="s">
        <v>28</v>
      </c>
      <c r="B17" s="68" t="s">
        <v>26</v>
      </c>
      <c r="C17" s="72">
        <v>65</v>
      </c>
      <c r="D17" s="72">
        <v>75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0</v>
      </c>
      <c r="J17" s="74">
        <v>65</v>
      </c>
      <c r="K17" s="74">
        <v>75</v>
      </c>
      <c r="L17" s="75">
        <f>((C17+D17)/2-(J17+K17)/2)/((J17+K17)/2)*100</f>
        <v>0</v>
      </c>
      <c r="U17" s="42"/>
    </row>
    <row r="18" spans="1:21" ht="16.149999999999999" customHeight="1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>
      <c r="A19" s="67" t="s">
        <v>30</v>
      </c>
      <c r="B19" s="68" t="s">
        <v>31</v>
      </c>
      <c r="C19" s="72">
        <v>163</v>
      </c>
      <c r="D19" s="72">
        <v>166</v>
      </c>
      <c r="E19" s="72">
        <v>163</v>
      </c>
      <c r="F19" s="72">
        <v>165</v>
      </c>
      <c r="G19" s="72">
        <v>165</v>
      </c>
      <c r="H19" s="72">
        <v>168</v>
      </c>
      <c r="I19" s="73">
        <f t="shared" ref="I19:I26" si="0">((C19+D19)/2-(G19+H19)/2)/((G19+H19)/2)*100</f>
        <v>-1.2012012012012012</v>
      </c>
      <c r="J19" s="74">
        <v>155</v>
      </c>
      <c r="K19" s="74">
        <v>160</v>
      </c>
      <c r="L19" s="75">
        <f t="shared" ref="L19:L26" si="1">((C19+D19)/2-(J19+K19)/2)/((J19+K19)/2)*100</f>
        <v>4.4444444444444446</v>
      </c>
      <c r="Q19" s="23" t="s">
        <v>0</v>
      </c>
    </row>
    <row r="20" spans="1:21" ht="24" customHeight="1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818</v>
      </c>
      <c r="I20" s="73">
        <f t="shared" si="0"/>
        <v>3.4905082669932641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>
      <c r="A21" s="67" t="s">
        <v>32</v>
      </c>
      <c r="B21" s="68" t="s">
        <v>34</v>
      </c>
      <c r="C21" s="72">
        <v>335</v>
      </c>
      <c r="D21" s="72">
        <v>350</v>
      </c>
      <c r="E21" s="72">
        <v>335</v>
      </c>
      <c r="F21" s="72">
        <v>350</v>
      </c>
      <c r="G21" s="72">
        <v>330</v>
      </c>
      <c r="H21" s="72">
        <v>340</v>
      </c>
      <c r="I21" s="73">
        <f t="shared" ref="I21" si="2">((C21+D21)/2-(G21+H21)/2)/((G21+H21)/2)*100</f>
        <v>2.2388059701492535</v>
      </c>
      <c r="J21" s="74">
        <v>335</v>
      </c>
      <c r="K21" s="74">
        <v>340</v>
      </c>
      <c r="L21" s="75">
        <f t="shared" ref="L21" si="3">((C21+D21)/2-(J21+K21)/2)/((J21+K21)/2)*100</f>
        <v>1.4814814814814816</v>
      </c>
    </row>
    <row r="22" spans="1:21" ht="22.15" customHeight="1">
      <c r="A22" s="67" t="s">
        <v>32</v>
      </c>
      <c r="B22" s="68" t="s">
        <v>35</v>
      </c>
      <c r="C22" s="72">
        <v>168</v>
      </c>
      <c r="D22" s="72">
        <v>175</v>
      </c>
      <c r="E22" s="72">
        <v>168</v>
      </c>
      <c r="F22" s="72">
        <v>175</v>
      </c>
      <c r="G22" s="72">
        <v>165</v>
      </c>
      <c r="H22" s="72">
        <v>170</v>
      </c>
      <c r="I22" s="73">
        <f t="shared" si="0"/>
        <v>2.3880597014925375</v>
      </c>
      <c r="J22" s="74">
        <v>170</v>
      </c>
      <c r="K22" s="74">
        <v>173</v>
      </c>
      <c r="L22" s="75">
        <f t="shared" si="1"/>
        <v>0</v>
      </c>
    </row>
    <row r="23" spans="1:21" ht="22.15" customHeight="1">
      <c r="A23" s="67" t="s">
        <v>36</v>
      </c>
      <c r="B23" s="68" t="s">
        <v>31</v>
      </c>
      <c r="C23" s="72">
        <v>155</v>
      </c>
      <c r="D23" s="72">
        <v>157</v>
      </c>
      <c r="E23" s="72">
        <v>156</v>
      </c>
      <c r="F23" s="72">
        <v>157</v>
      </c>
      <c r="G23" s="72">
        <v>157</v>
      </c>
      <c r="H23" s="72">
        <v>158</v>
      </c>
      <c r="I23" s="73">
        <f t="shared" si="0"/>
        <v>-0.95238095238095244</v>
      </c>
      <c r="J23" s="74">
        <v>125</v>
      </c>
      <c r="K23" s="74">
        <v>130</v>
      </c>
      <c r="L23" s="75">
        <f t="shared" si="1"/>
        <v>22.352941176470591</v>
      </c>
    </row>
    <row r="24" spans="1:21" ht="22.15" customHeight="1">
      <c r="A24" s="67" t="s">
        <v>37</v>
      </c>
      <c r="B24" s="68" t="s">
        <v>31</v>
      </c>
      <c r="C24" s="72">
        <v>159</v>
      </c>
      <c r="D24" s="72">
        <v>161</v>
      </c>
      <c r="E24" s="72">
        <v>159</v>
      </c>
      <c r="F24" s="72">
        <v>161</v>
      </c>
      <c r="G24" s="72">
        <v>161</v>
      </c>
      <c r="H24" s="72">
        <v>162</v>
      </c>
      <c r="I24" s="73">
        <f t="shared" si="0"/>
        <v>-0.92879256965944268</v>
      </c>
      <c r="J24" s="74">
        <v>135</v>
      </c>
      <c r="K24" s="74">
        <v>140</v>
      </c>
      <c r="L24" s="75">
        <f t="shared" si="1"/>
        <v>16.363636363636363</v>
      </c>
    </row>
    <row r="25" spans="1:21" ht="22.15" customHeight="1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>
      <c r="A26" s="67" t="s">
        <v>38</v>
      </c>
      <c r="B26" s="68" t="s">
        <v>35</v>
      </c>
      <c r="C26" s="72">
        <v>185</v>
      </c>
      <c r="D26" s="72">
        <v>190</v>
      </c>
      <c r="E26" s="72">
        <v>185</v>
      </c>
      <c r="F26" s="72">
        <v>200</v>
      </c>
      <c r="G26" s="72">
        <v>200</v>
      </c>
      <c r="H26" s="72">
        <v>210</v>
      </c>
      <c r="I26" s="73">
        <f t="shared" si="0"/>
        <v>-8.536585365853659</v>
      </c>
      <c r="J26" s="74"/>
      <c r="K26" s="74"/>
      <c r="L26" s="75" t="e">
        <f t="shared" si="1"/>
        <v>#DIV/0!</v>
      </c>
    </row>
    <row r="27" spans="1:21" ht="15.6" customHeight="1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135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135</v>
      </c>
      <c r="L30" s="75">
        <f t="shared" si="5"/>
        <v>1.8867924528301887</v>
      </c>
    </row>
    <row r="31" spans="1:21" ht="22.15" customHeight="1">
      <c r="A31" s="67" t="s">
        <v>44</v>
      </c>
      <c r="B31" s="68" t="s">
        <v>20</v>
      </c>
      <c r="C31" s="72">
        <v>150</v>
      </c>
      <c r="D31" s="72">
        <v>180</v>
      </c>
      <c r="E31" s="72">
        <v>150</v>
      </c>
      <c r="F31" s="72">
        <v>180</v>
      </c>
      <c r="G31" s="72">
        <v>150</v>
      </c>
      <c r="H31" s="72">
        <v>180</v>
      </c>
      <c r="I31" s="73">
        <f t="shared" si="4"/>
        <v>0</v>
      </c>
      <c r="J31" s="74">
        <v>95</v>
      </c>
      <c r="K31" s="74">
        <v>135</v>
      </c>
      <c r="L31" s="75">
        <f t="shared" si="5"/>
        <v>43.478260869565219</v>
      </c>
    </row>
    <row r="32" spans="1:21" ht="22.15" customHeight="1">
      <c r="A32" s="67" t="s">
        <v>45</v>
      </c>
      <c r="B32" s="68" t="s">
        <v>20</v>
      </c>
      <c r="C32" s="72">
        <v>70</v>
      </c>
      <c r="D32" s="72">
        <v>80</v>
      </c>
      <c r="E32" s="72">
        <v>70</v>
      </c>
      <c r="F32" s="72">
        <v>80</v>
      </c>
      <c r="G32" s="72">
        <v>70</v>
      </c>
      <c r="H32" s="72">
        <v>80</v>
      </c>
      <c r="I32" s="73">
        <f t="shared" si="4"/>
        <v>0</v>
      </c>
      <c r="J32" s="74">
        <v>65</v>
      </c>
      <c r="K32" s="74">
        <v>75</v>
      </c>
      <c r="L32" s="75">
        <f t="shared" si="5"/>
        <v>7.1428571428571423</v>
      </c>
    </row>
    <row r="33" spans="1:12" ht="22.15" customHeight="1">
      <c r="A33" s="67" t="s">
        <v>46</v>
      </c>
      <c r="B33" s="68" t="s">
        <v>20</v>
      </c>
      <c r="C33" s="72">
        <v>120</v>
      </c>
      <c r="D33" s="72">
        <v>135</v>
      </c>
      <c r="E33" s="72">
        <v>125</v>
      </c>
      <c r="F33" s="72">
        <v>135</v>
      </c>
      <c r="G33" s="72">
        <v>125</v>
      </c>
      <c r="H33" s="72">
        <v>140</v>
      </c>
      <c r="I33" s="73">
        <f t="shared" si="4"/>
        <v>-3.7735849056603774</v>
      </c>
      <c r="J33" s="74">
        <v>90</v>
      </c>
      <c r="K33" s="74">
        <v>95</v>
      </c>
      <c r="L33" s="75">
        <f t="shared" si="5"/>
        <v>37.837837837837839</v>
      </c>
    </row>
    <row r="34" spans="1:12" ht="22.15" customHeight="1">
      <c r="A34" s="67" t="s">
        <v>47</v>
      </c>
      <c r="B34" s="68" t="s">
        <v>20</v>
      </c>
      <c r="C34" s="72">
        <v>45</v>
      </c>
      <c r="D34" s="72">
        <v>60</v>
      </c>
      <c r="E34" s="72">
        <v>50</v>
      </c>
      <c r="F34" s="72">
        <v>75</v>
      </c>
      <c r="G34" s="72">
        <v>70</v>
      </c>
      <c r="H34" s="72">
        <v>80</v>
      </c>
      <c r="I34" s="73">
        <f t="shared" si="4"/>
        <v>-30</v>
      </c>
      <c r="J34" s="74">
        <v>55</v>
      </c>
      <c r="K34" s="74">
        <v>65</v>
      </c>
      <c r="L34" s="75">
        <f t="shared" si="5"/>
        <v>-12.5</v>
      </c>
    </row>
    <row r="35" spans="1:12" ht="15.6" customHeight="1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>
      <c r="A36" s="67" t="s">
        <v>138</v>
      </c>
      <c r="B36" s="68" t="s">
        <v>20</v>
      </c>
      <c r="C36" s="72">
        <v>60</v>
      </c>
      <c r="D36" s="72">
        <v>85</v>
      </c>
      <c r="E36" s="72">
        <v>50</v>
      </c>
      <c r="F36" s="72">
        <v>110</v>
      </c>
      <c r="G36" s="72">
        <v>115</v>
      </c>
      <c r="H36" s="72">
        <v>130</v>
      </c>
      <c r="I36" s="73">
        <f t="shared" ref="I36:I51" si="6">((C36+D36)/2-(G36+H36)/2)/((G36+H36)/2)*100</f>
        <v>-40.816326530612244</v>
      </c>
      <c r="J36" s="74">
        <v>80</v>
      </c>
      <c r="K36" s="74">
        <v>100</v>
      </c>
      <c r="L36" s="75">
        <f t="shared" ref="L36:L51" si="7">((C36+D36)/2-(J36+K36)/2)/((J36+K36)/2)*100</f>
        <v>-19.444444444444446</v>
      </c>
    </row>
    <row r="37" spans="1:12" ht="19.149999999999999" customHeight="1">
      <c r="A37" s="67" t="s">
        <v>49</v>
      </c>
      <c r="B37" s="68" t="s">
        <v>20</v>
      </c>
      <c r="C37" s="72">
        <v>60</v>
      </c>
      <c r="D37" s="72">
        <v>80</v>
      </c>
      <c r="E37" s="72">
        <v>50</v>
      </c>
      <c r="F37" s="72">
        <v>90</v>
      </c>
      <c r="G37" s="72">
        <v>80</v>
      </c>
      <c r="H37" s="72">
        <v>100</v>
      </c>
      <c r="I37" s="73">
        <f t="shared" si="6"/>
        <v>-22.222222222222221</v>
      </c>
      <c r="J37" s="74">
        <v>90</v>
      </c>
      <c r="K37" s="74">
        <v>140</v>
      </c>
      <c r="L37" s="75">
        <f t="shared" si="7"/>
        <v>-39.130434782608695</v>
      </c>
    </row>
    <row r="38" spans="1:12" ht="21.6" customHeight="1">
      <c r="A38" s="67" t="s">
        <v>50</v>
      </c>
      <c r="B38" s="68" t="s">
        <v>20</v>
      </c>
      <c r="C38" s="72">
        <v>240</v>
      </c>
      <c r="D38" s="72">
        <v>300</v>
      </c>
      <c r="E38" s="72">
        <v>230</v>
      </c>
      <c r="F38" s="72">
        <v>280</v>
      </c>
      <c r="G38" s="72">
        <v>240</v>
      </c>
      <c r="H38" s="72">
        <v>280</v>
      </c>
      <c r="I38" s="73">
        <f t="shared" si="6"/>
        <v>3.8461538461538463</v>
      </c>
      <c r="J38" s="74">
        <v>220</v>
      </c>
      <c r="K38" s="74">
        <v>260</v>
      </c>
      <c r="L38" s="75">
        <f t="shared" si="7"/>
        <v>12.5</v>
      </c>
    </row>
    <row r="39" spans="1:12" ht="22.15" customHeight="1">
      <c r="A39" s="67" t="s">
        <v>51</v>
      </c>
      <c r="B39" s="68" t="s">
        <v>20</v>
      </c>
      <c r="C39" s="72">
        <v>215</v>
      </c>
      <c r="D39" s="72">
        <v>230</v>
      </c>
      <c r="E39" s="72">
        <v>220</v>
      </c>
      <c r="F39" s="72">
        <v>240</v>
      </c>
      <c r="G39" s="72">
        <v>230</v>
      </c>
      <c r="H39" s="72">
        <v>250</v>
      </c>
      <c r="I39" s="73">
        <f t="shared" si="6"/>
        <v>-7.291666666666667</v>
      </c>
      <c r="J39" s="74">
        <v>220</v>
      </c>
      <c r="K39" s="74">
        <v>250</v>
      </c>
      <c r="L39" s="75">
        <f t="shared" si="7"/>
        <v>-5.3191489361702127</v>
      </c>
    </row>
    <row r="40" spans="1:12" ht="22.9" customHeight="1">
      <c r="A40" s="67" t="s">
        <v>52</v>
      </c>
      <c r="B40" s="68" t="s">
        <v>20</v>
      </c>
      <c r="C40" s="72">
        <v>250</v>
      </c>
      <c r="D40" s="72">
        <v>320</v>
      </c>
      <c r="E40" s="72">
        <v>250</v>
      </c>
      <c r="F40" s="72">
        <v>320</v>
      </c>
      <c r="G40" s="72">
        <v>300</v>
      </c>
      <c r="H40" s="72">
        <v>350</v>
      </c>
      <c r="I40" s="73">
        <f t="shared" si="6"/>
        <v>-12.307692307692308</v>
      </c>
      <c r="J40" s="74">
        <v>390</v>
      </c>
      <c r="K40" s="74">
        <v>450</v>
      </c>
      <c r="L40" s="75">
        <f t="shared" si="7"/>
        <v>-32.142857142857146</v>
      </c>
    </row>
    <row r="41" spans="1:12" ht="23.45" customHeight="1">
      <c r="A41" s="67" t="s">
        <v>53</v>
      </c>
      <c r="B41" s="68" t="s">
        <v>20</v>
      </c>
      <c r="C41" s="72">
        <v>350</v>
      </c>
      <c r="D41" s="72">
        <v>450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0</v>
      </c>
      <c r="J41" s="74">
        <v>450</v>
      </c>
      <c r="K41" s="74">
        <v>500</v>
      </c>
      <c r="L41" s="75">
        <f t="shared" si="7"/>
        <v>-15.789473684210526</v>
      </c>
    </row>
    <row r="42" spans="1:12" ht="21" customHeight="1">
      <c r="A42" s="67" t="s">
        <v>54</v>
      </c>
      <c r="B42" s="68" t="s">
        <v>20</v>
      </c>
      <c r="C42" s="72">
        <v>350</v>
      </c>
      <c r="D42" s="72">
        <v>400</v>
      </c>
      <c r="E42" s="72">
        <v>350</v>
      </c>
      <c r="F42" s="72">
        <v>400</v>
      </c>
      <c r="G42" s="72">
        <v>320</v>
      </c>
      <c r="H42" s="72">
        <v>400</v>
      </c>
      <c r="I42" s="73">
        <f t="shared" si="6"/>
        <v>4.1666666666666661</v>
      </c>
      <c r="J42" s="74">
        <v>280</v>
      </c>
      <c r="K42" s="74">
        <v>350</v>
      </c>
      <c r="L42" s="75">
        <f t="shared" si="7"/>
        <v>19.047619047619047</v>
      </c>
    </row>
    <row r="43" spans="1:12" ht="19.899999999999999" customHeight="1">
      <c r="A43" s="67" t="s">
        <v>55</v>
      </c>
      <c r="B43" s="68" t="s">
        <v>20</v>
      </c>
      <c r="C43" s="72">
        <v>280</v>
      </c>
      <c r="D43" s="72">
        <v>320</v>
      </c>
      <c r="E43" s="72">
        <v>280</v>
      </c>
      <c r="F43" s="72">
        <v>320</v>
      </c>
      <c r="G43" s="72">
        <v>250</v>
      </c>
      <c r="H43" s="72">
        <v>300</v>
      </c>
      <c r="I43" s="73">
        <f t="shared" si="6"/>
        <v>9.0909090909090917</v>
      </c>
      <c r="J43" s="74">
        <v>200</v>
      </c>
      <c r="K43" s="74">
        <v>300</v>
      </c>
      <c r="L43" s="75">
        <f t="shared" si="7"/>
        <v>20</v>
      </c>
    </row>
    <row r="44" spans="1:12" ht="24" customHeight="1">
      <c r="A44" s="67" t="s">
        <v>56</v>
      </c>
      <c r="B44" s="68" t="s">
        <v>20</v>
      </c>
      <c r="C44" s="72">
        <v>450</v>
      </c>
      <c r="D44" s="72">
        <v>500</v>
      </c>
      <c r="E44" s="72">
        <v>450</v>
      </c>
      <c r="F44" s="72">
        <v>500</v>
      </c>
      <c r="G44" s="72">
        <v>450</v>
      </c>
      <c r="H44" s="72">
        <v>500</v>
      </c>
      <c r="I44" s="73">
        <f t="shared" si="6"/>
        <v>0</v>
      </c>
      <c r="J44" s="74">
        <v>250</v>
      </c>
      <c r="K44" s="74">
        <v>280</v>
      </c>
      <c r="L44" s="75">
        <f t="shared" si="7"/>
        <v>79.245283018867923</v>
      </c>
    </row>
    <row r="45" spans="1:12" ht="18" customHeight="1">
      <c r="A45" s="67" t="s">
        <v>57</v>
      </c>
      <c r="B45" s="68" t="s">
        <v>20</v>
      </c>
      <c r="C45" s="72">
        <v>100</v>
      </c>
      <c r="D45" s="72">
        <v>250</v>
      </c>
      <c r="E45" s="72">
        <v>110</v>
      </c>
      <c r="F45" s="72">
        <v>260</v>
      </c>
      <c r="G45" s="72">
        <v>120</v>
      </c>
      <c r="H45" s="72">
        <v>280</v>
      </c>
      <c r="I45" s="73">
        <f t="shared" si="6"/>
        <v>-12.5</v>
      </c>
      <c r="J45" s="74">
        <v>200</v>
      </c>
      <c r="K45" s="74">
        <v>260</v>
      </c>
      <c r="L45" s="75">
        <f t="shared" si="7"/>
        <v>-23.913043478260871</v>
      </c>
    </row>
    <row r="46" spans="1:12" ht="18.600000000000001" customHeight="1">
      <c r="A46" s="67" t="s">
        <v>58</v>
      </c>
      <c r="B46" s="68" t="s">
        <v>20</v>
      </c>
      <c r="C46" s="72">
        <v>650</v>
      </c>
      <c r="D46" s="72">
        <v>750</v>
      </c>
      <c r="E46" s="72">
        <v>650</v>
      </c>
      <c r="F46" s="72">
        <v>750</v>
      </c>
      <c r="G46" s="72">
        <v>630</v>
      </c>
      <c r="H46" s="72">
        <v>800</v>
      </c>
      <c r="I46" s="73">
        <f t="shared" si="6"/>
        <v>-2.0979020979020979</v>
      </c>
      <c r="J46" s="74">
        <v>950</v>
      </c>
      <c r="K46" s="74">
        <v>1100</v>
      </c>
      <c r="L46" s="75">
        <f t="shared" si="7"/>
        <v>-31.707317073170731</v>
      </c>
    </row>
    <row r="47" spans="1:12" ht="22.5" customHeight="1">
      <c r="A47" s="67" t="s">
        <v>59</v>
      </c>
      <c r="B47" s="68" t="s">
        <v>20</v>
      </c>
      <c r="C47" s="72">
        <v>480</v>
      </c>
      <c r="D47" s="72">
        <v>550</v>
      </c>
      <c r="E47" s="72">
        <v>480</v>
      </c>
      <c r="F47" s="72">
        <v>550</v>
      </c>
      <c r="G47" s="72">
        <v>470</v>
      </c>
      <c r="H47" s="72">
        <v>580</v>
      </c>
      <c r="I47" s="73">
        <f t="shared" si="6"/>
        <v>-1.9047619047619049</v>
      </c>
      <c r="J47" s="74">
        <v>450</v>
      </c>
      <c r="K47" s="74">
        <v>540</v>
      </c>
      <c r="L47" s="75">
        <f t="shared" si="7"/>
        <v>4.0404040404040407</v>
      </c>
    </row>
    <row r="48" spans="1:12" ht="20.45" customHeight="1">
      <c r="A48" s="67" t="s">
        <v>60</v>
      </c>
      <c r="B48" s="68" t="s">
        <v>20</v>
      </c>
      <c r="C48" s="72">
        <v>1400</v>
      </c>
      <c r="D48" s="72">
        <v>1600</v>
      </c>
      <c r="E48" s="72">
        <v>1400</v>
      </c>
      <c r="F48" s="72">
        <v>1600</v>
      </c>
      <c r="G48" s="72">
        <v>1300</v>
      </c>
      <c r="H48" s="72">
        <v>1600</v>
      </c>
      <c r="I48" s="73">
        <f t="shared" si="6"/>
        <v>3.4482758620689653</v>
      </c>
      <c r="J48" s="74">
        <v>1500</v>
      </c>
      <c r="K48" s="74">
        <v>1700</v>
      </c>
      <c r="L48" s="75">
        <f t="shared" si="7"/>
        <v>-6.25</v>
      </c>
    </row>
    <row r="49" spans="1:12" ht="21" customHeight="1">
      <c r="A49" s="67" t="s">
        <v>61</v>
      </c>
      <c r="B49" s="68" t="s">
        <v>20</v>
      </c>
      <c r="C49" s="72">
        <v>3400</v>
      </c>
      <c r="D49" s="72">
        <v>4500</v>
      </c>
      <c r="E49" s="72">
        <v>3400</v>
      </c>
      <c r="F49" s="72">
        <v>4400</v>
      </c>
      <c r="G49" s="72">
        <v>3400</v>
      </c>
      <c r="H49" s="72">
        <v>4250</v>
      </c>
      <c r="I49" s="73">
        <f t="shared" si="6"/>
        <v>3.2679738562091507</v>
      </c>
      <c r="J49" s="74">
        <v>1900</v>
      </c>
      <c r="K49" s="74">
        <v>2800</v>
      </c>
      <c r="L49" s="75">
        <f t="shared" si="7"/>
        <v>68.085106382978722</v>
      </c>
    </row>
    <row r="50" spans="1:12" ht="22.15" customHeight="1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230</v>
      </c>
      <c r="K50" s="74">
        <v>260</v>
      </c>
      <c r="L50" s="75">
        <f t="shared" si="7"/>
        <v>4.0816326530612246</v>
      </c>
    </row>
    <row r="51" spans="1:12" ht="21.6" customHeight="1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120</v>
      </c>
      <c r="H51" s="72">
        <v>220</v>
      </c>
      <c r="I51" s="73">
        <f t="shared" si="6"/>
        <v>11.76470588235294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300</v>
      </c>
      <c r="H53" s="72">
        <v>450</v>
      </c>
      <c r="I53" s="73">
        <f t="shared" ref="I53:I58" si="8">((C53+D53)/2-(G53+H53)/2)/((G53+H53)/2)*100</f>
        <v>-6.666666666666667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600</v>
      </c>
      <c r="K55" s="74">
        <v>700</v>
      </c>
      <c r="L55" s="75">
        <f t="shared" si="9"/>
        <v>19.230769230769234</v>
      </c>
    </row>
    <row r="56" spans="1:12" ht="17.45" customHeight="1">
      <c r="A56" s="67" t="s">
        <v>149</v>
      </c>
      <c r="B56" s="68" t="s">
        <v>20</v>
      </c>
      <c r="C56" s="72">
        <v>950</v>
      </c>
      <c r="D56" s="72">
        <v>1150</v>
      </c>
      <c r="E56" s="72">
        <v>950</v>
      </c>
      <c r="F56" s="72">
        <v>1150</v>
      </c>
      <c r="G56" s="72">
        <v>950</v>
      </c>
      <c r="H56" s="72">
        <v>1150</v>
      </c>
      <c r="I56" s="73">
        <f t="shared" si="8"/>
        <v>0</v>
      </c>
      <c r="J56" s="74">
        <v>900</v>
      </c>
      <c r="K56" s="74">
        <v>1000</v>
      </c>
      <c r="L56" s="75">
        <f t="shared" si="9"/>
        <v>10.526315789473683</v>
      </c>
    </row>
    <row r="57" spans="1:12" ht="19.149999999999999" customHeight="1">
      <c r="A57" s="67" t="s">
        <v>67</v>
      </c>
      <c r="B57" s="68" t="s">
        <v>20</v>
      </c>
      <c r="C57" s="72">
        <v>190</v>
      </c>
      <c r="D57" s="72">
        <v>220</v>
      </c>
      <c r="E57" s="72">
        <v>185</v>
      </c>
      <c r="F57" s="72">
        <v>210</v>
      </c>
      <c r="G57" s="72">
        <v>175</v>
      </c>
      <c r="H57" s="72">
        <v>200</v>
      </c>
      <c r="I57" s="73">
        <f t="shared" si="8"/>
        <v>9.3333333333333339</v>
      </c>
      <c r="J57" s="74">
        <v>180</v>
      </c>
      <c r="K57" s="74">
        <v>190</v>
      </c>
      <c r="L57" s="75">
        <f t="shared" si="9"/>
        <v>10.810810810810811</v>
      </c>
    </row>
    <row r="58" spans="1:12" ht="19.149999999999999" customHeight="1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>
      <c r="A65" s="67" t="s">
        <v>6</v>
      </c>
      <c r="B65" s="68" t="s">
        <v>7</v>
      </c>
      <c r="C65" s="117" t="s">
        <v>8</v>
      </c>
      <c r="D65" s="118"/>
      <c r="E65" s="117" t="s">
        <v>9</v>
      </c>
      <c r="F65" s="118"/>
      <c r="G65" s="117" t="s">
        <v>10</v>
      </c>
      <c r="H65" s="118"/>
      <c r="I65" s="68" t="s">
        <v>11</v>
      </c>
      <c r="J65" s="117" t="s">
        <v>12</v>
      </c>
      <c r="K65" s="118"/>
      <c r="L65" s="69" t="s">
        <v>13</v>
      </c>
    </row>
    <row r="66" spans="1:12" ht="19.899999999999999" customHeight="1">
      <c r="A66" s="84"/>
      <c r="B66" s="85"/>
      <c r="C66" s="119">
        <v>45658</v>
      </c>
      <c r="D66" s="118"/>
      <c r="E66" s="119">
        <v>45650</v>
      </c>
      <c r="F66" s="118"/>
      <c r="G66" s="119">
        <v>45627</v>
      </c>
      <c r="H66" s="118"/>
      <c r="I66" s="68" t="s">
        <v>14</v>
      </c>
      <c r="J66" s="120">
        <v>45292</v>
      </c>
      <c r="K66" s="121"/>
      <c r="L66" s="68" t="s">
        <v>14</v>
      </c>
    </row>
    <row r="67" spans="1:12" ht="16.899999999999999" customHeight="1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>
      <c r="A68" s="67" t="s">
        <v>76</v>
      </c>
      <c r="B68" s="68" t="s">
        <v>20</v>
      </c>
      <c r="C68" s="72">
        <v>120</v>
      </c>
      <c r="D68" s="72">
        <v>125</v>
      </c>
      <c r="E68" s="72">
        <v>120</v>
      </c>
      <c r="F68" s="72">
        <v>127</v>
      </c>
      <c r="G68" s="72">
        <v>125</v>
      </c>
      <c r="H68" s="72">
        <v>127</v>
      </c>
      <c r="I68" s="73">
        <f>((C68+D68)/2-(G68+H68)/2)/((G68+H68)/2)*100</f>
        <v>-2.7777777777777777</v>
      </c>
      <c r="J68" s="74">
        <v>140</v>
      </c>
      <c r="K68" s="74">
        <v>145</v>
      </c>
      <c r="L68" s="75">
        <f t="shared" ref="L68:L74" si="10">((C68+D68)/2-(J68+K68)/2)/((J68+K68)/2)*100</f>
        <v>-14.035087719298245</v>
      </c>
    </row>
    <row r="69" spans="1:12" ht="18.600000000000001" customHeight="1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>
      <c r="A71" s="67" t="s">
        <v>78</v>
      </c>
      <c r="B71" s="68" t="s">
        <v>79</v>
      </c>
      <c r="C71" s="89">
        <v>45</v>
      </c>
      <c r="D71" s="89">
        <v>50</v>
      </c>
      <c r="E71" s="89">
        <v>45</v>
      </c>
      <c r="F71" s="89">
        <v>50</v>
      </c>
      <c r="G71" s="89">
        <v>48</v>
      </c>
      <c r="H71" s="89">
        <v>50</v>
      </c>
      <c r="I71" s="73">
        <f t="shared" si="11"/>
        <v>-3.0612244897959182</v>
      </c>
      <c r="J71" s="90">
        <v>42</v>
      </c>
      <c r="K71" s="90">
        <v>45</v>
      </c>
      <c r="L71" s="75">
        <f t="shared" si="10"/>
        <v>9.1954022988505741</v>
      </c>
    </row>
    <row r="72" spans="1:12" ht="16.899999999999999" customHeight="1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>
      <c r="A73" s="67" t="s">
        <v>82</v>
      </c>
      <c r="B73" s="68" t="s">
        <v>83</v>
      </c>
      <c r="C73" s="72">
        <v>84000</v>
      </c>
      <c r="D73" s="72">
        <v>85000</v>
      </c>
      <c r="E73" s="72">
        <v>84000</v>
      </c>
      <c r="F73" s="72">
        <v>85000</v>
      </c>
      <c r="G73" s="72">
        <v>87500</v>
      </c>
      <c r="H73" s="72">
        <v>92500</v>
      </c>
      <c r="I73" s="73">
        <f t="shared" si="11"/>
        <v>-6.1111111111111107</v>
      </c>
      <c r="J73" s="74">
        <v>91500</v>
      </c>
      <c r="K73" s="74">
        <v>99000</v>
      </c>
      <c r="L73" s="75">
        <f t="shared" si="10"/>
        <v>-11.286089238845145</v>
      </c>
    </row>
    <row r="74" spans="1:12" ht="15" customHeight="1">
      <c r="A74" s="67" t="s">
        <v>84</v>
      </c>
      <c r="B74" s="68" t="s">
        <v>83</v>
      </c>
      <c r="C74" s="72">
        <v>80000</v>
      </c>
      <c r="D74" s="89">
        <v>82000</v>
      </c>
      <c r="E74" s="72">
        <v>80000</v>
      </c>
      <c r="F74" s="89">
        <v>82000</v>
      </c>
      <c r="G74" s="72">
        <v>83000</v>
      </c>
      <c r="H74" s="89">
        <v>85000</v>
      </c>
      <c r="I74" s="73">
        <f t="shared" si="11"/>
        <v>-3.5714285714285712</v>
      </c>
      <c r="J74" s="90">
        <v>86500</v>
      </c>
      <c r="K74" s="90">
        <v>90000</v>
      </c>
      <c r="L74" s="75">
        <f t="shared" si="10"/>
        <v>-8.2152974504249308</v>
      </c>
    </row>
    <row r="75" spans="1:12" ht="12" customHeight="1">
      <c r="A75" s="127" t="s">
        <v>169</v>
      </c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</row>
    <row r="76" spans="1:12" ht="27" customHeight="1">
      <c r="A76" s="129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</row>
    <row r="77" spans="1:12" ht="18.600000000000001" customHeight="1">
      <c r="A77" s="54"/>
      <c r="B77" s="25" t="s">
        <v>85</v>
      </c>
      <c r="H77" s="24"/>
      <c r="I77" s="24"/>
      <c r="J77" s="24"/>
      <c r="K77" s="24"/>
      <c r="L77" s="39"/>
    </row>
    <row r="78" spans="1:12" ht="21.75">
      <c r="A78" s="56"/>
      <c r="B78" s="22" t="s">
        <v>180</v>
      </c>
      <c r="H78" s="24"/>
      <c r="I78" s="24"/>
      <c r="J78" s="24"/>
      <c r="K78" s="24"/>
      <c r="L78" s="39"/>
    </row>
    <row r="79" spans="1:12" ht="19.899999999999999" customHeight="1">
      <c r="A79" s="56"/>
      <c r="B79" s="22" t="s">
        <v>181</v>
      </c>
      <c r="H79" s="24"/>
      <c r="I79" s="24"/>
      <c r="J79" s="24"/>
      <c r="K79" s="24"/>
      <c r="L79" s="39"/>
    </row>
    <row r="80" spans="1:12" ht="18.600000000000001" customHeight="1">
      <c r="A80" s="56"/>
      <c r="B80" s="22" t="s">
        <v>86</v>
      </c>
      <c r="G80" s="24"/>
      <c r="H80" s="24"/>
      <c r="I80" s="24"/>
      <c r="J80" s="24"/>
      <c r="L80" s="39"/>
    </row>
    <row r="81" spans="1:12" ht="18" customHeight="1">
      <c r="A81" s="97" t="s">
        <v>87</v>
      </c>
      <c r="B81" s="98"/>
      <c r="C81" s="99"/>
      <c r="D81" s="99"/>
      <c r="E81" s="99"/>
      <c r="F81" s="99"/>
      <c r="G81" s="100"/>
      <c r="H81" s="100"/>
      <c r="I81" s="99"/>
      <c r="J81" s="99"/>
      <c r="K81" s="99"/>
      <c r="L81" s="39"/>
    </row>
    <row r="82" spans="1:12" ht="18" customHeight="1">
      <c r="A82" s="101" t="s">
        <v>88</v>
      </c>
      <c r="B82" s="102" t="s">
        <v>89</v>
      </c>
      <c r="C82" s="122" t="s">
        <v>8</v>
      </c>
      <c r="D82" s="124"/>
      <c r="E82" s="125" t="s">
        <v>90</v>
      </c>
      <c r="F82" s="126"/>
      <c r="G82" s="103" t="s">
        <v>14</v>
      </c>
      <c r="H82" s="122" t="s">
        <v>91</v>
      </c>
      <c r="I82" s="123"/>
      <c r="J82" s="124"/>
      <c r="K82" s="111"/>
      <c r="L82" s="57"/>
    </row>
    <row r="83" spans="1:12" ht="18" customHeight="1">
      <c r="A83" s="101" t="s">
        <v>19</v>
      </c>
      <c r="B83" s="102" t="s">
        <v>20</v>
      </c>
      <c r="C83" s="72">
        <v>70</v>
      </c>
      <c r="D83" s="72">
        <v>84</v>
      </c>
      <c r="E83" s="72">
        <v>68</v>
      </c>
      <c r="F83" s="72">
        <v>80</v>
      </c>
      <c r="G83" s="104">
        <f t="shared" ref="G83:G97" si="12">((C83+D83)/2-(E83+F83)/2)/((E83+F83)/2)*100</f>
        <v>4.0540540540540544</v>
      </c>
      <c r="H83" s="101" t="s">
        <v>172</v>
      </c>
      <c r="I83" s="102"/>
      <c r="J83" s="102"/>
      <c r="K83" s="111"/>
      <c r="L83" s="57"/>
    </row>
    <row r="84" spans="1:12" ht="18" customHeight="1">
      <c r="A84" s="101" t="s">
        <v>165</v>
      </c>
      <c r="B84" s="102" t="s">
        <v>20</v>
      </c>
      <c r="C84" s="72">
        <v>58</v>
      </c>
      <c r="D84" s="72">
        <v>65</v>
      </c>
      <c r="E84" s="72">
        <v>56</v>
      </c>
      <c r="F84" s="72">
        <v>63</v>
      </c>
      <c r="G84" s="104">
        <f t="shared" si="12"/>
        <v>3.3613445378151261</v>
      </c>
      <c r="H84" s="101" t="s">
        <v>172</v>
      </c>
      <c r="I84" s="102"/>
      <c r="J84" s="102"/>
      <c r="K84" s="111"/>
      <c r="L84" s="57"/>
    </row>
    <row r="85" spans="1:12" ht="18" customHeight="1">
      <c r="A85" s="101" t="s">
        <v>30</v>
      </c>
      <c r="B85" s="102" t="s">
        <v>31</v>
      </c>
      <c r="C85" s="72">
        <v>163</v>
      </c>
      <c r="D85" s="72">
        <v>166</v>
      </c>
      <c r="E85" s="72">
        <v>163</v>
      </c>
      <c r="F85" s="72">
        <v>165</v>
      </c>
      <c r="G85" s="104">
        <f t="shared" si="12"/>
        <v>0.3048780487804878</v>
      </c>
      <c r="H85" s="101" t="s">
        <v>170</v>
      </c>
      <c r="I85" s="102"/>
      <c r="J85" s="102"/>
      <c r="K85" s="111"/>
      <c r="L85" s="57"/>
    </row>
    <row r="86" spans="1:12" ht="18" customHeight="1">
      <c r="A86" s="101" t="s">
        <v>36</v>
      </c>
      <c r="B86" s="102" t="s">
        <v>31</v>
      </c>
      <c r="C86" s="72">
        <v>155</v>
      </c>
      <c r="D86" s="72">
        <v>157</v>
      </c>
      <c r="E86" s="72">
        <v>156</v>
      </c>
      <c r="F86" s="72">
        <v>157</v>
      </c>
      <c r="G86" s="104">
        <f t="shared" si="12"/>
        <v>-0.31948881789137379</v>
      </c>
      <c r="H86" s="101" t="s">
        <v>173</v>
      </c>
      <c r="I86" s="102"/>
      <c r="J86" s="102"/>
      <c r="K86" s="110"/>
      <c r="L86" s="57"/>
    </row>
    <row r="87" spans="1:12" ht="18" customHeight="1">
      <c r="A87" s="101" t="s">
        <v>38</v>
      </c>
      <c r="B87" s="102" t="s">
        <v>35</v>
      </c>
      <c r="C87" s="72">
        <v>185</v>
      </c>
      <c r="D87" s="72">
        <v>190</v>
      </c>
      <c r="E87" s="72">
        <v>185</v>
      </c>
      <c r="F87" s="72">
        <v>200</v>
      </c>
      <c r="G87" s="104">
        <f t="shared" si="12"/>
        <v>-2.5974025974025974</v>
      </c>
      <c r="H87" s="101" t="s">
        <v>178</v>
      </c>
      <c r="I87" s="102"/>
      <c r="J87" s="102"/>
      <c r="K87" s="110"/>
      <c r="L87" s="57"/>
    </row>
    <row r="88" spans="1:12" ht="18" customHeight="1">
      <c r="A88" s="101" t="s">
        <v>43</v>
      </c>
      <c r="B88" s="102" t="s">
        <v>20</v>
      </c>
      <c r="C88" s="72">
        <v>130</v>
      </c>
      <c r="D88" s="72">
        <v>140</v>
      </c>
      <c r="E88" s="72">
        <v>130</v>
      </c>
      <c r="F88" s="72">
        <v>135</v>
      </c>
      <c r="G88" s="104">
        <f t="shared" si="12"/>
        <v>1.8867924528301887</v>
      </c>
      <c r="H88" s="101" t="s">
        <v>174</v>
      </c>
      <c r="I88" s="102"/>
      <c r="J88" s="102"/>
      <c r="K88" s="110"/>
      <c r="L88" s="57"/>
    </row>
    <row r="89" spans="1:12" ht="18" customHeight="1">
      <c r="A89" s="101" t="s">
        <v>46</v>
      </c>
      <c r="B89" s="102" t="s">
        <v>20</v>
      </c>
      <c r="C89" s="72">
        <v>120</v>
      </c>
      <c r="D89" s="72">
        <v>135</v>
      </c>
      <c r="E89" s="72">
        <v>125</v>
      </c>
      <c r="F89" s="72">
        <v>135</v>
      </c>
      <c r="G89" s="104">
        <f t="shared" si="12"/>
        <v>-1.9230769230769231</v>
      </c>
      <c r="H89" s="101" t="s">
        <v>171</v>
      </c>
      <c r="I89" s="102"/>
      <c r="J89" s="102"/>
      <c r="K89" s="110"/>
      <c r="L89" s="57"/>
    </row>
    <row r="90" spans="1:12" ht="21.75" customHeight="1">
      <c r="A90" s="67" t="s">
        <v>47</v>
      </c>
      <c r="B90" s="68" t="s">
        <v>20</v>
      </c>
      <c r="C90" s="72">
        <v>45</v>
      </c>
      <c r="D90" s="72">
        <v>60</v>
      </c>
      <c r="E90" s="72">
        <v>50</v>
      </c>
      <c r="F90" s="72">
        <v>75</v>
      </c>
      <c r="G90" s="104">
        <f t="shared" si="12"/>
        <v>-16</v>
      </c>
      <c r="H90" s="101" t="s">
        <v>178</v>
      </c>
      <c r="I90" s="102"/>
      <c r="J90" s="102"/>
      <c r="K90" s="110"/>
      <c r="L90" s="57"/>
    </row>
    <row r="91" spans="1:12" ht="21.75" customHeight="1">
      <c r="A91" s="67" t="s">
        <v>138</v>
      </c>
      <c r="B91" s="68" t="s">
        <v>20</v>
      </c>
      <c r="C91" s="72">
        <v>60</v>
      </c>
      <c r="D91" s="72">
        <v>85</v>
      </c>
      <c r="E91" s="72">
        <v>50</v>
      </c>
      <c r="F91" s="72">
        <v>110</v>
      </c>
      <c r="G91" s="104">
        <f t="shared" si="12"/>
        <v>-9.375</v>
      </c>
      <c r="H91" s="101" t="s">
        <v>171</v>
      </c>
      <c r="I91" s="102"/>
      <c r="J91" s="102"/>
      <c r="K91" s="110"/>
      <c r="L91" s="57"/>
    </row>
    <row r="92" spans="1:12" ht="21.75" customHeight="1">
      <c r="A92" s="67" t="s">
        <v>50</v>
      </c>
      <c r="B92" s="68" t="s">
        <v>20</v>
      </c>
      <c r="C92" s="72">
        <v>240</v>
      </c>
      <c r="D92" s="72">
        <v>300</v>
      </c>
      <c r="E92" s="72">
        <v>230</v>
      </c>
      <c r="F92" s="72">
        <v>280</v>
      </c>
      <c r="G92" s="104">
        <f t="shared" si="12"/>
        <v>5.8823529411764701</v>
      </c>
      <c r="H92" s="101" t="s">
        <v>179</v>
      </c>
      <c r="I92" s="102"/>
      <c r="J92" s="102"/>
      <c r="K92" s="110"/>
      <c r="L92" s="57"/>
    </row>
    <row r="93" spans="1:12" ht="21.75" customHeight="1">
      <c r="A93" s="67" t="s">
        <v>51</v>
      </c>
      <c r="B93" s="68" t="s">
        <v>20</v>
      </c>
      <c r="C93" s="72">
        <v>215</v>
      </c>
      <c r="D93" s="72">
        <v>230</v>
      </c>
      <c r="E93" s="72">
        <v>220</v>
      </c>
      <c r="F93" s="72">
        <v>240</v>
      </c>
      <c r="G93" s="104">
        <f t="shared" si="12"/>
        <v>-3.2608695652173911</v>
      </c>
      <c r="H93" s="101" t="s">
        <v>173</v>
      </c>
      <c r="I93" s="102"/>
      <c r="J93" s="102"/>
      <c r="K93" s="110"/>
      <c r="L93" s="57"/>
    </row>
    <row r="94" spans="1:12" ht="21.75" customHeight="1">
      <c r="A94" s="67" t="s">
        <v>57</v>
      </c>
      <c r="B94" s="68" t="s">
        <v>20</v>
      </c>
      <c r="C94" s="72">
        <v>100</v>
      </c>
      <c r="D94" s="72">
        <v>250</v>
      </c>
      <c r="E94" s="72">
        <v>110</v>
      </c>
      <c r="F94" s="72">
        <v>260</v>
      </c>
      <c r="G94" s="104">
        <f t="shared" si="12"/>
        <v>-5.4054054054054053</v>
      </c>
      <c r="H94" s="101" t="s">
        <v>178</v>
      </c>
      <c r="I94" s="102"/>
      <c r="J94" s="102"/>
      <c r="K94" s="110"/>
      <c r="L94" s="57"/>
    </row>
    <row r="95" spans="1:12" ht="21.75" customHeight="1">
      <c r="A95" s="67" t="s">
        <v>61</v>
      </c>
      <c r="B95" s="68" t="s">
        <v>20</v>
      </c>
      <c r="C95" s="72">
        <v>3400</v>
      </c>
      <c r="D95" s="72">
        <v>4500</v>
      </c>
      <c r="E95" s="72">
        <v>3400</v>
      </c>
      <c r="F95" s="72">
        <v>4400</v>
      </c>
      <c r="G95" s="104">
        <f t="shared" si="12"/>
        <v>1.2820512820512819</v>
      </c>
      <c r="H95" s="101" t="s">
        <v>174</v>
      </c>
      <c r="I95" s="102"/>
      <c r="J95" s="102"/>
      <c r="K95" s="110"/>
      <c r="L95" s="57"/>
    </row>
    <row r="96" spans="1:12" ht="21.75" customHeight="1">
      <c r="A96" s="67" t="s">
        <v>67</v>
      </c>
      <c r="B96" s="68" t="s">
        <v>20</v>
      </c>
      <c r="C96" s="72">
        <v>190</v>
      </c>
      <c r="D96" s="72">
        <v>220</v>
      </c>
      <c r="E96" s="72">
        <v>185</v>
      </c>
      <c r="F96" s="72">
        <v>210</v>
      </c>
      <c r="G96" s="104">
        <f t="shared" si="12"/>
        <v>3.79746835443038</v>
      </c>
      <c r="H96" s="101" t="s">
        <v>174</v>
      </c>
      <c r="I96" s="102"/>
      <c r="J96" s="102"/>
      <c r="K96" s="110"/>
      <c r="L96" s="57"/>
    </row>
    <row r="97" spans="1:12" ht="21.75">
      <c r="A97" s="26" t="s">
        <v>76</v>
      </c>
      <c r="B97" s="27" t="s">
        <v>20</v>
      </c>
      <c r="C97" s="72">
        <v>120</v>
      </c>
      <c r="D97" s="72">
        <v>125</v>
      </c>
      <c r="E97" s="72">
        <v>120</v>
      </c>
      <c r="F97" s="72">
        <v>127</v>
      </c>
      <c r="G97" s="104">
        <f t="shared" si="12"/>
        <v>-0.80971659919028338</v>
      </c>
      <c r="H97" s="101" t="s">
        <v>173</v>
      </c>
      <c r="I97" s="102"/>
      <c r="J97" s="102"/>
      <c r="L97" s="50"/>
    </row>
    <row r="98" spans="1:12" ht="17.45" customHeight="1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7.45" customHeight="1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8.600000000000001" customHeight="1">
      <c r="A100" s="22"/>
      <c r="B100" s="52"/>
      <c r="C100" s="53"/>
      <c r="D100" s="53"/>
      <c r="E100" s="52"/>
      <c r="F100" s="53"/>
      <c r="G100" s="91"/>
      <c r="H100" s="92"/>
      <c r="I100" s="93"/>
      <c r="J100" s="93"/>
      <c r="K100" s="93"/>
      <c r="L100" s="50"/>
    </row>
    <row r="101" spans="1:12" ht="23.25" customHeight="1">
      <c r="A101" s="22"/>
      <c r="B101" s="94"/>
      <c r="C101" s="95" t="s">
        <v>167</v>
      </c>
      <c r="D101" s="46"/>
      <c r="E101" s="94"/>
      <c r="F101" s="52"/>
      <c r="G101" s="46"/>
      <c r="H101" s="92"/>
      <c r="I101" s="51"/>
      <c r="J101" s="52" t="s">
        <v>163</v>
      </c>
      <c r="K101" s="46"/>
      <c r="L101" s="46"/>
    </row>
    <row r="102" spans="1:12" ht="21.75" customHeight="1">
      <c r="A102" s="22"/>
      <c r="B102" s="96"/>
      <c r="C102" s="95" t="s">
        <v>168</v>
      </c>
      <c r="D102" s="52"/>
      <c r="E102" s="94"/>
      <c r="F102" s="97"/>
      <c r="G102" s="99"/>
      <c r="H102" s="109"/>
      <c r="I102" s="108"/>
      <c r="J102" s="52" t="s">
        <v>166</v>
      </c>
      <c r="K102" s="52"/>
      <c r="L102" s="52"/>
    </row>
    <row r="103" spans="1:12" ht="15.75" customHeight="1">
      <c r="A103" s="22"/>
      <c r="B103" s="52"/>
      <c r="C103" s="53"/>
      <c r="D103" s="52"/>
      <c r="E103" s="53"/>
      <c r="F103" s="97"/>
      <c r="G103" s="99"/>
      <c r="H103" s="99"/>
      <c r="I103" s="98"/>
      <c r="J103" s="46"/>
      <c r="K103" s="46"/>
    </row>
    <row r="104" spans="1:12" ht="18.75" customHeight="1">
      <c r="A104" s="54" t="s">
        <v>150</v>
      </c>
      <c r="B104" s="39"/>
      <c r="C104" s="55"/>
      <c r="D104" s="39"/>
      <c r="E104" s="55"/>
      <c r="F104" s="55"/>
      <c r="G104" s="47"/>
    </row>
    <row r="105" spans="1:12" ht="18.75" customHeight="1">
      <c r="A105" s="56" t="s">
        <v>157</v>
      </c>
      <c r="B105" s="39"/>
      <c r="C105" s="55"/>
      <c r="D105" s="39"/>
      <c r="E105" s="55"/>
      <c r="F105" s="55"/>
      <c r="G105" s="24"/>
    </row>
    <row r="106" spans="1:12" ht="15" customHeight="1">
      <c r="A106" s="56" t="s">
        <v>156</v>
      </c>
      <c r="B106" s="39"/>
      <c r="C106" s="39"/>
      <c r="D106" s="39"/>
      <c r="E106" s="39"/>
      <c r="F106" s="55"/>
      <c r="G106" s="24"/>
    </row>
    <row r="107" spans="1:12" ht="19.149999999999999" customHeight="1">
      <c r="A107" s="56" t="s">
        <v>92</v>
      </c>
      <c r="B107" s="39"/>
      <c r="C107" s="39"/>
      <c r="D107" s="39"/>
      <c r="E107" s="39"/>
      <c r="F107" s="57"/>
    </row>
    <row r="108" spans="1:12" ht="16.5" customHeight="1">
      <c r="A108" s="56" t="s">
        <v>155</v>
      </c>
      <c r="B108" s="39"/>
      <c r="C108" s="39"/>
      <c r="D108" s="39"/>
      <c r="E108" s="39"/>
      <c r="F108" s="39"/>
    </row>
    <row r="109" spans="1:12" ht="21.75">
      <c r="A109" s="56" t="s">
        <v>154</v>
      </c>
      <c r="B109" s="39"/>
      <c r="C109" s="39"/>
      <c r="D109" s="39"/>
      <c r="E109" s="39"/>
      <c r="F109" s="39"/>
      <c r="G109" s="24"/>
    </row>
    <row r="110" spans="1:12" ht="16.899999999999999" customHeight="1">
      <c r="A110" s="56" t="s">
        <v>153</v>
      </c>
      <c r="B110" s="39"/>
      <c r="C110" s="39"/>
      <c r="D110" s="39"/>
      <c r="E110" s="39"/>
      <c r="F110" s="39"/>
      <c r="G110" s="24"/>
    </row>
    <row r="111" spans="1:12" ht="18" customHeight="1">
      <c r="A111" s="56" t="s">
        <v>152</v>
      </c>
      <c r="B111" s="39"/>
      <c r="C111" s="39"/>
      <c r="D111" s="39"/>
      <c r="E111" s="39"/>
      <c r="F111" s="39"/>
      <c r="G111" s="24"/>
    </row>
    <row r="112" spans="1:12" ht="21" customHeight="1">
      <c r="A112" s="56" t="s">
        <v>151</v>
      </c>
      <c r="B112" s="39"/>
      <c r="C112" s="39"/>
      <c r="D112" s="39"/>
      <c r="E112" s="39"/>
      <c r="F112" s="39"/>
      <c r="G112" s="24"/>
    </row>
    <row r="113" spans="1:12" ht="20.45" customHeight="1">
      <c r="A113" s="56" t="s">
        <v>93</v>
      </c>
      <c r="B113" s="39"/>
      <c r="C113" s="39"/>
      <c r="D113" s="39"/>
      <c r="E113" s="39"/>
      <c r="F113" s="39"/>
      <c r="G113" s="24"/>
    </row>
    <row r="114" spans="1:12" ht="19.149999999999999" customHeight="1">
      <c r="A114" s="56" t="s">
        <v>159</v>
      </c>
      <c r="B114" s="39"/>
      <c r="C114" s="39"/>
      <c r="D114" s="39"/>
      <c r="E114" s="39"/>
      <c r="F114" s="39"/>
      <c r="G114" s="24"/>
    </row>
    <row r="115" spans="1:12" ht="19.149999999999999" customHeight="1">
      <c r="A115" s="56" t="s">
        <v>158</v>
      </c>
      <c r="B115" s="39"/>
      <c r="C115" s="39"/>
      <c r="D115" s="39"/>
      <c r="E115" s="39"/>
      <c r="F115" s="39"/>
      <c r="G115" s="24"/>
    </row>
    <row r="116" spans="1:12" ht="18.600000000000001" customHeight="1">
      <c r="A116" s="56" t="s">
        <v>160</v>
      </c>
      <c r="B116" s="39"/>
      <c r="C116" s="39"/>
      <c r="D116" s="39"/>
      <c r="E116" s="39"/>
      <c r="F116" s="39"/>
      <c r="G116" s="24"/>
    </row>
    <row r="117" spans="1:12" ht="21" customHeight="1">
      <c r="A117" s="56" t="s">
        <v>161</v>
      </c>
      <c r="B117" s="39"/>
      <c r="C117" s="39"/>
      <c r="D117" s="39"/>
      <c r="E117" s="39"/>
      <c r="F117" s="39"/>
      <c r="G117" s="24"/>
    </row>
    <row r="118" spans="1:12" ht="21.75">
      <c r="A118" s="56" t="s">
        <v>94</v>
      </c>
      <c r="B118" s="39"/>
      <c r="C118" s="39"/>
      <c r="D118" s="39"/>
      <c r="E118" s="39"/>
      <c r="F118" s="39"/>
      <c r="G118" s="24"/>
      <c r="H118" s="48"/>
      <c r="I118" s="50"/>
      <c r="J118" s="50"/>
      <c r="K118" s="50"/>
      <c r="L118" s="50"/>
    </row>
    <row r="119" spans="1:12" ht="9" customHeight="1">
      <c r="A119" s="22"/>
      <c r="B119" s="24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.75">
      <c r="A120" s="54" t="s">
        <v>95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16.149999999999999" customHeight="1">
      <c r="A121" s="56" t="s">
        <v>96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21.75">
      <c r="A122" s="56" t="s">
        <v>97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13.15" customHeight="1">
      <c r="A123" s="56" t="s">
        <v>98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8"/>
      <c r="I130" s="50"/>
      <c r="J130" s="50"/>
      <c r="K130" s="50"/>
      <c r="L130" s="50"/>
    </row>
  </sheetData>
  <mergeCells count="21"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1" t="s">
        <v>102</v>
      </c>
      <c r="D13" s="131"/>
      <c r="E13" s="131">
        <v>44648</v>
      </c>
      <c r="F13" s="131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1" t="s">
        <v>115</v>
      </c>
      <c r="D25" s="131"/>
      <c r="E25" s="131" t="s">
        <v>116</v>
      </c>
      <c r="F25" s="131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2" t="s">
        <v>8</v>
      </c>
      <c r="D68" s="133"/>
      <c r="E68" s="134" t="s">
        <v>90</v>
      </c>
      <c r="F68" s="135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2025-01-01T08:25:30Z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