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B68FE0D2-FE1B-4FCD-949C-00DA7B4B7C0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8" i="1" l="1"/>
  <c r="G93" i="1"/>
  <c r="G97" i="1"/>
  <c r="G96" i="1"/>
  <c r="G95" i="1"/>
  <c r="G102" i="1"/>
  <c r="G87" i="1"/>
  <c r="G86" i="1"/>
  <c r="G99" i="1"/>
  <c r="G98" i="1"/>
  <c r="G89" i="1"/>
  <c r="G94" i="1"/>
  <c r="G101" i="1"/>
  <c r="G84" i="1"/>
  <c r="G85" i="1"/>
  <c r="G90" i="1"/>
  <c r="G83" i="1"/>
  <c r="G91" i="1"/>
  <c r="G100" i="1"/>
  <c r="G92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<sst xmlns="http://schemas.openxmlformats.org/spreadsheetml/2006/main" count="439" uniqueCount="185">
  <si>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</si>
  <si>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</si>
  <si>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</si>
  <si>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</si>
  <si>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</si>
  <si>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</si>
  <si>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</si>
  <si>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</si>
  <si>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</si>
  <si>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</si>
  <si>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</si>
  <si>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</si>
  <si>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</si>
  <si>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</si>
  <si>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</si>
  <si>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</si>
  <si>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</si>
  <si>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</si>
  <si>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</si>
  <si>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</si>
  <si>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</si>
  <si>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</si>
  <si>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</si>
  <si>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</si>
  <si>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</si>
  <si>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</si>
  <si>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</si>
  <si>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</si>
  <si>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</si>
  <si>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</si>
  <si>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</si>
  <si>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</si>
  <si>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</si>
  <si>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</si>
  <si>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</si>
  <si>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</si>
  <si>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</si>
  <si>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</si>
  <si>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</si>
  <si>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</si>
  <si>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</si>
  <si>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</si>
  <si>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</si>
  <si>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</si>
  <si>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</si>
  <si>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</si>
  <si>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</si>
  <si>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</si>
  <si>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</si>
  <si>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</si>
  <si>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</si>
  <si>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</si>
  <si>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</si>
  <si>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</si>
  <si>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</si>
  <si>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</si>
  <si>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</si>
  <si>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</si>
  <si>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</si>
  <si>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</si>
  <si>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</si>
  <si>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</si>
  <si>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</si>
  <si>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</si>
  <si>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</si>
  <si>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</si>
  <si>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</si>
  <si>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</si>
  <si>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</si>
  <si>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</si>
  <si>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</si>
  <si>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</si>
  <si>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</si>
  <si>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</si>
  <si>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</si>
  <si>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</si>
  <si>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</si>
  <si>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</si>
  <si>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</si>
  <si>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</si>
  <si>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</si>
  <si>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</si>
  <si>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</si>
  <si>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</si>
  <si>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</si>
  <si>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</si>
  <si>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</si>
  <si>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</si>
  <si>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</si>
  <si>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</si>
  <si>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</si>
  <si>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</si>
  <si>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</si>
  <si>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</si>
  <si>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</si>
  <si>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</si>
  <si>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</si>
  <si>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</si>
  <si>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</si>
  <si>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</si>
  <si>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</si>
  <si>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</si>
  <si>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</si>
  <si>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</si>
  <si>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</si>
  <si>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</si>
  <si>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</si>
  <si>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</si>
  <si>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</si>
  <si>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</si>
  <si>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</si>
  <si>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</si>
  <si>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</si>
  <si>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</si>
  <si>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</si>
  <si>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</si>
  <si>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</si>
  <si>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</si>
  <si>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</si>
  <si>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</si>
  <si>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</si>
  <si>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</si>
  <si>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</si>
  <si>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</si>
  <si>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</si>
  <si>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</si>
  <si>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</si>
  <si>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</si>
  <si>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</si>
  <si>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</si>
  <si>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</si>
  <si>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</si>
  <si>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</si>
  <si>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</si>
  <si>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</si>
  <si>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</si>
  <si>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</si>
  <si>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</si>
  <si>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</si>
  <si>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</si>
  <si>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</si>
  <si>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</si>
  <si>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</si>
  <si>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</si>
  <si>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</si>
  <si>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</si>
  <si>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</si>
  <si>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</si>
  <si>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</si>
  <si>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</si>
  <si>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</si>
  <si>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</si>
  <si>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</si>
  <si>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</si>
  <si>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</si>
  <si>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</si>
  <si>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</si>
  <si>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</si>
  <si>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</si>
  <si>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</si>
  <si>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</si>
  <si>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</si>
  <si>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</si>
  <si>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</si>
  <si>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</si>
  <si>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</si>
  <si>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</si>
  <si>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</si>
  <si>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</si>
  <si>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</si>
  <si>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</si>
  <si>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৩০-১২-২০২৪ তারিখে মূল্য বৃদ্ধি পেয়েছে।</t>
  </si>
  <si>
    <t>৩০-১২-২০২৪ তারিখে মূল্য হ্রাস পেয়েছে।</t>
  </si>
  <si>
    <t>৩১-১২-২০২৪ তারিখে মূল্য বৃদ্ধি পেয়েছে।</t>
  </si>
  <si>
    <t>০৩-০১-২০২৫ তারিখে মূল্য বৃদ্ধি পেয়েছে।</t>
  </si>
  <si>
    <t>০৪-০১-২০২৫ তারিখে মূল্য বৃদ্ধি পেয়েছে।</t>
  </si>
  <si>
    <t>০৪-০১-২০২৫ তারিখে মূল্য হ্রাস পেয়েছে।</t>
  </si>
  <si>
    <t>০৩-০১-২০২৫ তারিখে মূল্য হ্রাস পেয়েছে।</t>
  </si>
  <si>
    <t xml:space="preserve">রবিবার ০৫ জানুয়ারি ২০২৫ খ্রিঃ, ২১ পৌষ ১৪৩১ বাংলা, ০৪ রজব ১৪৪৬ হিজরি </t>
  </si>
  <si>
    <t xml:space="preserve">   সিরিয়াল নংঃ     ০০৫</t>
  </si>
  <si>
    <t>স্মারক নং-২৬.০৫.০০০০.০১৭.৩১.০১.২৫-০১২</t>
  </si>
  <si>
    <t>০৫-০১-২০২৫ তারিখে মূল্য বৃদ্ধি পেয়েছে।</t>
  </si>
  <si>
    <t>০৫-০১-২০২৫ তারিখে মূল্য হ্রাস পেয়েছে।</t>
  </si>
  <si>
    <t>(১)    চাল (সরু, মাঝারী), সয়াবিন তেল (১লি:,২লি: বোতল), পাম অয়েল (লুজ,সুপার), মশুর ডাল (ছোট), পেঁয়াজ (আম), এলাচ, মুরগী ব্রয়লার, ডিম  এর মূল্য বৃদ্ধি পেয়েছে।</t>
  </si>
  <si>
    <t>(২)    ছোলা, আলু, পেঁয়াজ (দেশী), রশুন (আম), শুকনা মরিচ (দেশী), হলুদ (দেশী,আম), আদা (আম),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</si>
</sst>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33" fillId="0" borderId="0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99" zoomScaleNormal="99" zoomScaleSheetLayoutView="106" workbookViewId="0">
      <pane ySplit="930" activePane="bottomLeft"/>
      <selection activeCell="K4" sqref="K4:L4"/>
      <selection pane="bottomLeft" activeCell="D37" sqref="D37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20" t="s">
        <v>179</v>
      </c>
      <c r="L4" s="121"/>
    </row>
    <row r="5" spans="1:17" ht="21.75">
      <c r="A5" s="57"/>
      <c r="B5" s="39"/>
      <c r="C5" s="39"/>
      <c r="D5" s="57"/>
      <c r="E5" s="39"/>
      <c r="F5" s="39" t="s">
        <v>178</v>
      </c>
      <c r="G5" s="39"/>
      <c r="H5" s="39"/>
      <c r="I5" s="39"/>
      <c r="J5" s="39"/>
      <c r="K5" s="39"/>
      <c r="L5" s="107"/>
    </row>
    <row r="6" spans="1:17" ht="21.75">
      <c r="A6" s="62" t="s">
        <v>180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45662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20" t="s">
        <v>8</v>
      </c>
      <c r="D7" s="121"/>
      <c r="E7" s="120" t="s">
        <v>9</v>
      </c>
      <c r="F7" s="121"/>
      <c r="G7" s="120" t="s">
        <v>10</v>
      </c>
      <c r="H7" s="121"/>
      <c r="I7" s="68" t="s">
        <v>11</v>
      </c>
      <c r="J7" s="120" t="s">
        <v>12</v>
      </c>
      <c r="K7" s="121"/>
      <c r="L7" s="69" t="s">
        <v>13</v>
      </c>
      <c r="O7" s="40"/>
      <c r="P7" s="40"/>
      <c r="Q7" s="40"/>
    </row>
    <row r="8" spans="1:17" ht="20.45" customHeight="1">
      <c r="A8" s="67"/>
      <c r="B8" s="68"/>
      <c r="C8" s="128">
        <v>45662</v>
      </c>
      <c r="D8" s="121"/>
      <c r="E8" s="128">
        <v>45655</v>
      </c>
      <c r="F8" s="121"/>
      <c r="G8" s="128">
        <v>45631</v>
      </c>
      <c r="H8" s="121"/>
      <c r="I8" s="68" t="s">
        <v>14</v>
      </c>
      <c r="J8" s="129">
        <v>45296</v>
      </c>
      <c r="K8" s="130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75</v>
      </c>
      <c r="D10" s="72">
        <v>84</v>
      </c>
      <c r="E10" s="72">
        <v>70</v>
      </c>
      <c r="F10" s="72">
        <v>80</v>
      </c>
      <c r="G10" s="72">
        <v>68</v>
      </c>
      <c r="H10" s="72">
        <v>80</v>
      </c>
      <c r="I10" s="73">
        <f>((C10+D10)/2-(G10+H10)/2)/((G10+H10)/2)*100</f>
        <v>7.4324324324324325</v>
      </c>
      <c r="J10" s="74">
        <v>60</v>
      </c>
      <c r="K10" s="74">
        <v>75</v>
      </c>
      <c r="L10" s="75">
        <f>((C10+D10)/2-(J10+K10)/2)/((J10+K10)/2)*100</f>
        <v>17.777777777777779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58</v>
      </c>
      <c r="D11" s="72">
        <v>65</v>
      </c>
      <c r="E11" s="72">
        <v>56</v>
      </c>
      <c r="F11" s="72">
        <v>63</v>
      </c>
      <c r="G11" s="72">
        <v>59</v>
      </c>
      <c r="H11" s="72">
        <v>63</v>
      </c>
      <c r="I11" s="73">
        <f>((C11+D11)/2-(G11+H11)/2)/((G11+H11)/2)*100</f>
        <v>0.81967213114754101</v>
      </c>
      <c r="J11" s="74">
        <v>50</v>
      </c>
      <c r="K11" s="74">
        <v>55</v>
      </c>
      <c r="L11" s="75">
        <f>((C11+D11)/2-(J11+K11)/2)/((J11+K11)/2)*100</f>
        <v>17.142857142857142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50</v>
      </c>
      <c r="D12" s="72">
        <v>55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0</v>
      </c>
      <c r="J12" s="74">
        <v>48</v>
      </c>
      <c r="K12" s="74">
        <v>50</v>
      </c>
      <c r="L12" s="75">
        <f>((C12+D12)/2-(J12+K12)/2)/((J12+K12)/2)*100</f>
        <v>7.1428571428571423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166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-1.2012012012012012</v>
      </c>
      <c r="J19" s="74">
        <v>155</v>
      </c>
      <c r="K19" s="74">
        <v>160</v>
      </c>
      <c r="L19" s="75">
        <f t="shared" ref="L19:L26" si="1">((C19+D19)/2-(J19+K19)/2)/((J19+K19)/2)*100</f>
        <v>4.4444444444444446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165</v>
      </c>
      <c r="H22" s="72">
        <v>170</v>
      </c>
      <c r="I22" s="73">
        <f t="shared" si="0"/>
        <v>3.8805970149253728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157</v>
      </c>
      <c r="D23" s="72">
        <v>160</v>
      </c>
      <c r="E23" s="72">
        <v>155</v>
      </c>
      <c r="F23" s="72">
        <v>157</v>
      </c>
      <c r="G23" s="72">
        <v>158</v>
      </c>
      <c r="H23" s="72">
        <v>159</v>
      </c>
      <c r="I23" s="73">
        <f t="shared" si="0"/>
        <v>0</v>
      </c>
      <c r="J23" s="74">
        <v>125</v>
      </c>
      <c r="K23" s="74">
        <v>130</v>
      </c>
      <c r="L23" s="75">
        <f t="shared" si="1"/>
        <v>24.313725490196077</v>
      </c>
    </row>
    <row r="24" spans="1:21" ht="22.15" customHeight="1">
      <c r="A24" s="67" t="s">
        <v>37</v>
      </c>
      <c r="B24" s="68" t="s">
        <v>31</v>
      </c>
      <c r="C24" s="72">
        <v>160</v>
      </c>
      <c r="D24" s="72">
        <v>162</v>
      </c>
      <c r="E24" s="72">
        <v>159</v>
      </c>
      <c r="F24" s="72">
        <v>161</v>
      </c>
      <c r="G24" s="72">
        <v>162</v>
      </c>
      <c r="H24" s="72">
        <v>163</v>
      </c>
      <c r="I24" s="73">
        <f t="shared" si="0"/>
        <v>-0.92307692307692313</v>
      </c>
      <c r="J24" s="74">
        <v>135</v>
      </c>
      <c r="K24" s="74">
        <v>140</v>
      </c>
      <c r="L24" s="75">
        <f t="shared" si="1"/>
        <v>17.09090909090909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185</v>
      </c>
      <c r="D26" s="72">
        <v>200</v>
      </c>
      <c r="E26" s="72">
        <v>185</v>
      </c>
      <c r="F26" s="72">
        <v>200</v>
      </c>
      <c r="G26" s="72">
        <v>200</v>
      </c>
      <c r="H26" s="72">
        <v>210</v>
      </c>
      <c r="I26" s="73">
        <f t="shared" si="0"/>
        <v>-6.0975609756097562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135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150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0</v>
      </c>
      <c r="J31" s="74">
        <v>95</v>
      </c>
      <c r="K31" s="74">
        <v>135</v>
      </c>
      <c r="L31" s="75">
        <f t="shared" si="5"/>
        <v>43.478260869565219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135</v>
      </c>
      <c r="G33" s="72">
        <v>125</v>
      </c>
      <c r="H33" s="72">
        <v>140</v>
      </c>
      <c r="I33" s="73">
        <f t="shared" si="4"/>
        <v>-5.6603773584905666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45</v>
      </c>
      <c r="D34" s="72">
        <v>50</v>
      </c>
      <c r="E34" s="72">
        <v>50</v>
      </c>
      <c r="F34" s="72">
        <v>70</v>
      </c>
      <c r="G34" s="72">
        <v>75</v>
      </c>
      <c r="H34" s="72">
        <v>80</v>
      </c>
      <c r="I34" s="73">
        <f t="shared" si="4"/>
        <v>-38.70967741935484</v>
      </c>
      <c r="J34" s="74">
        <v>55</v>
      </c>
      <c r="K34" s="74">
        <v>65</v>
      </c>
      <c r="L34" s="75">
        <f t="shared" si="5"/>
        <v>-20.833333333333336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85</v>
      </c>
      <c r="E36" s="72">
        <v>60</v>
      </c>
      <c r="F36" s="72">
        <v>85</v>
      </c>
      <c r="G36" s="72">
        <v>115</v>
      </c>
      <c r="H36" s="72">
        <v>130</v>
      </c>
      <c r="I36" s="73">
        <f t="shared" ref="I36:I51" si="6">((C36+D36)/2-(G36+H36)/2)/((G36+H36)/2)*100</f>
        <v>-44.897959183673471</v>
      </c>
      <c r="J36" s="74">
        <v>80</v>
      </c>
      <c r="K36" s="74">
        <v>90</v>
      </c>
      <c r="L36" s="75">
        <f t="shared" ref="L36:L51" si="7">((C36+D36)/2-(J36+K36)/2)/((J36+K36)/2)*100</f>
        <v>-20.588235294117645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50</v>
      </c>
      <c r="F37" s="72">
        <v>85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120</v>
      </c>
      <c r="L37" s="75">
        <f t="shared" si="7"/>
        <v>-33.333333333333329</v>
      </c>
    </row>
    <row r="38" spans="1:12" ht="21.6" customHeight="1">
      <c r="A38" s="67" t="s">
        <v>50</v>
      </c>
      <c r="B38" s="68" t="s">
        <v>20</v>
      </c>
      <c r="C38" s="72">
        <v>240</v>
      </c>
      <c r="D38" s="72">
        <v>260</v>
      </c>
      <c r="E38" s="72">
        <v>230</v>
      </c>
      <c r="F38" s="72">
        <v>270</v>
      </c>
      <c r="G38" s="72">
        <v>230</v>
      </c>
      <c r="H38" s="72">
        <v>280</v>
      </c>
      <c r="I38" s="73">
        <f t="shared" si="6"/>
        <v>-1.9607843137254901</v>
      </c>
      <c r="J38" s="74">
        <v>220</v>
      </c>
      <c r="K38" s="74">
        <v>240</v>
      </c>
      <c r="L38" s="75">
        <f t="shared" si="7"/>
        <v>8.695652173913043</v>
      </c>
    </row>
    <row r="39" spans="1:12" ht="22.15" customHeight="1">
      <c r="A39" s="67" t="s">
        <v>51</v>
      </c>
      <c r="B39" s="68" t="s">
        <v>20</v>
      </c>
      <c r="C39" s="72">
        <v>215</v>
      </c>
      <c r="D39" s="72">
        <v>230</v>
      </c>
      <c r="E39" s="72">
        <v>220</v>
      </c>
      <c r="F39" s="72">
        <v>240</v>
      </c>
      <c r="G39" s="72">
        <v>220</v>
      </c>
      <c r="H39" s="72">
        <v>250</v>
      </c>
      <c r="I39" s="73">
        <f t="shared" si="6"/>
        <v>-5.3191489361702127</v>
      </c>
      <c r="J39" s="74">
        <v>220</v>
      </c>
      <c r="K39" s="74">
        <v>260</v>
      </c>
      <c r="L39" s="75">
        <f t="shared" si="7"/>
        <v>-7.291666666666667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-15.384615384615385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0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220</v>
      </c>
      <c r="E45" s="72">
        <v>110</v>
      </c>
      <c r="F45" s="72">
        <v>260</v>
      </c>
      <c r="G45" s="72">
        <v>120</v>
      </c>
      <c r="H45" s="72">
        <v>280</v>
      </c>
      <c r="I45" s="73">
        <f t="shared" si="6"/>
        <v>-20</v>
      </c>
      <c r="J45" s="74">
        <v>200</v>
      </c>
      <c r="K45" s="74">
        <v>250</v>
      </c>
      <c r="L45" s="75">
        <f t="shared" si="7"/>
        <v>-28.888888888888886</v>
      </c>
    </row>
    <row r="46" spans="1:12" ht="18.600000000000001" customHeight="1">
      <c r="A46" s="67" t="s">
        <v>58</v>
      </c>
      <c r="B46" s="68" t="s">
        <v>20</v>
      </c>
      <c r="C46" s="72">
        <v>650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-2.0979020979020979</v>
      </c>
      <c r="J46" s="74">
        <v>950</v>
      </c>
      <c r="K46" s="74">
        <v>1100</v>
      </c>
      <c r="L46" s="75">
        <f t="shared" si="7"/>
        <v>-31.707317073170731</v>
      </c>
    </row>
    <row r="47" spans="1:12" ht="22.5" customHeight="1">
      <c r="A47" s="67" t="s">
        <v>59</v>
      </c>
      <c r="B47" s="68" t="s">
        <v>20</v>
      </c>
      <c r="C47" s="72">
        <v>480</v>
      </c>
      <c r="D47" s="72">
        <v>550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-1.9047619047619049</v>
      </c>
      <c r="J47" s="74">
        <v>450</v>
      </c>
      <c r="K47" s="74">
        <v>540</v>
      </c>
      <c r="L47" s="75">
        <f t="shared" si="7"/>
        <v>4.0404040404040407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1600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0</v>
      </c>
      <c r="J48" s="74">
        <v>1700</v>
      </c>
      <c r="K48" s="74">
        <v>1800</v>
      </c>
      <c r="L48" s="75">
        <f t="shared" si="7"/>
        <v>-14.285714285714285</v>
      </c>
    </row>
    <row r="49" spans="1:12" ht="21" customHeight="1">
      <c r="A49" s="67" t="s">
        <v>61</v>
      </c>
      <c r="B49" s="68" t="s">
        <v>20</v>
      </c>
      <c r="C49" s="72">
        <v>3400</v>
      </c>
      <c r="D49" s="72">
        <v>4500</v>
      </c>
      <c r="E49" s="72">
        <v>3400</v>
      </c>
      <c r="F49" s="72">
        <v>4400</v>
      </c>
      <c r="G49" s="72">
        <v>3400</v>
      </c>
      <c r="H49" s="72">
        <v>4400</v>
      </c>
      <c r="I49" s="73">
        <f t="shared" si="6"/>
        <v>1.2820512820512819</v>
      </c>
      <c r="J49" s="74">
        <v>2200</v>
      </c>
      <c r="K49" s="74">
        <v>3000</v>
      </c>
      <c r="L49" s="75">
        <f t="shared" si="7"/>
        <v>51.923076923076927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200</v>
      </c>
      <c r="D57" s="72">
        <v>220</v>
      </c>
      <c r="E57" s="72">
        <v>190</v>
      </c>
      <c r="F57" s="72">
        <v>210</v>
      </c>
      <c r="G57" s="72">
        <v>175</v>
      </c>
      <c r="H57" s="72">
        <v>200</v>
      </c>
      <c r="I57" s="73">
        <f t="shared" si="8"/>
        <v>12</v>
      </c>
      <c r="J57" s="74">
        <v>190</v>
      </c>
      <c r="K57" s="74">
        <v>195</v>
      </c>
      <c r="L57" s="75">
        <f t="shared" si="9"/>
        <v>9.0909090909090917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20" t="s">
        <v>8</v>
      </c>
      <c r="D65" s="121"/>
      <c r="E65" s="120" t="s">
        <v>9</v>
      </c>
      <c r="F65" s="121"/>
      <c r="G65" s="120" t="s">
        <v>10</v>
      </c>
      <c r="H65" s="121"/>
      <c r="I65" s="68" t="s">
        <v>11</v>
      </c>
      <c r="J65" s="120" t="s">
        <v>12</v>
      </c>
      <c r="K65" s="121"/>
      <c r="L65" s="69" t="s">
        <v>13</v>
      </c>
    </row>
    <row r="66" spans="1:12" ht="19.899999999999999" customHeight="1">
      <c r="A66" s="84"/>
      <c r="B66" s="85"/>
      <c r="C66" s="128">
        <v>45662</v>
      </c>
      <c r="D66" s="121"/>
      <c r="E66" s="128">
        <v>45655</v>
      </c>
      <c r="F66" s="121"/>
      <c r="G66" s="128">
        <v>45631</v>
      </c>
      <c r="H66" s="121"/>
      <c r="I66" s="68" t="s">
        <v>14</v>
      </c>
      <c r="J66" s="129">
        <v>45296</v>
      </c>
      <c r="K66" s="130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132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48</v>
      </c>
      <c r="D71" s="89">
        <v>50</v>
      </c>
      <c r="E71" s="89">
        <v>45</v>
      </c>
      <c r="F71" s="89">
        <v>50</v>
      </c>
      <c r="G71" s="89">
        <v>48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12.643678160919542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84000</v>
      </c>
      <c r="D73" s="72">
        <v>85000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0</v>
      </c>
      <c r="J73" s="74">
        <v>91500</v>
      </c>
      <c r="K73" s="74">
        <v>99000</v>
      </c>
      <c r="L73" s="75">
        <f t="shared" si="10"/>
        <v>-11.286089238845145</v>
      </c>
    </row>
    <row r="74" spans="1:12" ht="15" customHeight="1">
      <c r="A74" s="67" t="s">
        <v>84</v>
      </c>
      <c r="B74" s="68" t="s">
        <v>83</v>
      </c>
      <c r="C74" s="72">
        <v>80000</v>
      </c>
      <c r="D74" s="89">
        <v>82000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0</v>
      </c>
      <c r="J74" s="90">
        <v>86500</v>
      </c>
      <c r="K74" s="90">
        <v>90000</v>
      </c>
      <c r="L74" s="75">
        <f t="shared" si="10"/>
        <v>-8.2152974504249308</v>
      </c>
    </row>
    <row r="75" spans="1:12" ht="12" customHeight="1">
      <c r="A75" s="124" t="s">
        <v>169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183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184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17" t="s">
        <v>8</v>
      </c>
      <c r="D82" s="119"/>
      <c r="E82" s="122" t="s">
        <v>90</v>
      </c>
      <c r="F82" s="123"/>
      <c r="G82" s="103" t="s">
        <v>14</v>
      </c>
      <c r="H82" s="117" t="s">
        <v>91</v>
      </c>
      <c r="I82" s="118"/>
      <c r="J82" s="119"/>
      <c r="K82" s="111"/>
      <c r="L82" s="57"/>
    </row>
    <row r="83" spans="1:12" ht="18" customHeight="1">
      <c r="A83" s="101" t="s">
        <v>19</v>
      </c>
      <c r="B83" s="102" t="s">
        <v>20</v>
      </c>
      <c r="C83" s="72">
        <v>75</v>
      </c>
      <c r="D83" s="72">
        <v>84</v>
      </c>
      <c r="E83" s="72">
        <v>70</v>
      </c>
      <c r="F83" s="72">
        <v>80</v>
      </c>
      <c r="G83" s="104">
        <f t="shared" ref="G83:G102" si="12">((C83+D83)/2-(E83+F83)/2)/((E83+F83)/2)*100</f>
        <v>6</v>
      </c>
      <c r="H83" s="101" t="s">
        <v>181</v>
      </c>
      <c r="I83" s="102"/>
      <c r="J83" s="102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58</v>
      </c>
      <c r="D84" s="72">
        <v>65</v>
      </c>
      <c r="E84" s="72">
        <v>56</v>
      </c>
      <c r="F84" s="72">
        <v>63</v>
      </c>
      <c r="G84" s="104">
        <f t="shared" si="12"/>
        <v>3.3613445378151261</v>
      </c>
      <c r="H84" s="101" t="s">
        <v>171</v>
      </c>
      <c r="I84" s="102"/>
      <c r="J84" s="102"/>
      <c r="K84" s="111"/>
      <c r="L84" s="57"/>
    </row>
    <row r="85" spans="1:12" ht="18" customHeight="1">
      <c r="A85" s="101" t="s">
        <v>32</v>
      </c>
      <c r="B85" s="102" t="s">
        <v>34</v>
      </c>
      <c r="C85" s="72">
        <v>340</v>
      </c>
      <c r="D85" s="72">
        <v>350</v>
      </c>
      <c r="E85" s="72">
        <v>335</v>
      </c>
      <c r="F85" s="72">
        <v>350</v>
      </c>
      <c r="G85" s="104">
        <f t="shared" si="12"/>
        <v>0.72992700729927007</v>
      </c>
      <c r="H85" s="101" t="s">
        <v>170</v>
      </c>
      <c r="I85" s="102"/>
      <c r="J85" s="102"/>
      <c r="K85" s="111"/>
      <c r="L85" s="57"/>
    </row>
    <row r="86" spans="1:12" ht="18" customHeight="1">
      <c r="A86" s="67" t="s">
        <v>32</v>
      </c>
      <c r="B86" s="68" t="s">
        <v>35</v>
      </c>
      <c r="C86" s="72">
        <v>173</v>
      </c>
      <c r="D86" s="72">
        <v>175</v>
      </c>
      <c r="E86" s="72">
        <v>168</v>
      </c>
      <c r="F86" s="72">
        <v>175</v>
      </c>
      <c r="G86" s="104">
        <f t="shared" si="12"/>
        <v>1.4577259475218658</v>
      </c>
      <c r="H86" s="101" t="s">
        <v>175</v>
      </c>
      <c r="I86" s="102"/>
      <c r="J86" s="102"/>
      <c r="K86" s="110"/>
      <c r="L86" s="57"/>
    </row>
    <row r="87" spans="1:12" ht="18" customHeight="1">
      <c r="A87" s="67" t="s">
        <v>36</v>
      </c>
      <c r="B87" s="68" t="s">
        <v>31</v>
      </c>
      <c r="C87" s="72">
        <v>157</v>
      </c>
      <c r="D87" s="72">
        <v>160</v>
      </c>
      <c r="E87" s="72">
        <v>155</v>
      </c>
      <c r="F87" s="72">
        <v>157</v>
      </c>
      <c r="G87" s="104">
        <f t="shared" si="12"/>
        <v>1.6025641025641024</v>
      </c>
      <c r="H87" s="101" t="s">
        <v>181</v>
      </c>
      <c r="I87" s="102"/>
      <c r="J87" s="102"/>
      <c r="K87" s="110"/>
      <c r="L87" s="57"/>
    </row>
    <row r="88" spans="1:12" ht="18" customHeight="1">
      <c r="A88" s="67" t="s">
        <v>37</v>
      </c>
      <c r="B88" s="68" t="s">
        <v>31</v>
      </c>
      <c r="C88" s="72">
        <v>160</v>
      </c>
      <c r="D88" s="72">
        <v>162</v>
      </c>
      <c r="E88" s="72">
        <v>159</v>
      </c>
      <c r="F88" s="72">
        <v>161</v>
      </c>
      <c r="G88" s="104">
        <f t="shared" si="12"/>
        <v>0.625</v>
      </c>
      <c r="H88" s="101" t="s">
        <v>181</v>
      </c>
      <c r="I88" s="102"/>
      <c r="J88" s="102"/>
      <c r="K88" s="110"/>
      <c r="L88" s="57"/>
    </row>
    <row r="89" spans="1:12" ht="18" customHeight="1">
      <c r="A89" s="101" t="s">
        <v>43</v>
      </c>
      <c r="B89" s="102" t="s">
        <v>20</v>
      </c>
      <c r="C89" s="72">
        <v>130</v>
      </c>
      <c r="D89" s="72">
        <v>140</v>
      </c>
      <c r="E89" s="72">
        <v>130</v>
      </c>
      <c r="F89" s="72">
        <v>135</v>
      </c>
      <c r="G89" s="104">
        <f t="shared" si="12"/>
        <v>1.8867924528301887</v>
      </c>
      <c r="H89" s="101" t="s">
        <v>173</v>
      </c>
      <c r="I89" s="102"/>
      <c r="J89" s="102"/>
      <c r="K89" s="110"/>
      <c r="L89" s="57"/>
    </row>
    <row r="90" spans="1:12" ht="18" customHeight="1">
      <c r="A90" s="101" t="s">
        <v>46</v>
      </c>
      <c r="B90" s="102" t="s">
        <v>20</v>
      </c>
      <c r="C90" s="72">
        <v>120</v>
      </c>
      <c r="D90" s="72">
        <v>130</v>
      </c>
      <c r="E90" s="72">
        <v>120</v>
      </c>
      <c r="F90" s="72">
        <v>135</v>
      </c>
      <c r="G90" s="104">
        <f t="shared" si="12"/>
        <v>-1.9607843137254901</v>
      </c>
      <c r="H90" s="101" t="s">
        <v>177</v>
      </c>
      <c r="I90" s="102"/>
      <c r="J90" s="102"/>
      <c r="K90" s="110"/>
      <c r="L90" s="57"/>
    </row>
    <row r="91" spans="1:12" ht="21.75" customHeight="1">
      <c r="A91" s="67" t="s">
        <v>47</v>
      </c>
      <c r="B91" s="68" t="s">
        <v>20</v>
      </c>
      <c r="C91" s="72">
        <v>45</v>
      </c>
      <c r="D91" s="72">
        <v>50</v>
      </c>
      <c r="E91" s="72">
        <v>50</v>
      </c>
      <c r="F91" s="72">
        <v>70</v>
      </c>
      <c r="G91" s="104">
        <f t="shared" si="12"/>
        <v>-20.833333333333336</v>
      </c>
      <c r="H91" s="101" t="s">
        <v>182</v>
      </c>
      <c r="I91" s="102"/>
      <c r="J91" s="102"/>
      <c r="K91" s="110"/>
      <c r="L91" s="57"/>
    </row>
    <row r="92" spans="1:12" ht="21.75" customHeight="1">
      <c r="A92" s="67" t="s">
        <v>138</v>
      </c>
      <c r="B92" s="68" t="s">
        <v>20</v>
      </c>
      <c r="C92" s="72">
        <v>50</v>
      </c>
      <c r="D92" s="72">
        <v>85</v>
      </c>
      <c r="E92" s="72">
        <v>60</v>
      </c>
      <c r="F92" s="72">
        <v>85</v>
      </c>
      <c r="G92" s="104">
        <f t="shared" si="12"/>
        <v>-6.8965517241379306</v>
      </c>
      <c r="H92" s="101" t="s">
        <v>182</v>
      </c>
      <c r="I92" s="102"/>
      <c r="J92" s="102"/>
      <c r="K92" s="110"/>
      <c r="L92" s="57"/>
    </row>
    <row r="93" spans="1:12" ht="21.75" customHeight="1">
      <c r="A93" s="67" t="s">
        <v>49</v>
      </c>
      <c r="B93" s="68" t="s">
        <v>20</v>
      </c>
      <c r="C93" s="72">
        <v>60</v>
      </c>
      <c r="D93" s="72">
        <v>80</v>
      </c>
      <c r="E93" s="72">
        <v>50</v>
      </c>
      <c r="F93" s="72">
        <v>85</v>
      </c>
      <c r="G93" s="104">
        <f t="shared" si="12"/>
        <v>3.7037037037037033</v>
      </c>
      <c r="H93" s="101" t="s">
        <v>181</v>
      </c>
      <c r="I93" s="102"/>
      <c r="J93" s="102"/>
      <c r="K93" s="110"/>
      <c r="L93" s="57"/>
    </row>
    <row r="94" spans="1:12" ht="21.75" customHeight="1">
      <c r="A94" s="67" t="s">
        <v>51</v>
      </c>
      <c r="B94" s="68" t="s">
        <v>20</v>
      </c>
      <c r="C94" s="72">
        <v>215</v>
      </c>
      <c r="D94" s="72">
        <v>230</v>
      </c>
      <c r="E94" s="72">
        <v>220</v>
      </c>
      <c r="F94" s="72">
        <v>240</v>
      </c>
      <c r="G94" s="104">
        <f t="shared" si="12"/>
        <v>-3.2608695652173911</v>
      </c>
      <c r="H94" s="101" t="s">
        <v>172</v>
      </c>
      <c r="I94" s="102"/>
      <c r="J94" s="102"/>
      <c r="K94" s="110"/>
      <c r="L94" s="57"/>
    </row>
    <row r="95" spans="1:12" ht="21.75" customHeight="1">
      <c r="A95" s="67" t="s">
        <v>52</v>
      </c>
      <c r="B95" s="68" t="s">
        <v>20</v>
      </c>
      <c r="C95" s="72">
        <v>250</v>
      </c>
      <c r="D95" s="72">
        <v>300</v>
      </c>
      <c r="E95" s="72">
        <v>250</v>
      </c>
      <c r="F95" s="72">
        <v>320</v>
      </c>
      <c r="G95" s="104">
        <f t="shared" si="12"/>
        <v>-3.5087719298245612</v>
      </c>
      <c r="H95" s="101" t="s">
        <v>182</v>
      </c>
      <c r="I95" s="102"/>
      <c r="J95" s="102"/>
      <c r="K95" s="110"/>
      <c r="L95" s="57"/>
    </row>
    <row r="96" spans="1:12" ht="21.75" customHeight="1">
      <c r="A96" s="67" t="s">
        <v>54</v>
      </c>
      <c r="B96" s="68" t="s">
        <v>20</v>
      </c>
      <c r="C96" s="72">
        <v>300</v>
      </c>
      <c r="D96" s="72">
        <v>350</v>
      </c>
      <c r="E96" s="72">
        <v>350</v>
      </c>
      <c r="F96" s="72">
        <v>400</v>
      </c>
      <c r="G96" s="104">
        <f t="shared" si="12"/>
        <v>-13.333333333333334</v>
      </c>
      <c r="H96" s="101" t="s">
        <v>182</v>
      </c>
      <c r="I96" s="102"/>
      <c r="J96" s="102"/>
      <c r="K96" s="110"/>
      <c r="L96" s="57"/>
    </row>
    <row r="97" spans="1:12" ht="21.75" customHeight="1">
      <c r="A97" s="67" t="s">
        <v>55</v>
      </c>
      <c r="B97" s="68" t="s">
        <v>20</v>
      </c>
      <c r="C97" s="72">
        <v>250</v>
      </c>
      <c r="D97" s="72">
        <v>300</v>
      </c>
      <c r="E97" s="72">
        <v>280</v>
      </c>
      <c r="F97" s="72">
        <v>320</v>
      </c>
      <c r="G97" s="104">
        <f t="shared" si="12"/>
        <v>-8.3333333333333321</v>
      </c>
      <c r="H97" s="101" t="s">
        <v>182</v>
      </c>
      <c r="I97" s="102"/>
      <c r="J97" s="102"/>
      <c r="K97" s="110"/>
      <c r="L97" s="57"/>
    </row>
    <row r="98" spans="1:12" ht="21.75" customHeight="1">
      <c r="A98" s="67" t="s">
        <v>57</v>
      </c>
      <c r="B98" s="68" t="s">
        <v>20</v>
      </c>
      <c r="C98" s="72">
        <v>100</v>
      </c>
      <c r="D98" s="72">
        <v>220</v>
      </c>
      <c r="E98" s="72">
        <v>110</v>
      </c>
      <c r="F98" s="72">
        <v>260</v>
      </c>
      <c r="G98" s="104">
        <f t="shared" si="12"/>
        <v>-13.513513513513514</v>
      </c>
      <c r="H98" s="101" t="s">
        <v>182</v>
      </c>
      <c r="I98" s="102"/>
      <c r="J98" s="102"/>
      <c r="K98" s="110"/>
      <c r="L98" s="57"/>
    </row>
    <row r="99" spans="1:12" ht="21.75" customHeight="1">
      <c r="A99" s="67" t="s">
        <v>61</v>
      </c>
      <c r="B99" s="68" t="s">
        <v>20</v>
      </c>
      <c r="C99" s="72">
        <v>3400</v>
      </c>
      <c r="D99" s="72">
        <v>4500</v>
      </c>
      <c r="E99" s="72">
        <v>3400</v>
      </c>
      <c r="F99" s="72">
        <v>4400</v>
      </c>
      <c r="G99" s="104">
        <f t="shared" si="12"/>
        <v>1.2820512820512819</v>
      </c>
      <c r="H99" s="101" t="s">
        <v>173</v>
      </c>
      <c r="I99" s="102"/>
      <c r="J99" s="102"/>
      <c r="K99" s="110"/>
      <c r="L99" s="57"/>
    </row>
    <row r="100" spans="1:12" ht="21.75" customHeight="1">
      <c r="A100" s="67" t="s">
        <v>67</v>
      </c>
      <c r="B100" s="68" t="s">
        <v>20</v>
      </c>
      <c r="C100" s="72">
        <v>200</v>
      </c>
      <c r="D100" s="72">
        <v>220</v>
      </c>
      <c r="E100" s="72">
        <v>190</v>
      </c>
      <c r="F100" s="72">
        <v>210</v>
      </c>
      <c r="G100" s="104">
        <f t="shared" si="12"/>
        <v>5</v>
      </c>
      <c r="H100" s="101" t="s">
        <v>174</v>
      </c>
      <c r="I100" s="102"/>
      <c r="J100" s="102"/>
      <c r="K100" s="110"/>
      <c r="L100" s="57"/>
    </row>
    <row r="101" spans="1:12" ht="21.75">
      <c r="A101" s="26" t="s">
        <v>76</v>
      </c>
      <c r="B101" s="27" t="s">
        <v>20</v>
      </c>
      <c r="C101" s="72">
        <v>120</v>
      </c>
      <c r="D101" s="72">
        <v>130</v>
      </c>
      <c r="E101" s="72">
        <v>120</v>
      </c>
      <c r="F101" s="72">
        <v>132</v>
      </c>
      <c r="G101" s="104">
        <f t="shared" si="12"/>
        <v>-0.79365079365079361</v>
      </c>
      <c r="H101" s="101" t="s">
        <v>176</v>
      </c>
      <c r="I101" s="102"/>
      <c r="J101" s="102"/>
      <c r="K101" s="110"/>
      <c r="L101" s="50"/>
    </row>
    <row r="102" spans="1:12" ht="21.75">
      <c r="A102" s="26" t="s">
        <v>78</v>
      </c>
      <c r="B102" s="27" t="s">
        <v>79</v>
      </c>
      <c r="C102" s="72">
        <v>48</v>
      </c>
      <c r="D102" s="72">
        <v>50</v>
      </c>
      <c r="E102" s="72">
        <v>45</v>
      </c>
      <c r="F102" s="72">
        <v>50</v>
      </c>
      <c r="G102" s="104">
        <f t="shared" si="12"/>
        <v>3.1578947368421053</v>
      </c>
      <c r="H102" s="101" t="s">
        <v>181</v>
      </c>
      <c r="I102" s="102"/>
      <c r="J102" s="102"/>
      <c r="K102" s="136"/>
      <c r="L102" s="50"/>
    </row>
    <row r="103" spans="1:12" ht="17.45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7.45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8.600000000000001" customHeight="1">
      <c r="A105" s="22"/>
      <c r="B105" s="52"/>
      <c r="C105" s="53"/>
      <c r="D105" s="53"/>
      <c r="E105" s="52"/>
      <c r="F105" s="53"/>
      <c r="G105" s="91"/>
      <c r="H105" s="92"/>
      <c r="I105" s="93"/>
      <c r="J105" s="93"/>
      <c r="K105" s="93"/>
      <c r="L105" s="50"/>
    </row>
    <row r="106" spans="1:12" ht="23.25" customHeight="1">
      <c r="A106" s="22"/>
      <c r="B106" s="94"/>
      <c r="C106" s="95" t="s">
        <v>167</v>
      </c>
      <c r="D106" s="46"/>
      <c r="E106" s="94"/>
      <c r="F106" s="52"/>
      <c r="G106" s="46"/>
      <c r="H106" s="92"/>
      <c r="I106" s="51"/>
      <c r="J106" s="52" t="s">
        <v>163</v>
      </c>
      <c r="K106" s="46"/>
      <c r="L106" s="46"/>
    </row>
    <row r="107" spans="1:12" ht="21.75" customHeight="1">
      <c r="A107" s="22"/>
      <c r="B107" s="96"/>
      <c r="C107" s="95" t="s">
        <v>168</v>
      </c>
      <c r="D107" s="52"/>
      <c r="E107" s="94"/>
      <c r="F107" s="97"/>
      <c r="G107" s="99"/>
      <c r="H107" s="109"/>
      <c r="I107" s="108"/>
      <c r="J107" s="52" t="s">
        <v>166</v>
      </c>
      <c r="K107" s="52"/>
      <c r="L107" s="52"/>
    </row>
    <row r="108" spans="1:12" ht="15.75" customHeight="1">
      <c r="A108" s="22"/>
      <c r="B108" s="52"/>
      <c r="C108" s="53"/>
      <c r="D108" s="52"/>
      <c r="E108" s="53"/>
      <c r="F108" s="97"/>
      <c r="G108" s="99"/>
      <c r="H108" s="99"/>
      <c r="I108" s="98"/>
      <c r="J108" s="46"/>
      <c r="K108" s="46"/>
    </row>
    <row r="109" spans="1:12" ht="18.75" customHeight="1">
      <c r="A109" s="54" t="s">
        <v>150</v>
      </c>
      <c r="B109" s="39"/>
      <c r="C109" s="55"/>
      <c r="D109" s="39"/>
      <c r="E109" s="55"/>
      <c r="F109" s="55"/>
      <c r="G109" s="47"/>
    </row>
    <row r="110" spans="1:12" ht="18.75" customHeight="1">
      <c r="A110" s="56" t="s">
        <v>157</v>
      </c>
      <c r="B110" s="39"/>
      <c r="C110" s="55"/>
      <c r="D110" s="39"/>
      <c r="E110" s="55"/>
      <c r="F110" s="55"/>
      <c r="G110" s="24"/>
    </row>
    <row r="111" spans="1:12" ht="15" customHeight="1">
      <c r="A111" s="56" t="s">
        <v>156</v>
      </c>
      <c r="B111" s="39"/>
      <c r="C111" s="39"/>
      <c r="D111" s="39"/>
      <c r="E111" s="39"/>
      <c r="F111" s="55"/>
      <c r="G111" s="24"/>
    </row>
    <row r="112" spans="1:12" ht="19.149999999999999" customHeight="1">
      <c r="A112" s="56" t="s">
        <v>92</v>
      </c>
      <c r="B112" s="39"/>
      <c r="C112" s="39"/>
      <c r="D112" s="39"/>
      <c r="E112" s="39"/>
      <c r="F112" s="57"/>
    </row>
    <row r="113" spans="1:12" ht="16.5" customHeight="1">
      <c r="A113" s="56" t="s">
        <v>155</v>
      </c>
      <c r="B113" s="39"/>
      <c r="C113" s="39"/>
      <c r="D113" s="39"/>
      <c r="E113" s="39"/>
      <c r="F113" s="39"/>
    </row>
    <row r="114" spans="1:12" ht="21.75">
      <c r="A114" s="56" t="s">
        <v>154</v>
      </c>
      <c r="B114" s="39"/>
      <c r="C114" s="39"/>
      <c r="D114" s="39"/>
      <c r="E114" s="39"/>
      <c r="F114" s="39"/>
      <c r="G114" s="24"/>
    </row>
    <row r="115" spans="1:12" ht="16.899999999999999" customHeight="1">
      <c r="A115" s="56" t="s">
        <v>153</v>
      </c>
      <c r="B115" s="39"/>
      <c r="C115" s="39"/>
      <c r="D115" s="39"/>
      <c r="E115" s="39"/>
      <c r="F115" s="39"/>
      <c r="G115" s="24"/>
    </row>
    <row r="116" spans="1:12" ht="18" customHeight="1">
      <c r="A116" s="56" t="s">
        <v>152</v>
      </c>
      <c r="B116" s="39"/>
      <c r="C116" s="39"/>
      <c r="D116" s="39"/>
      <c r="E116" s="39"/>
      <c r="F116" s="39"/>
      <c r="G116" s="24"/>
    </row>
    <row r="117" spans="1:12" ht="21" customHeight="1">
      <c r="A117" s="56" t="s">
        <v>151</v>
      </c>
      <c r="B117" s="39"/>
      <c r="C117" s="39"/>
      <c r="D117" s="39"/>
      <c r="E117" s="39"/>
      <c r="F117" s="39"/>
      <c r="G117" s="24"/>
    </row>
    <row r="118" spans="1:12" ht="20.45" customHeight="1">
      <c r="A118" s="56" t="s">
        <v>93</v>
      </c>
      <c r="B118" s="39"/>
      <c r="C118" s="39"/>
      <c r="D118" s="39"/>
      <c r="E118" s="39"/>
      <c r="F118" s="39"/>
      <c r="G118" s="24"/>
    </row>
    <row r="119" spans="1:12" ht="19.149999999999999" customHeight="1">
      <c r="A119" s="56" t="s">
        <v>159</v>
      </c>
      <c r="B119" s="39"/>
      <c r="C119" s="39"/>
      <c r="D119" s="39"/>
      <c r="E119" s="39"/>
      <c r="F119" s="39"/>
      <c r="G119" s="24"/>
    </row>
    <row r="120" spans="1:12" ht="19.149999999999999" customHeight="1">
      <c r="A120" s="56" t="s">
        <v>158</v>
      </c>
      <c r="B120" s="39"/>
      <c r="C120" s="39"/>
      <c r="D120" s="39"/>
      <c r="E120" s="39"/>
      <c r="F120" s="39"/>
      <c r="G120" s="24"/>
    </row>
    <row r="121" spans="1:12" ht="18.600000000000001" customHeight="1">
      <c r="A121" s="56" t="s">
        <v>160</v>
      </c>
      <c r="B121" s="39"/>
      <c r="C121" s="39"/>
      <c r="D121" s="39"/>
      <c r="E121" s="39"/>
      <c r="F121" s="39"/>
      <c r="G121" s="24"/>
    </row>
    <row r="122" spans="1:12" ht="21" customHeight="1">
      <c r="A122" s="56" t="s">
        <v>161</v>
      </c>
      <c r="B122" s="39"/>
      <c r="C122" s="39"/>
      <c r="D122" s="39"/>
      <c r="E122" s="39"/>
      <c r="F122" s="39"/>
      <c r="G122" s="24"/>
    </row>
    <row r="123" spans="1:12" ht="21.75">
      <c r="A123" s="56" t="s">
        <v>94</v>
      </c>
      <c r="B123" s="39"/>
      <c r="C123" s="39"/>
      <c r="D123" s="39"/>
      <c r="E123" s="39"/>
      <c r="F123" s="39"/>
      <c r="G123" s="24"/>
      <c r="H123" s="48"/>
      <c r="I123" s="50"/>
      <c r="J123" s="50"/>
      <c r="K123" s="50"/>
      <c r="L123" s="50"/>
    </row>
    <row r="124" spans="1:12" ht="9" customHeight="1">
      <c r="A124" s="22"/>
      <c r="B124" s="24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4" t="s">
        <v>95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6.149999999999999" customHeight="1">
      <c r="A126" s="56" t="s">
        <v>96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A127" s="56" t="s">
        <v>97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13.15" customHeight="1">
      <c r="A128" s="56" t="s">
        <v>98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9"/>
      <c r="I133" s="50"/>
      <c r="J133" s="50"/>
      <c r="K133" s="50"/>
      <c r="L133" s="50"/>
    </row>
    <row r="134" spans="8:12" ht="21.75">
      <c r="H134" s="49"/>
      <c r="I134" s="50"/>
      <c r="J134" s="50"/>
      <c r="K134" s="50"/>
      <c r="L134" s="50"/>
    </row>
    <row r="135" spans="8:12" ht="21.75">
      <c r="H135" s="48"/>
      <c r="I135" s="50"/>
      <c r="J135" s="50"/>
      <c r="K135" s="50"/>
      <c r="L135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1" t="s">
        <v>102</v>
      </c>
      <c r="D13" s="131"/>
      <c r="E13" s="131">
        <v>44648</v>
      </c>
      <c r="F13" s="131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1" t="s">
        <v>115</v>
      </c>
      <c r="D25" s="131"/>
      <c r="E25" s="131" t="s">
        <v>116</v>
      </c>
      <c r="F25" s="131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2" t="s">
        <v>8</v>
      </c>
      <c r="D68" s="133"/>
      <c r="E68" s="134" t="s">
        <v>90</v>
      </c>
      <c r="F68" s="135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2025-01-05T06:19:32Z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