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C1F6D3DF-51C0-45BF-9249-A9D40797A6F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9" i="1" l="1"/>
  <c r="G92" i="1"/>
  <c r="G91" i="1"/>
  <c r="G90" i="1"/>
  <c r="G94" i="1"/>
  <c r="G93" i="1"/>
  <c r="G97" i="1"/>
  <c r="G100" i="1"/>
  <c r="G88" i="1"/>
  <c r="G98" i="1"/>
  <c r="G84" i="1"/>
  <c r="G86" i="1"/>
  <c r="G95" i="1"/>
  <c r="G96" i="1"/>
  <c r="G87" i="1"/>
  <c r="G99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<sst xmlns="http://schemas.openxmlformats.org/spreadsheetml/2006/main" count="431" uniqueCount="184">
  <si>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</si>
  <si>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</si>
  <si>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</si>
  <si>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</si>
  <si>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</si>
  <si>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</si>
  <si>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</si>
  <si>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</si>
  <si>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</si>
  <si>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</si>
  <si>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</si>
  <si>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</si>
  <si>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</si>
  <si>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</si>
  <si>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</si>
  <si>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</si>
  <si>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</si>
  <si>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</si>
  <si>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</si>
  <si>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</si>
  <si>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</si>
  <si>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</si>
  <si>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</si>
  <si>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</si>
  <si>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</si>
  <si>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</si>
  <si>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</si>
  <si>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</si>
  <si>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</si>
  <si>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</si>
  <si>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</si>
  <si>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</si>
  <si>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</si>
  <si>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</si>
  <si>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</si>
  <si>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</si>
  <si>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</si>
  <si>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</si>
  <si>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</si>
  <si>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</si>
  <si>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</si>
  <si>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</si>
  <si>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</si>
  <si>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</si>
  <si>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</si>
  <si>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</si>
  <si>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</si>
  <si>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</si>
  <si>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</si>
  <si>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</si>
  <si>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</si>
  <si>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</si>
  <si>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</si>
  <si>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</si>
  <si>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</si>
  <si>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</si>
  <si>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</si>
  <si>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</si>
  <si>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</si>
  <si>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</si>
  <si>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</si>
  <si>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</si>
  <si>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</si>
  <si>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</si>
  <si>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</si>
  <si>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</si>
  <si>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</si>
  <si>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</si>
  <si>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</si>
  <si>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</si>
  <si>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</si>
  <si>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</si>
  <si>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</si>
  <si>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</si>
  <si>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</si>
  <si>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</si>
  <si>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</si>
  <si>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</si>
  <si>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</si>
  <si>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</si>
  <si>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</si>
  <si>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</si>
  <si>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</si>
  <si>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</si>
  <si>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</si>
  <si>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</si>
  <si>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</si>
  <si>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</si>
  <si>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</si>
  <si>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</si>
  <si>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</si>
  <si>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</si>
  <si>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</si>
  <si>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</si>
  <si>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</si>
  <si>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</si>
  <si>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</si>
  <si>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</si>
  <si>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</si>
  <si>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</si>
  <si>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</si>
  <si>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</si>
  <si>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</si>
  <si>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</si>
  <si>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</si>
  <si>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</si>
  <si>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</si>
  <si>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</si>
  <si>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</si>
  <si>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</si>
  <si>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</si>
  <si>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</si>
  <si>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</si>
  <si>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</si>
  <si>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</si>
  <si>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</si>
  <si>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</si>
  <si>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</si>
  <si>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</si>
  <si>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</si>
  <si>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</si>
  <si>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</si>
  <si>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</si>
  <si>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</si>
  <si>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</si>
  <si>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</si>
  <si>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</si>
  <si>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</si>
  <si>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</si>
  <si>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</si>
  <si>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</si>
  <si>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</si>
  <si>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</si>
  <si>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</si>
  <si>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</si>
  <si>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</si>
  <si>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</si>
  <si>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</si>
  <si>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</si>
  <si>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</si>
  <si>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</si>
  <si>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</si>
  <si>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</si>
  <si>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</si>
  <si>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</si>
  <si>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</si>
  <si>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</si>
  <si>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</si>
  <si>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</si>
  <si>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</si>
  <si>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</si>
  <si>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</si>
  <si>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</si>
  <si>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</si>
  <si>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</si>
  <si>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</si>
  <si>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</si>
  <si>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</si>
  <si>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</si>
  <si>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</si>
  <si>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</si>
  <si>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</si>
  <si>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</si>
  <si>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</si>
  <si>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</si>
  <si>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</si>
  <si>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</si>
  <si>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১৫-০১-২০২৫ তারিখে মূল্য বৃদ্ধি পেয়েছে।</t>
  </si>
  <si>
    <t>১৬-০১-২০২৫ তারিখে মূল্য বৃদ্ধি পেয়েছে।</t>
  </si>
  <si>
    <t>১৮-০১-২০২৫ তারিখে মূল্য বৃদ্ধি পেয়েছে।</t>
  </si>
  <si>
    <t>১৯-০১-২০২৫ তারিখে মূল্য হ্রাস পেয়েছে।</t>
  </si>
  <si>
    <t>১৯-০১-২০২৫ তারিখে মূল্য বৃদ্ধি পেয়েছে।</t>
  </si>
  <si>
    <t>২০-০১-২০২৫ তারিখে মূল্য বৃদ্ধি পেয়েছে।</t>
  </si>
  <si>
    <t>স্মারক নং-২৬.০৫.০০০০.০১৭.৩১.০১.২৫-০৫৭</t>
  </si>
  <si>
    <t xml:space="preserve">মঙ্গলবার ২১ জানুয়ারি ২০২৫ খ্রিঃ, ০৭ মাঘ ১৪৩১ বাংলা, ২০ রজব ১৪৪৬ হিজরি </t>
  </si>
  <si>
    <t xml:space="preserve">   সিরিয়াল নংঃ     ০২১</t>
  </si>
  <si>
    <t>২১-০১-২০২৫ তারিখে মূল্য হ্রাস পেয়েছে।</t>
  </si>
  <si>
    <t>২১-০১-২০২৫ তারিখে মূল্য বৃদ্ধি পেয়েছে।</t>
  </si>
  <si>
    <t>(মো: শাহাদত হোসেন)</t>
  </si>
  <si>
    <t>উপ পরিচালক (বাজার তথ্য)</t>
  </si>
  <si>
    <t>(২)  ময়দা (প্যা:), আলু, পেঁয়াজ (আম), চিনি, ডিম  এর মূল্য হ্রাস পেয়েছে।</t>
  </si>
  <si>
    <t xml:space="preserve">      শুকনা মরিচ (দেশী), হলুদ (দেশী), জিরা, এলাচ, মুরগী ব্রয়লার    এর মূল্য বৃদ্ধি পেয়েছে।</t>
  </si>
  <si>
    <t xml:space="preserve">(১)  সয়াবিন তেল লুজ, সয়াবিন তেল (২লি:, ১লি: বোতল), পাম অয়েল লুজ, রাইস ব্রান তেল (৫লি বোতল), রশুন (দেশী), ছোলা, 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</si>
  <si>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ঢাকা ক্যান্ট কচুক্ষেত বাজার, নিউমার্কেট, মালিবাগ, হাতিরপুল, রামপুরা, মীরপুর-১ নং (পাইকারী) বাজার  ও বাদামতলী বাজার, সূত্রাপুর বাজার, শ্যাম বাজার, রহমতগঞ্জ, মৌলভী বাজার পাইকারী বাজার।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</si>
</sst>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="99" zoomScaleNormal="99" zoomScaleSheetLayoutView="106" workbookViewId="0">
      <pane ySplit="930" topLeftCell="A70" activePane="bottomLeft"/>
      <selection activeCell="L6" sqref="L6"/>
      <selection pane="bottomLeft" activeCell="A75" sqref="A75:L76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175</v>
      </c>
      <c r="L4" s="120"/>
    </row>
    <row r="5" spans="1:17" ht="21.75">
      <c r="A5" s="57"/>
      <c r="B5" s="39"/>
      <c r="C5" s="39"/>
      <c r="D5" s="57"/>
      <c r="E5" s="39"/>
      <c r="F5" s="39" t="s">
        <v>174</v>
      </c>
      <c r="G5" s="39"/>
      <c r="H5" s="39"/>
      <c r="I5" s="39"/>
      <c r="J5" s="39"/>
      <c r="K5" s="39"/>
      <c r="L5" s="107"/>
    </row>
    <row r="6" spans="1:17" ht="21.75">
      <c r="A6" s="62" t="s">
        <v>173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45678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45678</v>
      </c>
      <c r="D8" s="120"/>
      <c r="E8" s="121">
        <v>45671</v>
      </c>
      <c r="F8" s="120"/>
      <c r="G8" s="121">
        <v>45646</v>
      </c>
      <c r="H8" s="120"/>
      <c r="I8" s="68" t="s">
        <v>14</v>
      </c>
      <c r="J8" s="122">
        <v>45312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62</v>
      </c>
      <c r="K10" s="74">
        <v>75</v>
      </c>
      <c r="L10" s="75">
        <f>((C10+D10)/2-(J10+K10)/2)/((J10+K10)/2)*100</f>
        <v>12.408759124087592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60</v>
      </c>
      <c r="F11" s="72">
        <v>65</v>
      </c>
      <c r="G11" s="72">
        <v>56</v>
      </c>
      <c r="H11" s="72">
        <v>63</v>
      </c>
      <c r="I11" s="73">
        <f>((C11+D11)/2-(G11+H11)/2)/((G11+H11)/2)*100</f>
        <v>5.0420168067226889</v>
      </c>
      <c r="J11" s="74">
        <v>52</v>
      </c>
      <c r="K11" s="74">
        <v>56</v>
      </c>
      <c r="L11" s="75">
        <f>((C11+D11)/2-(J11+K11)/2)/((J11+K11)/2)*100</f>
        <v>15.74074074074074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54</v>
      </c>
      <c r="F12" s="72">
        <v>58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50</v>
      </c>
      <c r="K12" s="74">
        <v>52</v>
      </c>
      <c r="L12" s="75">
        <f>((C12+D12)/2-(J12+K12)/2)/((J12+K12)/2)*100</f>
        <v>9.8039215686274517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60</v>
      </c>
      <c r="K15" s="74">
        <v>65</v>
      </c>
      <c r="L15" s="75">
        <f>((C15+D15)/2-(J15+K15)/2)/((J15+K15)/2)*100</f>
        <v>-16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72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-2.1428571428571428</v>
      </c>
      <c r="J17" s="74">
        <v>70</v>
      </c>
      <c r="K17" s="74">
        <v>75</v>
      </c>
      <c r="L17" s="75">
        <f>((C17+D17)/2-(J17+K17)/2)/((J17+K17)/2)*100</f>
        <v>-5.5172413793103452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170</v>
      </c>
      <c r="D19" s="72">
        <v>172</v>
      </c>
      <c r="E19" s="72">
        <v>164</v>
      </c>
      <c r="F19" s="72">
        <v>166</v>
      </c>
      <c r="G19" s="72">
        <v>163</v>
      </c>
      <c r="H19" s="72">
        <v>165</v>
      </c>
      <c r="I19" s="73">
        <f t="shared" ref="I19:I26" si="0">((C19+D19)/2-(G19+H19)/2)/((G19+H19)/2)*100</f>
        <v>4.2682926829268295</v>
      </c>
      <c r="J19" s="74">
        <v>155</v>
      </c>
      <c r="K19" s="74">
        <v>160</v>
      </c>
      <c r="L19" s="75">
        <f t="shared" ref="L19:L26" si="1">((C19+D19)/2-(J19+K19)/2)/((J19+K19)/2)*100</f>
        <v>8.5714285714285712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850</v>
      </c>
      <c r="I20" s="73">
        <f t="shared" si="0"/>
        <v>1.5015015015015014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345</v>
      </c>
      <c r="D21" s="72">
        <v>350</v>
      </c>
      <c r="E21" s="72">
        <v>340</v>
      </c>
      <c r="F21" s="72">
        <v>350</v>
      </c>
      <c r="G21" s="72">
        <v>335</v>
      </c>
      <c r="H21" s="72">
        <v>350</v>
      </c>
      <c r="I21" s="73">
        <f t="shared" ref="I21" si="2">((C21+D21)/2-(G21+H21)/2)/((G21+H21)/2)*100</f>
        <v>1.4598540145985401</v>
      </c>
      <c r="J21" s="74">
        <v>335</v>
      </c>
      <c r="K21" s="74">
        <v>340</v>
      </c>
      <c r="L21" s="75">
        <f t="shared" ref="L21" si="3">((C21+D21)/2-(J21+K21)/2)/((J21+K21)/2)*100</f>
        <v>2.9629629629629632</v>
      </c>
    </row>
    <row r="22" spans="1:21" ht="22.15" customHeight="1">
      <c r="A22" s="67" t="s">
        <v>32</v>
      </c>
      <c r="B22" s="68" t="s">
        <v>35</v>
      </c>
      <c r="C22" s="72">
        <v>174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2.0467836257309941</v>
      </c>
      <c r="J22" s="74">
        <v>170</v>
      </c>
      <c r="K22" s="74">
        <v>173</v>
      </c>
      <c r="L22" s="75">
        <f t="shared" si="1"/>
        <v>1.749271137026239</v>
      </c>
    </row>
    <row r="23" spans="1:21" ht="22.15" customHeight="1">
      <c r="A23" s="67" t="s">
        <v>36</v>
      </c>
      <c r="B23" s="68" t="s">
        <v>31</v>
      </c>
      <c r="C23" s="72">
        <v>156</v>
      </c>
      <c r="D23" s="72">
        <v>158</v>
      </c>
      <c r="E23" s="72">
        <v>153</v>
      </c>
      <c r="F23" s="72">
        <v>158</v>
      </c>
      <c r="G23" s="72">
        <v>156</v>
      </c>
      <c r="H23" s="72">
        <v>157</v>
      </c>
      <c r="I23" s="73">
        <f t="shared" si="0"/>
        <v>0.31948881789137379</v>
      </c>
      <c r="J23" s="74">
        <v>125</v>
      </c>
      <c r="K23" s="74">
        <v>130</v>
      </c>
      <c r="L23" s="75">
        <f t="shared" si="1"/>
        <v>23.137254901960784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162</v>
      </c>
      <c r="G24" s="72">
        <v>159</v>
      </c>
      <c r="H24" s="72">
        <v>161</v>
      </c>
      <c r="I24" s="73">
        <f t="shared" si="0"/>
        <v>0.3125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1060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1.4925373134328357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190</v>
      </c>
      <c r="F26" s="72">
        <v>200</v>
      </c>
      <c r="G26" s="72">
        <v>185</v>
      </c>
      <c r="H26" s="72">
        <v>200</v>
      </c>
      <c r="I26" s="73">
        <f t="shared" si="0"/>
        <v>1.2987012987012987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130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65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70</v>
      </c>
      <c r="K32" s="74">
        <v>80</v>
      </c>
      <c r="L32" s="75">
        <f t="shared" si="5"/>
        <v>-3.3333333333333335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118</v>
      </c>
      <c r="F33" s="72">
        <v>130</v>
      </c>
      <c r="G33" s="72">
        <v>125</v>
      </c>
      <c r="H33" s="72">
        <v>135</v>
      </c>
      <c r="I33" s="73">
        <f t="shared" si="4"/>
        <v>-3.8461538461538463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25</v>
      </c>
      <c r="D34" s="72">
        <v>40</v>
      </c>
      <c r="E34" s="72">
        <v>30</v>
      </c>
      <c r="F34" s="72">
        <v>50</v>
      </c>
      <c r="G34" s="72">
        <v>60</v>
      </c>
      <c r="H34" s="72">
        <v>80</v>
      </c>
      <c r="I34" s="73">
        <f t="shared" si="4"/>
        <v>-53.571428571428569</v>
      </c>
      <c r="J34" s="74">
        <v>40</v>
      </c>
      <c r="K34" s="74">
        <v>50</v>
      </c>
      <c r="L34" s="75">
        <f t="shared" si="5"/>
        <v>-27.777777777777779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70</v>
      </c>
      <c r="G36" s="72">
        <v>80</v>
      </c>
      <c r="H36" s="72">
        <v>120</v>
      </c>
      <c r="I36" s="73">
        <f t="shared" ref="I36:I51" si="6">((C36+D36)/2-(G36+H36)/2)/((G36+H36)/2)*100</f>
        <v>-40</v>
      </c>
      <c r="J36" s="74">
        <v>65</v>
      </c>
      <c r="K36" s="74">
        <v>75</v>
      </c>
      <c r="L36" s="75">
        <f t="shared" ref="L36:L51" si="7">((C36+D36)/2-(J36+K36)/2)/((J36+K36)/2)*100</f>
        <v>-14.285714285714285</v>
      </c>
    </row>
    <row r="37" spans="1:12" ht="19.149999999999999" customHeight="1">
      <c r="A37" s="67" t="s">
        <v>49</v>
      </c>
      <c r="B37" s="68" t="s">
        <v>20</v>
      </c>
      <c r="C37" s="72">
        <v>55</v>
      </c>
      <c r="D37" s="72">
        <v>70</v>
      </c>
      <c r="E37" s="72">
        <v>60</v>
      </c>
      <c r="F37" s="72">
        <v>80</v>
      </c>
      <c r="G37" s="72">
        <v>70</v>
      </c>
      <c r="H37" s="72">
        <v>90</v>
      </c>
      <c r="I37" s="73">
        <f t="shared" si="6"/>
        <v>-21.875</v>
      </c>
      <c r="J37" s="74">
        <v>80</v>
      </c>
      <c r="K37" s="74">
        <v>90</v>
      </c>
      <c r="L37" s="75">
        <f t="shared" si="7"/>
        <v>-26.47058823529412</v>
      </c>
    </row>
    <row r="38" spans="1:12" ht="21.6" customHeight="1">
      <c r="A38" s="67" t="s">
        <v>50</v>
      </c>
      <c r="B38" s="68" t="s">
        <v>20</v>
      </c>
      <c r="C38" s="72">
        <v>240</v>
      </c>
      <c r="D38" s="72">
        <v>260</v>
      </c>
      <c r="E38" s="72">
        <v>210</v>
      </c>
      <c r="F38" s="72">
        <v>260</v>
      </c>
      <c r="G38" s="72">
        <v>230</v>
      </c>
      <c r="H38" s="72">
        <v>280</v>
      </c>
      <c r="I38" s="73">
        <f t="shared" si="6"/>
        <v>-1.9607843137254901</v>
      </c>
      <c r="J38" s="74">
        <v>260</v>
      </c>
      <c r="K38" s="74">
        <v>280</v>
      </c>
      <c r="L38" s="75">
        <f t="shared" si="7"/>
        <v>-7.4074074074074066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220</v>
      </c>
      <c r="F39" s="72">
        <v>240</v>
      </c>
      <c r="G39" s="72">
        <v>220</v>
      </c>
      <c r="H39" s="72">
        <v>240</v>
      </c>
      <c r="I39" s="73">
        <f t="shared" si="6"/>
        <v>0</v>
      </c>
      <c r="J39" s="74">
        <v>220</v>
      </c>
      <c r="K39" s="74">
        <v>240</v>
      </c>
      <c r="L39" s="75">
        <f t="shared" si="7"/>
        <v>0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300</v>
      </c>
      <c r="E40" s="72">
        <v>200</v>
      </c>
      <c r="F40" s="72">
        <v>300</v>
      </c>
      <c r="G40" s="72">
        <v>250</v>
      </c>
      <c r="H40" s="72">
        <v>320</v>
      </c>
      <c r="I40" s="73">
        <f t="shared" si="6"/>
        <v>-3.5087719298245612</v>
      </c>
      <c r="J40" s="74">
        <v>390</v>
      </c>
      <c r="K40" s="74">
        <v>450</v>
      </c>
      <c r="L40" s="75">
        <f t="shared" si="7"/>
        <v>-34.523809523809526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550</v>
      </c>
      <c r="L41" s="75">
        <f t="shared" si="7"/>
        <v>-20</v>
      </c>
    </row>
    <row r="42" spans="1:12" ht="21" customHeight="1">
      <c r="A42" s="67" t="s">
        <v>54</v>
      </c>
      <c r="B42" s="68" t="s">
        <v>20</v>
      </c>
      <c r="C42" s="72">
        <v>320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-10.666666666666668</v>
      </c>
      <c r="J42" s="74">
        <v>280</v>
      </c>
      <c r="K42" s="74">
        <v>350</v>
      </c>
      <c r="L42" s="75">
        <f t="shared" si="7"/>
        <v>6.3492063492063489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250</v>
      </c>
      <c r="K43" s="74">
        <v>300</v>
      </c>
      <c r="L43" s="75">
        <f t="shared" si="7"/>
        <v>0</v>
      </c>
    </row>
    <row r="44" spans="1:12" ht="24" customHeight="1">
      <c r="A44" s="67" t="s">
        <v>56</v>
      </c>
      <c r="B44" s="68" t="s">
        <v>20</v>
      </c>
      <c r="C44" s="72">
        <v>200</v>
      </c>
      <c r="D44" s="72">
        <v>250</v>
      </c>
      <c r="E44" s="72">
        <v>200</v>
      </c>
      <c r="F44" s="72">
        <v>250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240</v>
      </c>
      <c r="G45" s="72">
        <v>110</v>
      </c>
      <c r="H45" s="72">
        <v>270</v>
      </c>
      <c r="I45" s="73">
        <f t="shared" si="6"/>
        <v>-10.526315789473683</v>
      </c>
      <c r="J45" s="74">
        <v>180</v>
      </c>
      <c r="K45" s="74">
        <v>240</v>
      </c>
      <c r="L45" s="75">
        <f t="shared" si="7"/>
        <v>-19.047619047619047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800</v>
      </c>
      <c r="E46" s="72">
        <v>675</v>
      </c>
      <c r="F46" s="72">
        <v>750</v>
      </c>
      <c r="G46" s="72">
        <v>650</v>
      </c>
      <c r="H46" s="72">
        <v>750</v>
      </c>
      <c r="I46" s="73">
        <f t="shared" si="6"/>
        <v>5.3571428571428568</v>
      </c>
      <c r="J46" s="74">
        <v>850</v>
      </c>
      <c r="K46" s="74">
        <v>1050</v>
      </c>
      <c r="L46" s="75">
        <f t="shared" si="7"/>
        <v>-22.368421052631579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500</v>
      </c>
      <c r="F47" s="72">
        <v>700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1800</v>
      </c>
      <c r="G48" s="72">
        <v>1400</v>
      </c>
      <c r="H48" s="72">
        <v>1600</v>
      </c>
      <c r="I48" s="73">
        <f t="shared" si="6"/>
        <v>6.666666666666667</v>
      </c>
      <c r="J48" s="74">
        <v>1800</v>
      </c>
      <c r="K48" s="74">
        <v>2000</v>
      </c>
      <c r="L48" s="75">
        <f t="shared" si="7"/>
        <v>-15.789473684210526</v>
      </c>
    </row>
    <row r="49" spans="1:12" ht="21" customHeight="1">
      <c r="A49" s="67" t="s">
        <v>61</v>
      </c>
      <c r="B49" s="68" t="s">
        <v>20</v>
      </c>
      <c r="C49" s="72">
        <v>4000</v>
      </c>
      <c r="D49" s="72">
        <v>5000</v>
      </c>
      <c r="E49" s="72">
        <v>3800</v>
      </c>
      <c r="F49" s="72">
        <v>5000</v>
      </c>
      <c r="G49" s="72">
        <v>3400</v>
      </c>
      <c r="H49" s="72">
        <v>4400</v>
      </c>
      <c r="I49" s="73">
        <f t="shared" si="6"/>
        <v>15.384615384615385</v>
      </c>
      <c r="J49" s="74">
        <v>2300</v>
      </c>
      <c r="K49" s="74">
        <v>3600</v>
      </c>
      <c r="L49" s="75">
        <f t="shared" si="7"/>
        <v>52.542372881355938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160</v>
      </c>
      <c r="H51" s="72">
        <v>220</v>
      </c>
      <c r="I51" s="73">
        <f t="shared" si="6"/>
        <v>0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650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-2.1739130434782608</v>
      </c>
      <c r="J54" s="74">
        <v>650</v>
      </c>
      <c r="K54" s="74">
        <v>1350</v>
      </c>
      <c r="L54" s="75">
        <f t="shared" si="9"/>
        <v>12.5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190</v>
      </c>
      <c r="D57" s="72">
        <v>210</v>
      </c>
      <c r="E57" s="72">
        <v>180</v>
      </c>
      <c r="F57" s="72">
        <v>210</v>
      </c>
      <c r="G57" s="72">
        <v>170</v>
      </c>
      <c r="H57" s="72">
        <v>200</v>
      </c>
      <c r="I57" s="73">
        <f t="shared" si="8"/>
        <v>8.1081081081081088</v>
      </c>
      <c r="J57" s="74">
        <v>190</v>
      </c>
      <c r="K57" s="74">
        <v>200</v>
      </c>
      <c r="L57" s="75">
        <f t="shared" si="9"/>
        <v>2.5641025641025639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45678</v>
      </c>
      <c r="D66" s="120"/>
      <c r="E66" s="121">
        <v>45671</v>
      </c>
      <c r="F66" s="120"/>
      <c r="G66" s="121">
        <v>45646</v>
      </c>
      <c r="H66" s="120"/>
      <c r="I66" s="68" t="s">
        <v>14</v>
      </c>
      <c r="J66" s="122">
        <v>45312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125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-2.7777777777777777</v>
      </c>
      <c r="J68" s="74">
        <v>140</v>
      </c>
      <c r="K68" s="74">
        <v>145</v>
      </c>
      <c r="L68" s="75">
        <f t="shared" ref="L68:L74" si="10">((C68+D68)/2-(J68+K68)/2)/((J68+K68)/2)*100</f>
        <v>-14.035087719298245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44</v>
      </c>
      <c r="D71" s="89">
        <v>48</v>
      </c>
      <c r="E71" s="89">
        <v>45</v>
      </c>
      <c r="F71" s="89">
        <v>50</v>
      </c>
      <c r="G71" s="89">
        <v>45</v>
      </c>
      <c r="H71" s="89">
        <v>50</v>
      </c>
      <c r="I71" s="73">
        <f t="shared" si="11"/>
        <v>-3.1578947368421053</v>
      </c>
      <c r="J71" s="90">
        <v>42</v>
      </c>
      <c r="K71" s="90">
        <v>45</v>
      </c>
      <c r="L71" s="75">
        <f t="shared" si="10"/>
        <v>5.7471264367816088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92000</v>
      </c>
      <c r="F73" s="72">
        <v>92500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88000</v>
      </c>
      <c r="F74" s="89">
        <v>90000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183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182</v>
      </c>
      <c r="H78" s="24"/>
      <c r="I78" s="24"/>
      <c r="J78" s="24"/>
      <c r="K78" s="24"/>
      <c r="L78" s="39"/>
    </row>
    <row r="79" spans="1:12" ht="21.75">
      <c r="A79" s="56"/>
      <c r="B79" s="22" t="s">
        <v>181</v>
      </c>
      <c r="H79" s="24"/>
      <c r="I79" s="24"/>
      <c r="J79" s="24"/>
      <c r="K79" s="24"/>
      <c r="L79" s="39"/>
    </row>
    <row r="80" spans="1:12" ht="19.899999999999999" customHeight="1">
      <c r="A80" s="56"/>
      <c r="B80" s="22" t="s">
        <v>180</v>
      </c>
      <c r="H80" s="24"/>
      <c r="I80" s="24"/>
      <c r="J80" s="24"/>
      <c r="K80" s="24"/>
      <c r="L80" s="39"/>
    </row>
    <row r="81" spans="1:12" ht="18.600000000000001" customHeight="1">
      <c r="A81" s="56"/>
      <c r="B81" s="22" t="s">
        <v>86</v>
      </c>
      <c r="G81" s="24"/>
      <c r="H81" s="24"/>
      <c r="I81" s="24"/>
      <c r="J81" s="24"/>
      <c r="L81" s="39"/>
    </row>
    <row r="82" spans="1:12" ht="18" customHeight="1">
      <c r="A82" s="97" t="s">
        <v>87</v>
      </c>
      <c r="B82" s="98"/>
      <c r="C82" s="99"/>
      <c r="D82" s="99"/>
      <c r="E82" s="99"/>
      <c r="F82" s="99"/>
      <c r="G82" s="100"/>
      <c r="H82" s="100"/>
      <c r="I82" s="99"/>
      <c r="J82" s="99"/>
      <c r="K82" s="99"/>
      <c r="L82" s="39"/>
    </row>
    <row r="83" spans="1:12" ht="18" customHeight="1">
      <c r="A83" s="101" t="s">
        <v>88</v>
      </c>
      <c r="B83" s="102" t="s">
        <v>89</v>
      </c>
      <c r="C83" s="124" t="s">
        <v>8</v>
      </c>
      <c r="D83" s="126"/>
      <c r="E83" s="127" t="s">
        <v>90</v>
      </c>
      <c r="F83" s="128"/>
      <c r="G83" s="103" t="s">
        <v>14</v>
      </c>
      <c r="H83" s="124" t="s">
        <v>91</v>
      </c>
      <c r="I83" s="125"/>
      <c r="J83" s="126"/>
      <c r="K83" s="111"/>
      <c r="L83" s="57"/>
    </row>
    <row r="84" spans="1:12" ht="18" customHeight="1">
      <c r="A84" s="67" t="s">
        <v>28</v>
      </c>
      <c r="B84" s="68" t="s">
        <v>26</v>
      </c>
      <c r="C84" s="72">
        <v>65</v>
      </c>
      <c r="D84" s="72">
        <v>72</v>
      </c>
      <c r="E84" s="72">
        <v>65</v>
      </c>
      <c r="F84" s="72">
        <v>75</v>
      </c>
      <c r="G84" s="104">
        <f t="shared" ref="G84:G100" si="12">((C84+D84)/2-(E84+F84)/2)/((E84+F84)/2)*100</f>
        <v>-2.1428571428571428</v>
      </c>
      <c r="H84" s="101" t="s">
        <v>170</v>
      </c>
      <c r="I84" s="102"/>
      <c r="J84" s="102"/>
      <c r="K84" s="98"/>
      <c r="L84" s="57"/>
    </row>
    <row r="85" spans="1:12" ht="18" customHeight="1">
      <c r="A85" s="101" t="s">
        <v>30</v>
      </c>
      <c r="B85" s="102" t="s">
        <v>31</v>
      </c>
      <c r="C85" s="72">
        <v>170</v>
      </c>
      <c r="D85" s="72">
        <v>172</v>
      </c>
      <c r="E85" s="72">
        <v>164</v>
      </c>
      <c r="F85" s="72">
        <v>166</v>
      </c>
      <c r="G85" s="104">
        <f t="shared" si="12"/>
        <v>3.6363636363636362</v>
      </c>
      <c r="H85" s="101" t="s">
        <v>177</v>
      </c>
      <c r="I85" s="102"/>
      <c r="J85" s="102"/>
      <c r="K85" s="111"/>
      <c r="L85" s="57"/>
    </row>
    <row r="86" spans="1:12" ht="18" customHeight="1">
      <c r="A86" s="101" t="s">
        <v>32</v>
      </c>
      <c r="B86" s="102" t="s">
        <v>34</v>
      </c>
      <c r="C86" s="72">
        <v>345</v>
      </c>
      <c r="D86" s="72">
        <v>350</v>
      </c>
      <c r="E86" s="72">
        <v>340</v>
      </c>
      <c r="F86" s="72">
        <v>350</v>
      </c>
      <c r="G86" s="104">
        <f t="shared" si="12"/>
        <v>0.72463768115942029</v>
      </c>
      <c r="H86" s="101" t="s">
        <v>168</v>
      </c>
      <c r="I86" s="102"/>
      <c r="J86" s="102"/>
      <c r="K86" s="111"/>
      <c r="L86" s="57"/>
    </row>
    <row r="87" spans="1:12" ht="18" customHeight="1">
      <c r="A87" s="101" t="s">
        <v>32</v>
      </c>
      <c r="B87" s="102" t="s">
        <v>35</v>
      </c>
      <c r="C87" s="72">
        <v>174</v>
      </c>
      <c r="D87" s="72">
        <v>175</v>
      </c>
      <c r="E87" s="72">
        <v>173</v>
      </c>
      <c r="F87" s="72">
        <v>175</v>
      </c>
      <c r="G87" s="104">
        <f t="shared" si="12"/>
        <v>0.28735632183908044</v>
      </c>
      <c r="H87" s="101" t="s">
        <v>167</v>
      </c>
      <c r="I87" s="102"/>
      <c r="J87" s="102"/>
      <c r="K87" s="111"/>
      <c r="L87" s="57"/>
    </row>
    <row r="88" spans="1:12" ht="18" customHeight="1">
      <c r="A88" s="101" t="s">
        <v>36</v>
      </c>
      <c r="B88" s="102" t="s">
        <v>31</v>
      </c>
      <c r="C88" s="72">
        <v>156</v>
      </c>
      <c r="D88" s="72">
        <v>158</v>
      </c>
      <c r="E88" s="72">
        <v>153</v>
      </c>
      <c r="F88" s="72">
        <v>158</v>
      </c>
      <c r="G88" s="104">
        <f t="shared" si="12"/>
        <v>0.96463022508038598</v>
      </c>
      <c r="H88" s="101" t="s">
        <v>171</v>
      </c>
      <c r="I88" s="102"/>
      <c r="J88" s="102"/>
      <c r="K88" s="111"/>
      <c r="L88" s="57"/>
    </row>
    <row r="89" spans="1:12" ht="18" customHeight="1">
      <c r="A89" s="101" t="s">
        <v>38</v>
      </c>
      <c r="B89" s="102" t="s">
        <v>33</v>
      </c>
      <c r="C89" s="72">
        <v>980</v>
      </c>
      <c r="D89" s="72">
        <v>1060</v>
      </c>
      <c r="E89" s="72">
        <v>980</v>
      </c>
      <c r="F89" s="72">
        <v>1030</v>
      </c>
      <c r="G89" s="104">
        <f t="shared" si="12"/>
        <v>1.4925373134328357</v>
      </c>
      <c r="H89" s="101" t="s">
        <v>177</v>
      </c>
      <c r="I89" s="102"/>
      <c r="J89" s="102"/>
      <c r="K89" s="111"/>
      <c r="L89" s="57"/>
    </row>
    <row r="90" spans="1:12" ht="18" customHeight="1">
      <c r="A90" s="101" t="s">
        <v>46</v>
      </c>
      <c r="B90" s="102" t="s">
        <v>20</v>
      </c>
      <c r="C90" s="72">
        <v>120</v>
      </c>
      <c r="D90" s="72">
        <v>130</v>
      </c>
      <c r="E90" s="72">
        <v>118</v>
      </c>
      <c r="F90" s="72">
        <v>130</v>
      </c>
      <c r="G90" s="104">
        <f t="shared" si="12"/>
        <v>0.80645161290322576</v>
      </c>
      <c r="H90" s="101" t="s">
        <v>177</v>
      </c>
      <c r="I90" s="102"/>
      <c r="J90" s="102"/>
      <c r="K90" s="111"/>
      <c r="L90" s="57"/>
    </row>
    <row r="91" spans="1:12" ht="18" customHeight="1">
      <c r="A91" s="101" t="s">
        <v>47</v>
      </c>
      <c r="B91" s="102" t="s">
        <v>20</v>
      </c>
      <c r="C91" s="72">
        <v>25</v>
      </c>
      <c r="D91" s="72">
        <v>40</v>
      </c>
      <c r="E91" s="72">
        <v>30</v>
      </c>
      <c r="F91" s="72">
        <v>50</v>
      </c>
      <c r="G91" s="104">
        <f t="shared" si="12"/>
        <v>-18.75</v>
      </c>
      <c r="H91" s="101" t="s">
        <v>176</v>
      </c>
      <c r="I91" s="102"/>
      <c r="J91" s="102"/>
      <c r="K91" s="111"/>
      <c r="L91" s="57"/>
    </row>
    <row r="92" spans="1:12" ht="18" customHeight="1">
      <c r="A92" s="101" t="s">
        <v>49</v>
      </c>
      <c r="B92" s="102" t="s">
        <v>20</v>
      </c>
      <c r="C92" s="72">
        <v>55</v>
      </c>
      <c r="D92" s="72">
        <v>70</v>
      </c>
      <c r="E92" s="72">
        <v>60</v>
      </c>
      <c r="F92" s="72">
        <v>80</v>
      </c>
      <c r="G92" s="104">
        <f t="shared" si="12"/>
        <v>-10.714285714285714</v>
      </c>
      <c r="H92" s="101" t="s">
        <v>176</v>
      </c>
      <c r="I92" s="102"/>
      <c r="J92" s="102"/>
      <c r="K92" s="111"/>
      <c r="L92" s="57"/>
    </row>
    <row r="93" spans="1:12" ht="21.75" customHeight="1">
      <c r="A93" s="67" t="s">
        <v>50</v>
      </c>
      <c r="B93" s="68" t="s">
        <v>20</v>
      </c>
      <c r="C93" s="72">
        <v>240</v>
      </c>
      <c r="D93" s="72">
        <v>260</v>
      </c>
      <c r="E93" s="72">
        <v>210</v>
      </c>
      <c r="F93" s="72">
        <v>260</v>
      </c>
      <c r="G93" s="104">
        <f t="shared" si="12"/>
        <v>6.3829787234042552</v>
      </c>
      <c r="H93" s="101" t="s">
        <v>177</v>
      </c>
      <c r="I93" s="102"/>
      <c r="J93" s="102"/>
      <c r="K93" s="110"/>
      <c r="L93" s="57"/>
    </row>
    <row r="94" spans="1:12" ht="21.75" customHeight="1">
      <c r="A94" s="67" t="s">
        <v>52</v>
      </c>
      <c r="B94" s="68" t="s">
        <v>20</v>
      </c>
      <c r="C94" s="72">
        <v>250</v>
      </c>
      <c r="D94" s="72">
        <v>300</v>
      </c>
      <c r="E94" s="72">
        <v>200</v>
      </c>
      <c r="F94" s="72">
        <v>300</v>
      </c>
      <c r="G94" s="104">
        <f t="shared" si="12"/>
        <v>10</v>
      </c>
      <c r="H94" s="101" t="s">
        <v>172</v>
      </c>
      <c r="I94" s="102"/>
      <c r="J94" s="102"/>
      <c r="K94" s="110"/>
      <c r="L94" s="57"/>
    </row>
    <row r="95" spans="1:12" ht="21.75" customHeight="1">
      <c r="A95" s="67" t="s">
        <v>54</v>
      </c>
      <c r="B95" s="68" t="s">
        <v>20</v>
      </c>
      <c r="C95" s="72">
        <v>320</v>
      </c>
      <c r="D95" s="72">
        <v>350</v>
      </c>
      <c r="E95" s="72">
        <v>300</v>
      </c>
      <c r="F95" s="72">
        <v>350</v>
      </c>
      <c r="G95" s="104">
        <f t="shared" si="12"/>
        <v>3.0769230769230771</v>
      </c>
      <c r="H95" s="101" t="s">
        <v>168</v>
      </c>
      <c r="I95" s="102"/>
      <c r="J95" s="102"/>
      <c r="K95" s="110"/>
      <c r="L95" s="57"/>
    </row>
    <row r="96" spans="1:12" ht="21" customHeight="1">
      <c r="A96" s="67" t="s">
        <v>58</v>
      </c>
      <c r="B96" s="68" t="s">
        <v>20</v>
      </c>
      <c r="C96" s="72">
        <v>675</v>
      </c>
      <c r="D96" s="72">
        <v>800</v>
      </c>
      <c r="E96" s="72">
        <v>675</v>
      </c>
      <c r="F96" s="72">
        <v>750</v>
      </c>
      <c r="G96" s="104">
        <f t="shared" si="12"/>
        <v>3.5087719298245612</v>
      </c>
      <c r="H96" s="101" t="s">
        <v>172</v>
      </c>
      <c r="I96" s="102"/>
      <c r="J96" s="102"/>
      <c r="K96" s="110"/>
      <c r="L96" s="57"/>
    </row>
    <row r="97" spans="1:12" ht="21" customHeight="1">
      <c r="A97" s="67" t="s">
        <v>61</v>
      </c>
      <c r="B97" s="68" t="s">
        <v>20</v>
      </c>
      <c r="C97" s="72">
        <v>4000</v>
      </c>
      <c r="D97" s="72">
        <v>5000</v>
      </c>
      <c r="E97" s="72">
        <v>3800</v>
      </c>
      <c r="F97" s="72">
        <v>5000</v>
      </c>
      <c r="G97" s="104">
        <f t="shared" si="12"/>
        <v>2.2727272727272729</v>
      </c>
      <c r="H97" s="101" t="s">
        <v>169</v>
      </c>
      <c r="I97" s="102"/>
      <c r="J97" s="102"/>
      <c r="K97" s="98"/>
      <c r="L97" s="57"/>
    </row>
    <row r="98" spans="1:12" ht="21" customHeight="1">
      <c r="A98" s="67" t="s">
        <v>67</v>
      </c>
      <c r="B98" s="68" t="s">
        <v>20</v>
      </c>
      <c r="C98" s="72">
        <v>190</v>
      </c>
      <c r="D98" s="72">
        <v>210</v>
      </c>
      <c r="E98" s="72">
        <v>180</v>
      </c>
      <c r="F98" s="72">
        <v>210</v>
      </c>
      <c r="G98" s="104">
        <f t="shared" si="12"/>
        <v>2.5641025641025639</v>
      </c>
      <c r="H98" s="101" t="s">
        <v>172</v>
      </c>
      <c r="I98" s="102"/>
      <c r="J98" s="102"/>
      <c r="K98" s="98"/>
      <c r="L98" s="57"/>
    </row>
    <row r="99" spans="1:12" ht="21.75">
      <c r="A99" s="67" t="s">
        <v>76</v>
      </c>
      <c r="B99" s="68" t="s">
        <v>20</v>
      </c>
      <c r="C99" s="72">
        <v>120</v>
      </c>
      <c r="D99" s="72">
        <v>125</v>
      </c>
      <c r="E99" s="72">
        <v>120</v>
      </c>
      <c r="F99" s="72">
        <v>130</v>
      </c>
      <c r="G99" s="104">
        <f t="shared" si="12"/>
        <v>-2</v>
      </c>
      <c r="H99" s="101" t="s">
        <v>176</v>
      </c>
      <c r="I99" s="102"/>
      <c r="J99" s="102"/>
      <c r="K99" s="98"/>
      <c r="L99" s="50"/>
    </row>
    <row r="100" spans="1:12" ht="21.75">
      <c r="A100" s="26" t="s">
        <v>78</v>
      </c>
      <c r="B100" s="27" t="s">
        <v>79</v>
      </c>
      <c r="C100" s="72">
        <v>44</v>
      </c>
      <c r="D100" s="72">
        <v>48</v>
      </c>
      <c r="E100" s="72">
        <v>45</v>
      </c>
      <c r="F100" s="72">
        <v>50</v>
      </c>
      <c r="G100" s="104">
        <f t="shared" si="12"/>
        <v>-3.1578947368421053</v>
      </c>
      <c r="H100" s="101" t="s">
        <v>176</v>
      </c>
      <c r="I100" s="102"/>
      <c r="J100" s="102"/>
      <c r="K100" s="98"/>
      <c r="L100" s="50"/>
    </row>
    <row r="101" spans="1:12" ht="21.75">
      <c r="A101" s="22"/>
      <c r="B101" s="24"/>
      <c r="C101" s="117"/>
      <c r="D101" s="117"/>
      <c r="E101" s="117"/>
      <c r="F101" s="117"/>
      <c r="G101" s="118"/>
      <c r="H101" s="97"/>
      <c r="I101" s="99"/>
      <c r="J101" s="99"/>
      <c r="K101" s="98"/>
      <c r="L101" s="50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7.45" customHeight="1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50"/>
      <c r="L103" s="50"/>
    </row>
    <row r="104" spans="1:12" ht="18.600000000000001" customHeight="1">
      <c r="A104" s="22"/>
      <c r="B104" s="52"/>
      <c r="C104" s="53"/>
      <c r="D104" s="53"/>
      <c r="E104" s="52"/>
      <c r="F104" s="53"/>
      <c r="G104" s="91"/>
      <c r="H104" s="92"/>
      <c r="I104" s="93"/>
      <c r="J104" s="93"/>
      <c r="K104" s="93"/>
      <c r="L104" s="50"/>
    </row>
    <row r="105" spans="1:12" ht="23.25" customHeight="1">
      <c r="A105" s="22"/>
      <c r="B105" s="94"/>
      <c r="C105" s="95" t="s">
        <v>178</v>
      </c>
      <c r="D105" s="46"/>
      <c r="E105" s="94"/>
      <c r="F105" s="52"/>
      <c r="G105" s="46"/>
      <c r="H105" s="92"/>
      <c r="I105" s="51"/>
      <c r="J105" s="52" t="s">
        <v>163</v>
      </c>
      <c r="K105" s="46"/>
      <c r="L105" s="46"/>
    </row>
    <row r="106" spans="1:12" ht="21.75" customHeight="1">
      <c r="A106" s="22"/>
      <c r="B106" s="96"/>
      <c r="C106" s="95" t="s">
        <v>179</v>
      </c>
      <c r="D106" s="52"/>
      <c r="E106" s="94"/>
      <c r="F106" s="97"/>
      <c r="G106" s="99"/>
      <c r="H106" s="109"/>
      <c r="I106" s="108"/>
      <c r="J106" s="52" t="s">
        <v>166</v>
      </c>
      <c r="K106" s="52"/>
      <c r="L106" s="52"/>
    </row>
    <row r="107" spans="1:12" ht="15.75" customHeight="1">
      <c r="A107" s="22"/>
      <c r="B107" s="52"/>
      <c r="C107" s="53"/>
      <c r="D107" s="52"/>
      <c r="E107" s="53"/>
      <c r="F107" s="97"/>
      <c r="G107" s="99"/>
      <c r="H107" s="99"/>
      <c r="I107" s="98"/>
      <c r="J107" s="46"/>
      <c r="K107" s="46"/>
    </row>
    <row r="108" spans="1:12" ht="18.75" customHeight="1">
      <c r="A108" s="54" t="s">
        <v>150</v>
      </c>
      <c r="B108" s="39"/>
      <c r="C108" s="55"/>
      <c r="D108" s="39"/>
      <c r="E108" s="55"/>
      <c r="F108" s="55"/>
      <c r="G108" s="47"/>
    </row>
    <row r="109" spans="1:12" ht="18.75" customHeight="1">
      <c r="A109" s="56" t="s">
        <v>157</v>
      </c>
      <c r="B109" s="39"/>
      <c r="C109" s="55"/>
      <c r="D109" s="39"/>
      <c r="E109" s="55"/>
      <c r="F109" s="55"/>
      <c r="G109" s="24"/>
    </row>
    <row r="110" spans="1:12" ht="15" customHeight="1">
      <c r="A110" s="56" t="s">
        <v>156</v>
      </c>
      <c r="B110" s="39"/>
      <c r="C110" s="39"/>
      <c r="D110" s="39"/>
      <c r="E110" s="39"/>
      <c r="F110" s="55"/>
      <c r="G110" s="24"/>
    </row>
    <row r="111" spans="1:12" ht="19.149999999999999" customHeight="1">
      <c r="A111" s="56" t="s">
        <v>92</v>
      </c>
      <c r="B111" s="39"/>
      <c r="C111" s="39"/>
      <c r="D111" s="39"/>
      <c r="E111" s="39"/>
      <c r="F111" s="57"/>
    </row>
    <row r="112" spans="1:12" ht="16.5" customHeight="1">
      <c r="A112" s="56" t="s">
        <v>155</v>
      </c>
      <c r="B112" s="39"/>
      <c r="C112" s="39"/>
      <c r="D112" s="39"/>
      <c r="E112" s="39"/>
      <c r="F112" s="39"/>
    </row>
    <row r="113" spans="1:12" ht="21.75">
      <c r="A113" s="56" t="s">
        <v>154</v>
      </c>
      <c r="B113" s="39"/>
      <c r="C113" s="39"/>
      <c r="D113" s="39"/>
      <c r="E113" s="39"/>
      <c r="F113" s="39"/>
      <c r="G113" s="24"/>
    </row>
    <row r="114" spans="1:12" ht="16.899999999999999" customHeight="1">
      <c r="A114" s="56" t="s">
        <v>153</v>
      </c>
      <c r="B114" s="39"/>
      <c r="C114" s="39"/>
      <c r="D114" s="39"/>
      <c r="E114" s="39"/>
      <c r="F114" s="39"/>
      <c r="G114" s="24"/>
    </row>
    <row r="115" spans="1:12" ht="18" customHeight="1">
      <c r="A115" s="56" t="s">
        <v>152</v>
      </c>
      <c r="B115" s="39"/>
      <c r="C115" s="39"/>
      <c r="D115" s="39"/>
      <c r="E115" s="39"/>
      <c r="F115" s="39"/>
      <c r="G115" s="24"/>
    </row>
    <row r="116" spans="1:12" ht="21" customHeight="1">
      <c r="A116" s="56" t="s">
        <v>151</v>
      </c>
      <c r="B116" s="39"/>
      <c r="C116" s="39"/>
      <c r="D116" s="39"/>
      <c r="E116" s="39"/>
      <c r="F116" s="39"/>
      <c r="G116" s="24"/>
    </row>
    <row r="117" spans="1:12" ht="20.45" customHeight="1">
      <c r="A117" s="56" t="s">
        <v>93</v>
      </c>
      <c r="B117" s="39"/>
      <c r="C117" s="39"/>
      <c r="D117" s="39"/>
      <c r="E117" s="39"/>
      <c r="F117" s="39"/>
      <c r="G117" s="24"/>
    </row>
    <row r="118" spans="1:12" ht="19.149999999999999" customHeight="1">
      <c r="A118" s="56" t="s">
        <v>159</v>
      </c>
      <c r="B118" s="39"/>
      <c r="C118" s="39"/>
      <c r="D118" s="39"/>
      <c r="E118" s="39"/>
      <c r="F118" s="39"/>
      <c r="G118" s="24"/>
    </row>
    <row r="119" spans="1:12" ht="19.149999999999999" customHeight="1">
      <c r="A119" s="56" t="s">
        <v>158</v>
      </c>
      <c r="B119" s="39"/>
      <c r="C119" s="39"/>
      <c r="D119" s="39"/>
      <c r="E119" s="39"/>
      <c r="F119" s="39"/>
      <c r="G119" s="24"/>
    </row>
    <row r="120" spans="1:12" ht="18.600000000000001" customHeight="1">
      <c r="A120" s="56" t="s">
        <v>160</v>
      </c>
      <c r="B120" s="39"/>
      <c r="C120" s="39"/>
      <c r="D120" s="39"/>
      <c r="E120" s="39"/>
      <c r="F120" s="39"/>
      <c r="G120" s="24"/>
    </row>
    <row r="121" spans="1:12" ht="21" customHeight="1">
      <c r="A121" s="56" t="s">
        <v>161</v>
      </c>
      <c r="B121" s="39"/>
      <c r="C121" s="39"/>
      <c r="D121" s="39"/>
      <c r="E121" s="39"/>
      <c r="F121" s="39"/>
      <c r="G121" s="24"/>
    </row>
    <row r="122" spans="1:12" ht="21.75">
      <c r="A122" s="56" t="s">
        <v>94</v>
      </c>
      <c r="B122" s="39"/>
      <c r="C122" s="39"/>
      <c r="D122" s="39"/>
      <c r="E122" s="39"/>
      <c r="F122" s="39"/>
      <c r="G122" s="24"/>
      <c r="H122" s="48"/>
      <c r="I122" s="50"/>
      <c r="J122" s="50"/>
      <c r="K122" s="50"/>
      <c r="L122" s="50"/>
    </row>
    <row r="123" spans="1:12" ht="9" customHeight="1">
      <c r="A123" s="22"/>
      <c r="B123" s="24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A124" s="54" t="s">
        <v>95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16.149999999999999" customHeight="1">
      <c r="A125" s="56" t="s">
        <v>96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.75">
      <c r="A126" s="56" t="s">
        <v>97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3.15" customHeight="1">
      <c r="A127" s="56" t="s">
        <v>98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9"/>
      <c r="I133" s="50"/>
      <c r="J133" s="50"/>
      <c r="K133" s="50"/>
      <c r="L133" s="50"/>
    </row>
    <row r="134" spans="8:12" ht="21.75">
      <c r="H134" s="48"/>
      <c r="I134" s="50"/>
      <c r="J134" s="50"/>
      <c r="K134" s="50"/>
      <c r="L134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2025-01-21T08:33:19Z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