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CACD110B-715C-41FA-AB38-C638A03775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102" i="1" l="1"/>
  <c r="G101" i="1"/>
  <c r="G98" i="1"/>
  <c r="G84" i="1"/>
  <c r="G83" i="1"/>
  <c r="G87" i="1"/>
  <c r="G92" i="1"/>
  <c r="G89" i="1"/>
  <c r="G93" i="1"/>
  <c r="G91" i="1"/>
  <c r="G90" i="1"/>
  <c r="G95" i="1"/>
  <c r="G94" i="1"/>
  <c r="G97" i="1"/>
  <c r="G100" i="1"/>
  <c r="G85" i="1"/>
  <c r="G96" i="1"/>
  <c r="G88" i="1"/>
  <c r="G99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<sst xmlns="http://schemas.openxmlformats.org/spreadsheetml/2006/main" count="440" uniqueCount="185">
  <si>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</si>
  <si>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</si>
  <si>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</si>
  <si>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</si>
  <si>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</si>
  <si>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</si>
  <si>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</si>
  <si>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</si>
  <si>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</si>
  <si>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</si>
  <si>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</si>
  <si>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</si>
  <si>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</si>
  <si>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</si>
  <si>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</si>
  <si>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</si>
  <si>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</si>
  <si>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</si>
  <si>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</si>
  <si>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</si>
  <si>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</si>
  <si>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</si>
  <si>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</si>
  <si>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</si>
  <si>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</si>
  <si>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</si>
  <si>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</si>
  <si>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</si>
  <si>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</si>
  <si>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</si>
  <si>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</si>
  <si>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</si>
  <si>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</si>
  <si>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</si>
  <si>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</si>
  <si>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</si>
  <si>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</si>
  <si>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</si>
  <si>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</si>
  <si>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</si>
  <si>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</si>
  <si>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</si>
  <si>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</si>
  <si>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</si>
  <si>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</si>
  <si>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</si>
  <si>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</si>
  <si>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</si>
  <si>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</si>
  <si>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</si>
  <si>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</si>
  <si>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</si>
  <si>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</si>
  <si>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</si>
  <si>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</si>
  <si>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</si>
  <si>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</si>
  <si>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</si>
  <si>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</si>
  <si>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</si>
  <si>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</si>
  <si>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</si>
  <si>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</si>
  <si>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</si>
  <si>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</si>
  <si>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</si>
  <si>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</si>
  <si>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</si>
  <si>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</si>
  <si>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</si>
  <si>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</si>
  <si>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</si>
  <si>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</si>
  <si>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</si>
  <si>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</si>
  <si>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</si>
  <si>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</si>
  <si>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</si>
  <si>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</si>
  <si>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</si>
  <si>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</si>
  <si>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</si>
  <si>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</si>
  <si>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</si>
  <si>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</si>
  <si>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</si>
  <si>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</si>
  <si>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</si>
  <si>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</si>
  <si>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</si>
  <si>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</si>
  <si>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</si>
  <si>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</si>
  <si>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</si>
  <si>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</si>
  <si>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</si>
  <si>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</si>
  <si>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</si>
  <si>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</si>
  <si>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</si>
  <si>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</si>
  <si>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</si>
  <si>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</si>
  <si>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</si>
  <si>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</si>
  <si>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</si>
  <si>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</si>
  <si>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</si>
  <si>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</si>
  <si>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</si>
  <si>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</si>
  <si>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</si>
  <si>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</si>
  <si>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</si>
  <si>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</si>
  <si>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</si>
  <si>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</si>
  <si>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</si>
  <si>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</si>
  <si>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</si>
  <si>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</si>
  <si>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</si>
  <si>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</si>
  <si>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</si>
  <si>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</si>
  <si>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</si>
  <si>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</si>
  <si>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</si>
  <si>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</si>
  <si>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</si>
  <si>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</si>
  <si>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</si>
  <si>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</si>
  <si>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</si>
  <si>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</si>
  <si>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</si>
  <si>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</si>
  <si>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</si>
  <si>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</si>
  <si>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</si>
  <si>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</si>
  <si>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</si>
  <si>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</si>
  <si>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</si>
  <si>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</si>
  <si>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</si>
  <si>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</si>
  <si>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</si>
  <si>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</si>
  <si>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</si>
  <si>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</si>
  <si>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</si>
  <si>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</si>
  <si>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</si>
  <si>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</si>
  <si>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</si>
  <si>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</si>
  <si>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</si>
  <si>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</si>
  <si>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</si>
  <si>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</si>
  <si>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</si>
  <si>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</si>
  <si>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</si>
  <si>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</si>
  <si>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২০-০১-২০২৫ তারিখে মূল্য বৃদ্ধি পেয়েছে।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</si>
  <si>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</si>
  <si>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</si>
  <si>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</si>
  <si>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</si>
  <si>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</si>
  <si>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</si>
  <si>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</si>
  <si>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</si>
  <si>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২৩-০১-২০২৫ তারিখে মূল্য বৃদ্ধি পেয়েছে।</t>
  </si>
  <si>
    <t>২৪-০১-২০২৫ তারিখে মূল্য বৃদ্ধি পেয়েছে।</t>
  </si>
  <si>
    <t xml:space="preserve">       জিরা, এলাচ    এর মূল্য বৃদ্ধি পেয়েছে।</t>
  </si>
  <si>
    <t>স্মারক নং-২৬.০৫.০০০০.০১৭.৩১.০১.২৫-০৬৮</t>
  </si>
  <si>
    <t xml:space="preserve">রবিবার ২৬ জানুয়ারি ২০২৫ খ্রিঃ, ১২ মাঘ ১৪৩১ বাংলা, ২৫ রজব ১৪৪৬ হিজরি </t>
  </si>
  <si>
    <t xml:space="preserve">   সিরিয়াল নংঃ     ০২৬</t>
  </si>
  <si>
    <t>যে সকল বাজার হতে তথ্য সংগ্রহ করা হয়েছেঃ- মোহাম্মদপুর টাউন হল বাজার, ঢাকা ক্যান্ট কচুক্ষেত বাজার, নিউমার্কেট, মালিবাগ, রামপুরা বাজার।</t>
  </si>
  <si>
    <t>২৬-০১-২০২৫ তারিখে মূল্য বৃদ্ধি পেয়েছে।</t>
  </si>
  <si>
    <t>২৬-০১-২০২৫ তারিখে মূল্য হ্রাস পেয়েছে।</t>
  </si>
  <si>
    <t xml:space="preserve">(১)  চাল (সরু,মোটা), সয়াবিন তেল লুজ, সয়াবিন তেল (৫লি:, ১লি: বোতল), রাইস ব্রান তেল (৫লি বোতল), শুকনা মরিচ (দেশী), </t>
  </si>
  <si>
    <t>(২)  ময়দা (প্যা:), ছোলা, আলু, পেঁয়াজ (দেশী,আম), রশুন (দেশী), মুরগী ব্রয়লার, চিনি, ডিম, এম এস রড 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</si>
</sst>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7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7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69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8" fontId="27" fillId="2" borderId="1" xfId="4" applyNumberFormat="1" applyFont="1" applyFill="1" applyBorder="1" applyAlignment="1">
      <alignment horizontal="center"/>
    </xf>
    <xf numFmtId="168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4" fontId="27" fillId="0" borderId="0" xfId="2" applyNumberFormat="1" applyFont="1" applyFill="1" applyBorder="1" applyAlignment="1">
      <alignment horizontal="center" vertical="center"/>
    </xf>
    <xf numFmtId="174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1" fillId="0" borderId="2" xfId="2" applyFont="1" applyBorder="1" applyAlignment="1">
      <alignment horizontal="center" vertical="center"/>
    </xf>
    <xf numFmtId="43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31" fillId="0" borderId="0" xfId="4" applyFont="1" applyBorder="1" applyAlignment="1">
      <alignment horizontal="left" vertical="center"/>
    </xf>
    <xf numFmtId="0" fontId="31" fillId="0" borderId="0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99" zoomScaleNormal="99" zoomScaleSheetLayoutView="106" workbookViewId="0">
      <pane ySplit="930" topLeftCell="A73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30" t="s">
        <v>179</v>
      </c>
      <c r="L4" s="131"/>
    </row>
    <row r="5" spans="1:17" ht="21.75">
      <c r="A5" s="55"/>
      <c r="B5" s="39"/>
      <c r="C5" s="39"/>
      <c r="D5" s="55"/>
      <c r="E5" s="39"/>
      <c r="F5" s="39" t="s">
        <v>178</v>
      </c>
      <c r="G5" s="39"/>
      <c r="H5" s="39"/>
      <c r="I5" s="39"/>
      <c r="J5" s="39"/>
      <c r="K5" s="39"/>
      <c r="L5" s="105"/>
    </row>
    <row r="6" spans="1:17" ht="21.75">
      <c r="A6" s="60" t="s">
        <v>177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45683</v>
      </c>
      <c r="M6" s="104"/>
      <c r="O6" s="40"/>
      <c r="P6" s="40"/>
      <c r="Q6" s="40"/>
    </row>
    <row r="7" spans="1:17" ht="21.75">
      <c r="A7" s="65" t="s">
        <v>6</v>
      </c>
      <c r="B7" s="66" t="s">
        <v>7</v>
      </c>
      <c r="C7" s="130" t="s">
        <v>8</v>
      </c>
      <c r="D7" s="131"/>
      <c r="E7" s="130" t="s">
        <v>9</v>
      </c>
      <c r="F7" s="131"/>
      <c r="G7" s="130" t="s">
        <v>10</v>
      </c>
      <c r="H7" s="131"/>
      <c r="I7" s="66" t="s">
        <v>11</v>
      </c>
      <c r="J7" s="130" t="s">
        <v>12</v>
      </c>
      <c r="K7" s="131"/>
      <c r="L7" s="67" t="s">
        <v>13</v>
      </c>
      <c r="O7" s="40"/>
      <c r="P7" s="40"/>
      <c r="Q7" s="40"/>
    </row>
    <row r="8" spans="1:17" ht="20.45" customHeight="1">
      <c r="A8" s="65"/>
      <c r="B8" s="66"/>
      <c r="C8" s="136">
        <v>45683</v>
      </c>
      <c r="D8" s="131"/>
      <c r="E8" s="136">
        <v>45676</v>
      </c>
      <c r="F8" s="131"/>
      <c r="G8" s="136">
        <v>45652</v>
      </c>
      <c r="H8" s="131"/>
      <c r="I8" s="66" t="s">
        <v>14</v>
      </c>
      <c r="J8" s="137">
        <v>45317</v>
      </c>
      <c r="K8" s="138"/>
      <c r="L8" s="66" t="s">
        <v>14</v>
      </c>
      <c r="O8" s="40"/>
      <c r="P8" s="40"/>
      <c r="Q8" s="40"/>
    </row>
    <row r="9" spans="1:17" ht="18.600000000000001" customHeight="1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70</v>
      </c>
      <c r="H10" s="70">
        <v>80</v>
      </c>
      <c r="I10" s="71">
        <f>((C10+D10)/2-(G10+H10)/2)/((G10+H10)/2)*100</f>
        <v>3.3333333333333335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56</v>
      </c>
      <c r="L11" s="73">
        <f>((C11+D11)/2-(J11+K11)/2)/((J11+K11)/2)*100</f>
        <v>15.74074074074074</v>
      </c>
      <c r="O11" s="40"/>
      <c r="P11" s="40"/>
      <c r="Q11" s="40"/>
    </row>
    <row r="12" spans="1:17" ht="22.15" customHeight="1">
      <c r="A12" s="65" t="s">
        <v>22</v>
      </c>
      <c r="B12" s="66" t="s">
        <v>20</v>
      </c>
      <c r="C12" s="70">
        <v>54</v>
      </c>
      <c r="D12" s="70">
        <v>58</v>
      </c>
      <c r="E12" s="70">
        <v>52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54</v>
      </c>
      <c r="L12" s="73">
        <f>((C12+D12)/2-(J12+K12)/2)/((J12+K12)/2)*100</f>
        <v>7.6923076923076925</v>
      </c>
      <c r="O12" s="40"/>
      <c r="P12" s="40"/>
      <c r="Q12" s="40"/>
    </row>
    <row r="13" spans="1:17" ht="15.6" customHeight="1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48</v>
      </c>
      <c r="K14" s="72">
        <v>50</v>
      </c>
      <c r="L14" s="73">
        <f>((C14+D14)/2-(J14+K14)/2)/((J14+K14)/2)*100</f>
        <v>-13.26530612244898</v>
      </c>
    </row>
    <row r="15" spans="1:17" ht="22.15" customHeight="1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72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>
      <c r="A19" s="65" t="s">
        <v>30</v>
      </c>
      <c r="B19" s="66" t="s">
        <v>31</v>
      </c>
      <c r="C19" s="70">
        <v>170</v>
      </c>
      <c r="D19" s="70">
        <v>173</v>
      </c>
      <c r="E19" s="70">
        <v>165</v>
      </c>
      <c r="F19" s="70">
        <v>170</v>
      </c>
      <c r="G19" s="70">
        <v>163</v>
      </c>
      <c r="H19" s="70">
        <v>165</v>
      </c>
      <c r="I19" s="71">
        <f t="shared" ref="I19:I26" si="0">((C19+D19)/2-(G19+H19)/2)/((G19+H19)/2)*100</f>
        <v>4.5731707317073171</v>
      </c>
      <c r="J19" s="72">
        <v>155</v>
      </c>
      <c r="K19" s="72">
        <v>160</v>
      </c>
      <c r="L19" s="73">
        <f t="shared" ref="L19:L26" si="1">((C19+D19)/2-(J19+K19)/2)/((J19+K19)/2)*100</f>
        <v>8.8888888888888893</v>
      </c>
      <c r="Q19" s="23" t="s">
        <v>0</v>
      </c>
    </row>
    <row r="20" spans="1:21" ht="24" customHeight="1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155</v>
      </c>
      <c r="H23" s="70">
        <v>157</v>
      </c>
      <c r="I23" s="71">
        <f t="shared" si="0"/>
        <v>0.32051282051282048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>
      <c r="A24" s="65" t="s">
        <v>170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>
      <c r="A33" s="65" t="s">
        <v>45</v>
      </c>
      <c r="B33" s="66" t="s">
        <v>20</v>
      </c>
      <c r="C33" s="70">
        <v>115</v>
      </c>
      <c r="D33" s="70">
        <v>130</v>
      </c>
      <c r="E33" s="70">
        <v>118</v>
      </c>
      <c r="F33" s="70">
        <v>130</v>
      </c>
      <c r="G33" s="70">
        <v>125</v>
      </c>
      <c r="H33" s="70">
        <v>135</v>
      </c>
      <c r="I33" s="71">
        <f t="shared" si="4"/>
        <v>-5.7692307692307692</v>
      </c>
      <c r="J33" s="72">
        <v>95</v>
      </c>
      <c r="K33" s="72">
        <v>100</v>
      </c>
      <c r="L33" s="73">
        <f t="shared" si="5"/>
        <v>25.641025641025639</v>
      </c>
    </row>
    <row r="34" spans="1:12" ht="22.15" customHeight="1">
      <c r="A34" s="65" t="s">
        <v>46</v>
      </c>
      <c r="B34" s="66" t="s">
        <v>20</v>
      </c>
      <c r="C34" s="70">
        <v>20</v>
      </c>
      <c r="D34" s="70">
        <v>40</v>
      </c>
      <c r="E34" s="70">
        <v>30</v>
      </c>
      <c r="F34" s="70">
        <v>40</v>
      </c>
      <c r="G34" s="70">
        <v>50</v>
      </c>
      <c r="H34" s="70">
        <v>70</v>
      </c>
      <c r="I34" s="71">
        <f t="shared" si="4"/>
        <v>-50</v>
      </c>
      <c r="J34" s="72">
        <v>40</v>
      </c>
      <c r="K34" s="72">
        <v>50</v>
      </c>
      <c r="L34" s="73">
        <f t="shared" si="5"/>
        <v>-33.333333333333329</v>
      </c>
    </row>
    <row r="35" spans="1:12" ht="15.6" customHeight="1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>
      <c r="A36" s="65" t="s">
        <v>137</v>
      </c>
      <c r="B36" s="66" t="s">
        <v>20</v>
      </c>
      <c r="C36" s="70">
        <v>40</v>
      </c>
      <c r="D36" s="70">
        <v>60</v>
      </c>
      <c r="E36" s="70">
        <v>50</v>
      </c>
      <c r="F36" s="70">
        <v>65</v>
      </c>
      <c r="G36" s="70">
        <v>50</v>
      </c>
      <c r="H36" s="70">
        <v>110</v>
      </c>
      <c r="I36" s="71">
        <f t="shared" ref="I36:I51" si="6">((C36+D36)/2-(G36+H36)/2)/((G36+H36)/2)*100</f>
        <v>-37.5</v>
      </c>
      <c r="J36" s="72">
        <v>75</v>
      </c>
      <c r="K36" s="72">
        <v>90</v>
      </c>
      <c r="L36" s="73">
        <f t="shared" ref="L36:L51" si="7">((C36+D36)/2-(J36+K36)/2)/((J36+K36)/2)*100</f>
        <v>-39.393939393939391</v>
      </c>
    </row>
    <row r="37" spans="1:12" ht="19.149999999999999" customHeight="1">
      <c r="A37" s="65" t="s">
        <v>48</v>
      </c>
      <c r="B37" s="66" t="s">
        <v>20</v>
      </c>
      <c r="C37" s="70">
        <v>45</v>
      </c>
      <c r="D37" s="70">
        <v>70</v>
      </c>
      <c r="E37" s="70">
        <v>60</v>
      </c>
      <c r="F37" s="70">
        <v>80</v>
      </c>
      <c r="G37" s="70">
        <v>50</v>
      </c>
      <c r="H37" s="70">
        <v>85</v>
      </c>
      <c r="I37" s="71">
        <f t="shared" si="6"/>
        <v>-14.814814814814813</v>
      </c>
      <c r="J37" s="72">
        <v>80</v>
      </c>
      <c r="K37" s="72">
        <v>90</v>
      </c>
      <c r="L37" s="73">
        <f t="shared" si="7"/>
        <v>-32.352941176470587</v>
      </c>
    </row>
    <row r="38" spans="1:12" ht="21.6" customHeight="1">
      <c r="A38" s="65" t="s">
        <v>49</v>
      </c>
      <c r="B38" s="66" t="s">
        <v>20</v>
      </c>
      <c r="C38" s="70">
        <v>210</v>
      </c>
      <c r="D38" s="70">
        <v>260</v>
      </c>
      <c r="E38" s="70">
        <v>240</v>
      </c>
      <c r="F38" s="70">
        <v>280</v>
      </c>
      <c r="G38" s="70">
        <v>230</v>
      </c>
      <c r="H38" s="70">
        <v>280</v>
      </c>
      <c r="I38" s="71">
        <f t="shared" si="6"/>
        <v>-7.8431372549019605</v>
      </c>
      <c r="J38" s="72">
        <v>240</v>
      </c>
      <c r="K38" s="72">
        <v>280</v>
      </c>
      <c r="L38" s="73">
        <f t="shared" si="7"/>
        <v>-9.6153846153846168</v>
      </c>
    </row>
    <row r="39" spans="1:12" ht="22.15" customHeight="1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240</v>
      </c>
      <c r="L39" s="73">
        <f t="shared" si="7"/>
        <v>0</v>
      </c>
    </row>
    <row r="40" spans="1:12" ht="22.9" customHeight="1">
      <c r="A40" s="65" t="s">
        <v>51</v>
      </c>
      <c r="B40" s="66" t="s">
        <v>20</v>
      </c>
      <c r="C40" s="70">
        <v>250</v>
      </c>
      <c r="D40" s="70">
        <v>300</v>
      </c>
      <c r="E40" s="70">
        <v>200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400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>
      <c r="A44" s="65" t="s">
        <v>55</v>
      </c>
      <c r="B44" s="66" t="s">
        <v>20</v>
      </c>
      <c r="C44" s="70">
        <v>200</v>
      </c>
      <c r="D44" s="70">
        <v>250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-52.631578947368418</v>
      </c>
      <c r="J44" s="72">
        <v>250</v>
      </c>
      <c r="K44" s="72">
        <v>280</v>
      </c>
      <c r="L44" s="73">
        <f t="shared" si="7"/>
        <v>-15.09433962264151</v>
      </c>
    </row>
    <row r="45" spans="1:12" ht="18" customHeight="1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220</v>
      </c>
      <c r="G45" s="70">
        <v>110</v>
      </c>
      <c r="H45" s="70">
        <v>260</v>
      </c>
      <c r="I45" s="71">
        <f t="shared" si="6"/>
        <v>-8.1081081081081088</v>
      </c>
      <c r="J45" s="72">
        <v>180</v>
      </c>
      <c r="K45" s="72">
        <v>240</v>
      </c>
      <c r="L45" s="73">
        <f t="shared" si="7"/>
        <v>-19.047619047619047</v>
      </c>
    </row>
    <row r="46" spans="1:12" ht="18.600000000000001" customHeight="1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750</v>
      </c>
      <c r="G46" s="70">
        <v>650</v>
      </c>
      <c r="H46" s="70">
        <v>750</v>
      </c>
      <c r="I46" s="71">
        <f t="shared" si="6"/>
        <v>5.3571428571428568</v>
      </c>
      <c r="J46" s="72">
        <v>800</v>
      </c>
      <c r="K46" s="72">
        <v>1000</v>
      </c>
      <c r="L46" s="73">
        <f t="shared" si="7"/>
        <v>-18.055555555555554</v>
      </c>
    </row>
    <row r="47" spans="1:12" ht="22.5" customHeight="1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450</v>
      </c>
      <c r="K47" s="72">
        <v>600</v>
      </c>
      <c r="L47" s="73">
        <f t="shared" si="7"/>
        <v>14.285714285714285</v>
      </c>
    </row>
    <row r="48" spans="1:12" ht="20.45" customHeight="1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1800</v>
      </c>
      <c r="K48" s="72">
        <v>2000</v>
      </c>
      <c r="L48" s="73">
        <f t="shared" si="7"/>
        <v>-15.789473684210526</v>
      </c>
    </row>
    <row r="49" spans="1:12" ht="21" customHeight="1">
      <c r="A49" s="65" t="s">
        <v>60</v>
      </c>
      <c r="B49" s="66" t="s">
        <v>20</v>
      </c>
      <c r="C49" s="70">
        <v>4400</v>
      </c>
      <c r="D49" s="70">
        <v>5000</v>
      </c>
      <c r="E49" s="70">
        <v>4000</v>
      </c>
      <c r="F49" s="70">
        <v>5000</v>
      </c>
      <c r="G49" s="70">
        <v>3400</v>
      </c>
      <c r="H49" s="70">
        <v>4400</v>
      </c>
      <c r="I49" s="71">
        <f t="shared" si="6"/>
        <v>20.512820512820511</v>
      </c>
      <c r="J49" s="72">
        <v>2400</v>
      </c>
      <c r="K49" s="72">
        <v>3600</v>
      </c>
      <c r="L49" s="73">
        <f t="shared" si="7"/>
        <v>56.666666666666664</v>
      </c>
    </row>
    <row r="50" spans="1:12" ht="22.15" customHeight="1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200</v>
      </c>
      <c r="G51" s="70">
        <v>160</v>
      </c>
      <c r="H51" s="70">
        <v>220</v>
      </c>
      <c r="I51" s="71">
        <f t="shared" si="6"/>
        <v>0</v>
      </c>
      <c r="J51" s="72">
        <v>150</v>
      </c>
      <c r="K51" s="72">
        <v>200</v>
      </c>
      <c r="L51" s="73">
        <f t="shared" si="7"/>
        <v>8.5714285714285712</v>
      </c>
    </row>
    <row r="52" spans="1:12" ht="24" customHeight="1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>
      <c r="A57" s="65" t="s">
        <v>66</v>
      </c>
      <c r="B57" s="66" t="s">
        <v>20</v>
      </c>
      <c r="C57" s="70">
        <v>190</v>
      </c>
      <c r="D57" s="70">
        <v>210</v>
      </c>
      <c r="E57" s="70">
        <v>200</v>
      </c>
      <c r="F57" s="70">
        <v>210</v>
      </c>
      <c r="G57" s="70">
        <v>185</v>
      </c>
      <c r="H57" s="70">
        <v>210</v>
      </c>
      <c r="I57" s="71">
        <f t="shared" si="8"/>
        <v>1.2658227848101267</v>
      </c>
      <c r="J57" s="72">
        <v>185</v>
      </c>
      <c r="K57" s="72">
        <v>195</v>
      </c>
      <c r="L57" s="73">
        <f t="shared" si="9"/>
        <v>5.2631578947368416</v>
      </c>
    </row>
    <row r="58" spans="1:12" ht="19.149999999999999" customHeight="1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520</v>
      </c>
      <c r="K58" s="72">
        <v>600</v>
      </c>
      <c r="L58" s="73">
        <f t="shared" si="9"/>
        <v>-3.5714285714285712</v>
      </c>
    </row>
    <row r="59" spans="1:12" ht="19.149999999999999" customHeight="1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>
      <c r="A65" s="65" t="s">
        <v>6</v>
      </c>
      <c r="B65" s="66" t="s">
        <v>7</v>
      </c>
      <c r="C65" s="130" t="s">
        <v>8</v>
      </c>
      <c r="D65" s="131"/>
      <c r="E65" s="130" t="s">
        <v>9</v>
      </c>
      <c r="F65" s="131"/>
      <c r="G65" s="130" t="s">
        <v>10</v>
      </c>
      <c r="H65" s="131"/>
      <c r="I65" s="66" t="s">
        <v>11</v>
      </c>
      <c r="J65" s="130" t="s">
        <v>12</v>
      </c>
      <c r="K65" s="131"/>
      <c r="L65" s="67" t="s">
        <v>13</v>
      </c>
    </row>
    <row r="66" spans="1:12" ht="19.899999999999999" customHeight="1">
      <c r="A66" s="82"/>
      <c r="B66" s="83"/>
      <c r="C66" s="136">
        <v>45683</v>
      </c>
      <c r="D66" s="131"/>
      <c r="E66" s="136">
        <v>45676</v>
      </c>
      <c r="F66" s="131"/>
      <c r="G66" s="136">
        <v>45652</v>
      </c>
      <c r="H66" s="131"/>
      <c r="I66" s="66" t="s">
        <v>14</v>
      </c>
      <c r="J66" s="137">
        <v>45317</v>
      </c>
      <c r="K66" s="138"/>
      <c r="L66" s="66" t="s">
        <v>14</v>
      </c>
    </row>
    <row r="67" spans="1:12" ht="16.899999999999999" customHeight="1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>
      <c r="A68" s="65" t="s">
        <v>75</v>
      </c>
      <c r="B68" s="66" t="s">
        <v>20</v>
      </c>
      <c r="C68" s="70">
        <v>120</v>
      </c>
      <c r="D68" s="70">
        <v>125</v>
      </c>
      <c r="E68" s="70">
        <v>120</v>
      </c>
      <c r="F68" s="70">
        <v>128</v>
      </c>
      <c r="G68" s="70">
        <v>125</v>
      </c>
      <c r="H68" s="70">
        <v>130</v>
      </c>
      <c r="I68" s="71">
        <f>((C68+D68)/2-(G68+H68)/2)/((G68+H68)/2)*100</f>
        <v>-3.9215686274509802</v>
      </c>
      <c r="J68" s="72">
        <v>140</v>
      </c>
      <c r="K68" s="72">
        <v>145</v>
      </c>
      <c r="L68" s="73">
        <f t="shared" ref="L68:L74" si="10">((C68+D68)/2-(J68+K68)/2)/((J68+K68)/2)*100</f>
        <v>-14.035087719298245</v>
      </c>
    </row>
    <row r="69" spans="1:12" ht="18.600000000000001" customHeight="1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>
      <c r="A71" s="65" t="s">
        <v>77</v>
      </c>
      <c r="B71" s="66" t="s">
        <v>78</v>
      </c>
      <c r="C71" s="87">
        <v>44</v>
      </c>
      <c r="D71" s="87">
        <v>48</v>
      </c>
      <c r="E71" s="87">
        <v>45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43</v>
      </c>
      <c r="K71" s="88">
        <v>47</v>
      </c>
      <c r="L71" s="73">
        <f t="shared" si="10"/>
        <v>2.2222222222222223</v>
      </c>
    </row>
    <row r="72" spans="1:12" ht="16.899999999999999" customHeight="1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>
      <c r="A73" s="65" t="s">
        <v>81</v>
      </c>
      <c r="B73" s="66" t="s">
        <v>82</v>
      </c>
      <c r="C73" s="70">
        <v>91500</v>
      </c>
      <c r="D73" s="70">
        <v>92200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8.6982248520710055</v>
      </c>
      <c r="J73" s="72">
        <v>91500</v>
      </c>
      <c r="K73" s="72">
        <v>99500</v>
      </c>
      <c r="L73" s="73">
        <f t="shared" si="10"/>
        <v>-3.8219895287958114</v>
      </c>
    </row>
    <row r="74" spans="1:12" ht="15" customHeight="1">
      <c r="A74" s="65" t="s">
        <v>83</v>
      </c>
      <c r="B74" s="66" t="s">
        <v>82</v>
      </c>
      <c r="C74" s="70">
        <v>88000</v>
      </c>
      <c r="D74" s="87">
        <v>89500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9.5679012345679002</v>
      </c>
      <c r="J74" s="88">
        <v>87500</v>
      </c>
      <c r="K74" s="88">
        <v>90000</v>
      </c>
      <c r="L74" s="73">
        <f t="shared" si="10"/>
        <v>0</v>
      </c>
    </row>
    <row r="75" spans="1:12" ht="26.25" customHeight="1">
      <c r="A75" s="134" t="s">
        <v>180</v>
      </c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</row>
    <row r="76" spans="1:12" ht="18.600000000000001" customHeight="1">
      <c r="A76" s="53"/>
      <c r="B76" s="25" t="s">
        <v>84</v>
      </c>
      <c r="H76" s="24"/>
      <c r="I76" s="24"/>
      <c r="J76" s="24"/>
      <c r="K76" s="24"/>
      <c r="L76" s="39"/>
    </row>
    <row r="77" spans="1:12" ht="21.75">
      <c r="A77" s="54"/>
      <c r="B77" s="22" t="s">
        <v>183</v>
      </c>
      <c r="H77" s="24"/>
      <c r="I77" s="24"/>
      <c r="J77" s="24"/>
      <c r="K77" s="24"/>
      <c r="L77" s="39"/>
    </row>
    <row r="78" spans="1:12" ht="21.75">
      <c r="A78" s="54"/>
      <c r="B78" s="22" t="s">
        <v>176</v>
      </c>
      <c r="H78" s="24"/>
      <c r="I78" s="24"/>
      <c r="J78" s="24"/>
      <c r="K78" s="24"/>
      <c r="L78" s="39"/>
    </row>
    <row r="79" spans="1:12" ht="19.899999999999999" customHeight="1">
      <c r="A79" s="54"/>
      <c r="B79" s="22" t="s">
        <v>184</v>
      </c>
      <c r="H79" s="24"/>
      <c r="I79" s="24"/>
      <c r="J79" s="24"/>
      <c r="K79" s="24"/>
      <c r="L79" s="39"/>
    </row>
    <row r="80" spans="1:12" ht="18.600000000000001" customHeight="1">
      <c r="A80" s="54"/>
      <c r="B80" s="22" t="s">
        <v>85</v>
      </c>
      <c r="G80" s="24"/>
      <c r="H80" s="24"/>
      <c r="I80" s="24"/>
      <c r="J80" s="24"/>
      <c r="L80" s="39"/>
    </row>
    <row r="81" spans="1:12" ht="18" customHeight="1">
      <c r="A81" s="95" t="s">
        <v>86</v>
      </c>
      <c r="B81" s="96"/>
      <c r="C81" s="97"/>
      <c r="D81" s="97"/>
      <c r="E81" s="97"/>
      <c r="F81" s="97"/>
      <c r="G81" s="98"/>
      <c r="H81" s="98"/>
      <c r="I81" s="97"/>
      <c r="J81" s="97"/>
      <c r="K81" s="97"/>
      <c r="L81" s="39"/>
    </row>
    <row r="82" spans="1:12" ht="18" customHeight="1">
      <c r="A82" s="99" t="s">
        <v>87</v>
      </c>
      <c r="B82" s="100" t="s">
        <v>88</v>
      </c>
      <c r="C82" s="127" t="s">
        <v>8</v>
      </c>
      <c r="D82" s="129"/>
      <c r="E82" s="132" t="s">
        <v>89</v>
      </c>
      <c r="F82" s="133"/>
      <c r="G82" s="101" t="s">
        <v>14</v>
      </c>
      <c r="H82" s="127" t="s">
        <v>90</v>
      </c>
      <c r="I82" s="128"/>
      <c r="J82" s="129"/>
      <c r="K82" s="109"/>
      <c r="L82" s="55"/>
    </row>
    <row r="83" spans="1:12" ht="18" customHeight="1">
      <c r="A83" s="65" t="s">
        <v>19</v>
      </c>
      <c r="B83" s="66" t="s">
        <v>20</v>
      </c>
      <c r="C83" s="70">
        <v>70</v>
      </c>
      <c r="D83" s="70">
        <v>85</v>
      </c>
      <c r="E83" s="70">
        <v>70</v>
      </c>
      <c r="F83" s="70">
        <v>84</v>
      </c>
      <c r="G83" s="102">
        <f t="shared" ref="G83:G102" si="12">((C83+D83)/2-(E83+F83)/2)/((E83+F83)/2)*100</f>
        <v>0.64935064935064934</v>
      </c>
      <c r="H83" s="99" t="s">
        <v>174</v>
      </c>
      <c r="I83" s="100"/>
      <c r="J83" s="100"/>
      <c r="K83" s="109"/>
      <c r="L83" s="55"/>
    </row>
    <row r="84" spans="1:12" ht="18" customHeight="1">
      <c r="A84" s="65" t="s">
        <v>22</v>
      </c>
      <c r="B84" s="66" t="s">
        <v>20</v>
      </c>
      <c r="C84" s="70">
        <v>54</v>
      </c>
      <c r="D84" s="70">
        <v>58</v>
      </c>
      <c r="E84" s="70">
        <v>52</v>
      </c>
      <c r="F84" s="70">
        <v>58</v>
      </c>
      <c r="G84" s="102">
        <f t="shared" si="12"/>
        <v>1.8181818181818181</v>
      </c>
      <c r="H84" s="99" t="s">
        <v>181</v>
      </c>
      <c r="I84" s="100"/>
      <c r="J84" s="100"/>
      <c r="K84" s="109"/>
      <c r="L84" s="55"/>
    </row>
    <row r="85" spans="1:12" ht="18" customHeight="1">
      <c r="A85" s="65" t="s">
        <v>28</v>
      </c>
      <c r="B85" s="66" t="s">
        <v>26</v>
      </c>
      <c r="C85" s="70">
        <v>65</v>
      </c>
      <c r="D85" s="70">
        <v>70</v>
      </c>
      <c r="E85" s="70">
        <v>65</v>
      </c>
      <c r="F85" s="70">
        <v>72</v>
      </c>
      <c r="G85" s="102">
        <f t="shared" si="12"/>
        <v>-1.4598540145985401</v>
      </c>
      <c r="H85" s="99" t="s">
        <v>173</v>
      </c>
      <c r="I85" s="100"/>
      <c r="J85" s="100"/>
      <c r="K85" s="96"/>
      <c r="L85" s="55"/>
    </row>
    <row r="86" spans="1:12" ht="18" customHeight="1">
      <c r="A86" s="99" t="s">
        <v>30</v>
      </c>
      <c r="B86" s="100" t="s">
        <v>31</v>
      </c>
      <c r="C86" s="70">
        <v>170</v>
      </c>
      <c r="D86" s="70">
        <v>173</v>
      </c>
      <c r="E86" s="70">
        <v>165</v>
      </c>
      <c r="F86" s="70">
        <v>170</v>
      </c>
      <c r="G86" s="102">
        <f t="shared" si="12"/>
        <v>2.3880597014925375</v>
      </c>
      <c r="H86" s="99" t="s">
        <v>167</v>
      </c>
      <c r="I86" s="100"/>
      <c r="J86" s="100"/>
      <c r="K86" s="109"/>
      <c r="L86" s="55"/>
    </row>
    <row r="87" spans="1:12" ht="18" customHeight="1">
      <c r="A87" s="99" t="s">
        <v>32</v>
      </c>
      <c r="B87" s="100" t="s">
        <v>33</v>
      </c>
      <c r="C87" s="70">
        <v>850</v>
      </c>
      <c r="D87" s="70">
        <v>852</v>
      </c>
      <c r="E87" s="70">
        <v>840</v>
      </c>
      <c r="F87" s="70">
        <v>850</v>
      </c>
      <c r="G87" s="102">
        <f t="shared" si="12"/>
        <v>0.7100591715976331</v>
      </c>
      <c r="H87" s="99" t="s">
        <v>171</v>
      </c>
      <c r="I87" s="100"/>
      <c r="J87" s="100"/>
      <c r="K87" s="109"/>
      <c r="L87" s="55"/>
    </row>
    <row r="88" spans="1:12" ht="18" customHeight="1">
      <c r="A88" s="99" t="s">
        <v>32</v>
      </c>
      <c r="B88" s="100" t="s">
        <v>35</v>
      </c>
      <c r="C88" s="70">
        <v>175</v>
      </c>
      <c r="D88" s="70">
        <v>176</v>
      </c>
      <c r="E88" s="70">
        <v>174</v>
      </c>
      <c r="F88" s="70">
        <v>175</v>
      </c>
      <c r="G88" s="102">
        <f t="shared" si="12"/>
        <v>0.57306590257879653</v>
      </c>
      <c r="H88" s="99" t="s">
        <v>171</v>
      </c>
      <c r="I88" s="100"/>
      <c r="J88" s="100"/>
      <c r="K88" s="109"/>
      <c r="L88" s="55"/>
    </row>
    <row r="89" spans="1:12" ht="18" customHeight="1">
      <c r="A89" s="99" t="s">
        <v>37</v>
      </c>
      <c r="B89" s="100" t="s">
        <v>33</v>
      </c>
      <c r="C89" s="70">
        <v>1020</v>
      </c>
      <c r="D89" s="70">
        <v>1060</v>
      </c>
      <c r="E89" s="70">
        <v>980</v>
      </c>
      <c r="F89" s="70">
        <v>1030</v>
      </c>
      <c r="G89" s="102">
        <f t="shared" si="12"/>
        <v>3.4825870646766171</v>
      </c>
      <c r="H89" s="99" t="s">
        <v>171</v>
      </c>
      <c r="I89" s="100"/>
      <c r="J89" s="100"/>
      <c r="K89" s="109"/>
      <c r="L89" s="55"/>
    </row>
    <row r="90" spans="1:12" ht="18" customHeight="1">
      <c r="A90" s="99" t="s">
        <v>45</v>
      </c>
      <c r="B90" s="100" t="s">
        <v>20</v>
      </c>
      <c r="C90" s="70">
        <v>115</v>
      </c>
      <c r="D90" s="70">
        <v>130</v>
      </c>
      <c r="E90" s="70">
        <v>118</v>
      </c>
      <c r="F90" s="70">
        <v>130</v>
      </c>
      <c r="G90" s="102">
        <f t="shared" si="12"/>
        <v>-1.2096774193548387</v>
      </c>
      <c r="H90" s="99" t="s">
        <v>182</v>
      </c>
      <c r="I90" s="100"/>
      <c r="J90" s="100"/>
      <c r="K90" s="109"/>
      <c r="L90" s="55"/>
    </row>
    <row r="91" spans="1:12" ht="18" customHeight="1">
      <c r="A91" s="99" t="s">
        <v>46</v>
      </c>
      <c r="B91" s="100" t="s">
        <v>20</v>
      </c>
      <c r="C91" s="70">
        <v>20</v>
      </c>
      <c r="D91" s="70">
        <v>40</v>
      </c>
      <c r="E91" s="70">
        <v>30</v>
      </c>
      <c r="F91" s="70">
        <v>40</v>
      </c>
      <c r="G91" s="102">
        <f t="shared" si="12"/>
        <v>-14.285714285714285</v>
      </c>
      <c r="H91" s="99" t="s">
        <v>182</v>
      </c>
      <c r="I91" s="100"/>
      <c r="J91" s="100"/>
      <c r="K91" s="109"/>
      <c r="L91" s="55"/>
    </row>
    <row r="92" spans="1:12" ht="18" customHeight="1">
      <c r="A92" s="99" t="s">
        <v>137</v>
      </c>
      <c r="B92" s="100" t="s">
        <v>20</v>
      </c>
      <c r="C92" s="70">
        <v>40</v>
      </c>
      <c r="D92" s="70">
        <v>60</v>
      </c>
      <c r="E92" s="70">
        <v>50</v>
      </c>
      <c r="F92" s="70">
        <v>65</v>
      </c>
      <c r="G92" s="102">
        <f t="shared" si="12"/>
        <v>-13.043478260869565</v>
      </c>
      <c r="H92" s="99" t="s">
        <v>182</v>
      </c>
      <c r="I92" s="100"/>
      <c r="J92" s="100"/>
      <c r="K92" s="109"/>
      <c r="L92" s="55"/>
    </row>
    <row r="93" spans="1:12" ht="18" customHeight="1">
      <c r="A93" s="99" t="s">
        <v>48</v>
      </c>
      <c r="B93" s="100" t="s">
        <v>20</v>
      </c>
      <c r="C93" s="70">
        <v>45</v>
      </c>
      <c r="D93" s="70">
        <v>70</v>
      </c>
      <c r="E93" s="70">
        <v>60</v>
      </c>
      <c r="F93" s="70">
        <v>80</v>
      </c>
      <c r="G93" s="102">
        <f t="shared" si="12"/>
        <v>-17.857142857142858</v>
      </c>
      <c r="H93" s="99" t="s">
        <v>182</v>
      </c>
      <c r="I93" s="100"/>
      <c r="J93" s="100"/>
      <c r="K93" s="109"/>
      <c r="L93" s="55"/>
    </row>
    <row r="94" spans="1:12" ht="21.75" customHeight="1">
      <c r="A94" s="65" t="s">
        <v>49</v>
      </c>
      <c r="B94" s="66" t="s">
        <v>20</v>
      </c>
      <c r="C94" s="70">
        <v>210</v>
      </c>
      <c r="D94" s="70">
        <v>260</v>
      </c>
      <c r="E94" s="70">
        <v>240</v>
      </c>
      <c r="F94" s="70">
        <v>280</v>
      </c>
      <c r="G94" s="102">
        <f t="shared" si="12"/>
        <v>-9.6153846153846168</v>
      </c>
      <c r="H94" s="99" t="s">
        <v>182</v>
      </c>
      <c r="I94" s="100"/>
      <c r="J94" s="100"/>
      <c r="K94" s="109"/>
      <c r="L94" s="55"/>
    </row>
    <row r="95" spans="1:12" ht="21.75" customHeight="1">
      <c r="A95" s="65" t="s">
        <v>51</v>
      </c>
      <c r="B95" s="66" t="s">
        <v>20</v>
      </c>
      <c r="C95" s="70">
        <v>250</v>
      </c>
      <c r="D95" s="70">
        <v>300</v>
      </c>
      <c r="E95" s="70">
        <v>200</v>
      </c>
      <c r="F95" s="70">
        <v>300</v>
      </c>
      <c r="G95" s="102">
        <f t="shared" si="12"/>
        <v>10</v>
      </c>
      <c r="H95" s="99" t="s">
        <v>165</v>
      </c>
      <c r="I95" s="100"/>
      <c r="J95" s="100"/>
      <c r="K95" s="108"/>
      <c r="L95" s="55"/>
    </row>
    <row r="96" spans="1:12" ht="21" customHeight="1">
      <c r="A96" s="65" t="s">
        <v>57</v>
      </c>
      <c r="B96" s="66" t="s">
        <v>20</v>
      </c>
      <c r="C96" s="70">
        <v>675</v>
      </c>
      <c r="D96" s="70">
        <v>800</v>
      </c>
      <c r="E96" s="70">
        <v>675</v>
      </c>
      <c r="F96" s="70">
        <v>750</v>
      </c>
      <c r="G96" s="102">
        <f t="shared" si="12"/>
        <v>3.5087719298245612</v>
      </c>
      <c r="H96" s="99" t="s">
        <v>165</v>
      </c>
      <c r="I96" s="100"/>
      <c r="J96" s="100"/>
      <c r="K96" s="108"/>
      <c r="L96" s="55"/>
    </row>
    <row r="97" spans="1:12" ht="21" customHeight="1">
      <c r="A97" s="65" t="s">
        <v>60</v>
      </c>
      <c r="B97" s="66" t="s">
        <v>20</v>
      </c>
      <c r="C97" s="70">
        <v>4400</v>
      </c>
      <c r="D97" s="70">
        <v>5000</v>
      </c>
      <c r="E97" s="70">
        <v>4000</v>
      </c>
      <c r="F97" s="70">
        <v>5000</v>
      </c>
      <c r="G97" s="102">
        <f t="shared" si="12"/>
        <v>4.4444444444444446</v>
      </c>
      <c r="H97" s="99" t="s">
        <v>175</v>
      </c>
      <c r="I97" s="100"/>
      <c r="J97" s="100"/>
      <c r="K97" s="96"/>
      <c r="L97" s="55"/>
    </row>
    <row r="98" spans="1:12" ht="21" customHeight="1">
      <c r="A98" s="65" t="s">
        <v>66</v>
      </c>
      <c r="B98" s="66" t="s">
        <v>20</v>
      </c>
      <c r="C98" s="70">
        <v>190</v>
      </c>
      <c r="D98" s="70">
        <v>210</v>
      </c>
      <c r="E98" s="70">
        <v>200</v>
      </c>
      <c r="F98" s="70">
        <v>210</v>
      </c>
      <c r="G98" s="102">
        <f t="shared" si="12"/>
        <v>-2.4390243902439024</v>
      </c>
      <c r="H98" s="99" t="s">
        <v>182</v>
      </c>
      <c r="I98" s="100"/>
      <c r="J98" s="100"/>
      <c r="K98" s="96"/>
      <c r="L98" s="55"/>
    </row>
    <row r="99" spans="1:12" ht="21.75">
      <c r="A99" s="65" t="s">
        <v>75</v>
      </c>
      <c r="B99" s="66" t="s">
        <v>20</v>
      </c>
      <c r="C99" s="70">
        <v>120</v>
      </c>
      <c r="D99" s="70">
        <v>125</v>
      </c>
      <c r="E99" s="70">
        <v>120</v>
      </c>
      <c r="F99" s="70">
        <v>128</v>
      </c>
      <c r="G99" s="102">
        <f t="shared" si="12"/>
        <v>-1.2096774193548387</v>
      </c>
      <c r="H99" s="99" t="s">
        <v>182</v>
      </c>
      <c r="I99" s="100"/>
      <c r="J99" s="100"/>
      <c r="K99" s="96"/>
      <c r="L99" s="49"/>
    </row>
    <row r="100" spans="1:12" ht="21.75">
      <c r="A100" s="26" t="s">
        <v>77</v>
      </c>
      <c r="B100" s="27" t="s">
        <v>78</v>
      </c>
      <c r="C100" s="87">
        <v>44</v>
      </c>
      <c r="D100" s="87">
        <v>48</v>
      </c>
      <c r="E100" s="87">
        <v>45</v>
      </c>
      <c r="F100" s="87">
        <v>50</v>
      </c>
      <c r="G100" s="102">
        <f t="shared" si="12"/>
        <v>-3.1578947368421053</v>
      </c>
      <c r="H100" s="99" t="s">
        <v>166</v>
      </c>
      <c r="I100" s="100"/>
      <c r="J100" s="100"/>
      <c r="K100" s="96"/>
      <c r="L100" s="49"/>
    </row>
    <row r="101" spans="1:12" ht="21.75">
      <c r="A101" s="26" t="s">
        <v>81</v>
      </c>
      <c r="B101" s="27" t="s">
        <v>82</v>
      </c>
      <c r="C101" s="87">
        <v>91500</v>
      </c>
      <c r="D101" s="87">
        <v>92200</v>
      </c>
      <c r="E101" s="87">
        <v>92000</v>
      </c>
      <c r="F101" s="87">
        <v>92500</v>
      </c>
      <c r="G101" s="102">
        <f t="shared" si="12"/>
        <v>-0.43360433604336046</v>
      </c>
      <c r="H101" s="99" t="s">
        <v>182</v>
      </c>
      <c r="I101" s="100"/>
      <c r="J101" s="100"/>
      <c r="K101" s="96"/>
      <c r="L101" s="49"/>
    </row>
    <row r="102" spans="1:12" ht="21.75">
      <c r="A102" s="26" t="s">
        <v>83</v>
      </c>
      <c r="B102" s="27" t="s">
        <v>82</v>
      </c>
      <c r="C102" s="87">
        <v>88000</v>
      </c>
      <c r="D102" s="87">
        <v>89500</v>
      </c>
      <c r="E102" s="87">
        <v>88000</v>
      </c>
      <c r="F102" s="87">
        <v>90000</v>
      </c>
      <c r="G102" s="102">
        <f t="shared" si="12"/>
        <v>-0.2808988764044944</v>
      </c>
      <c r="H102" s="99" t="s">
        <v>182</v>
      </c>
      <c r="I102" s="100"/>
      <c r="J102" s="100"/>
      <c r="K102" s="96"/>
      <c r="L102" s="49"/>
    </row>
    <row r="103" spans="1:12" ht="21.75">
      <c r="A103" s="144"/>
      <c r="B103" s="145"/>
      <c r="C103" s="146"/>
      <c r="D103" s="146"/>
      <c r="E103" s="146"/>
      <c r="F103" s="146"/>
      <c r="G103" s="116"/>
      <c r="H103" s="147"/>
      <c r="I103" s="148"/>
      <c r="J103" s="148"/>
      <c r="K103" s="96"/>
      <c r="L103" s="49"/>
    </row>
    <row r="104" spans="1:12" ht="21.75">
      <c r="A104" s="144"/>
      <c r="B104" s="145"/>
      <c r="C104" s="146"/>
      <c r="D104" s="146"/>
      <c r="E104" s="146"/>
      <c r="F104" s="146"/>
      <c r="G104" s="116"/>
      <c r="H104" s="147"/>
      <c r="I104" s="148"/>
      <c r="J104" s="148"/>
      <c r="K104" s="96"/>
      <c r="L104" s="49"/>
    </row>
    <row r="105" spans="1:12" ht="21.75">
      <c r="A105" s="22"/>
      <c r="B105" s="24"/>
      <c r="C105" s="115"/>
      <c r="D105" s="115"/>
      <c r="E105" s="115"/>
      <c r="F105" s="115"/>
      <c r="G105" s="116"/>
      <c r="H105" s="95"/>
      <c r="I105" s="97"/>
      <c r="J105" s="97"/>
      <c r="K105" s="96"/>
      <c r="L105" s="49"/>
    </row>
    <row r="106" spans="1:12" ht="17.45" customHeight="1">
      <c r="A106" s="22"/>
      <c r="B106" s="24"/>
      <c r="C106" s="44"/>
      <c r="D106" s="44"/>
      <c r="E106" s="44"/>
      <c r="F106" s="44"/>
      <c r="G106" s="45"/>
      <c r="H106" s="22"/>
      <c r="I106" s="24"/>
      <c r="J106" s="24"/>
      <c r="K106" s="49"/>
      <c r="L106" s="49"/>
    </row>
    <row r="107" spans="1:12" ht="17.45" customHeight="1">
      <c r="A107" s="22"/>
      <c r="B107" s="24"/>
      <c r="C107" s="44"/>
      <c r="D107" s="44"/>
      <c r="E107" s="44"/>
      <c r="F107" s="44"/>
      <c r="G107" s="45"/>
      <c r="H107" s="22"/>
      <c r="I107" s="24"/>
      <c r="J107" s="24"/>
      <c r="K107" s="49"/>
      <c r="L107" s="49"/>
    </row>
    <row r="108" spans="1:12" ht="18.600000000000001" customHeight="1">
      <c r="A108" s="22"/>
      <c r="B108" s="51"/>
      <c r="C108" s="52"/>
      <c r="D108" s="52"/>
      <c r="E108" s="51"/>
      <c r="F108" s="52"/>
      <c r="G108" s="89"/>
      <c r="H108" s="90"/>
      <c r="I108" s="91"/>
      <c r="J108" s="91"/>
      <c r="K108" s="91"/>
      <c r="L108" s="49"/>
    </row>
    <row r="109" spans="1:12" ht="23.25" customHeight="1">
      <c r="A109" s="22"/>
      <c r="B109" s="92"/>
      <c r="C109" s="93" t="s">
        <v>168</v>
      </c>
      <c r="D109" s="46"/>
      <c r="E109" s="92"/>
      <c r="F109" s="51"/>
      <c r="G109" s="46"/>
      <c r="H109" s="90"/>
      <c r="I109" s="50"/>
      <c r="J109" s="51" t="s">
        <v>161</v>
      </c>
      <c r="K109" s="46"/>
      <c r="L109" s="46"/>
    </row>
    <row r="110" spans="1:12" ht="21.75" customHeight="1">
      <c r="A110" s="22"/>
      <c r="B110" s="94"/>
      <c r="C110" s="93" t="s">
        <v>169</v>
      </c>
      <c r="D110" s="51"/>
      <c r="E110" s="92"/>
      <c r="F110" s="95"/>
      <c r="G110" s="97"/>
      <c r="H110" s="107"/>
      <c r="I110" s="106"/>
      <c r="J110" s="51" t="s">
        <v>164</v>
      </c>
      <c r="K110" s="51"/>
      <c r="L110" s="51"/>
    </row>
    <row r="111" spans="1:12" ht="15.75" customHeight="1">
      <c r="A111" s="22"/>
      <c r="B111" s="51"/>
      <c r="C111" s="52"/>
      <c r="D111" s="51"/>
      <c r="E111" s="52"/>
      <c r="F111" s="95"/>
      <c r="G111" s="97"/>
      <c r="H111" s="97"/>
      <c r="I111" s="96"/>
      <c r="J111" s="46"/>
      <c r="K111" s="46"/>
    </row>
    <row r="112" spans="1:12" ht="18.75" customHeight="1">
      <c r="A112" s="117" t="s">
        <v>149</v>
      </c>
      <c r="B112" s="118"/>
      <c r="C112" s="119"/>
      <c r="D112" s="118"/>
      <c r="E112" s="119"/>
      <c r="F112" s="119"/>
      <c r="G112" s="120"/>
      <c r="H112" s="121"/>
    </row>
    <row r="113" spans="1:12" ht="18.75" customHeight="1">
      <c r="A113" s="122" t="s">
        <v>155</v>
      </c>
      <c r="B113" s="118"/>
      <c r="C113" s="119"/>
      <c r="D113" s="118"/>
      <c r="E113" s="119"/>
      <c r="F113" s="119"/>
      <c r="G113" s="123"/>
      <c r="H113" s="121"/>
    </row>
    <row r="114" spans="1:12" ht="15" customHeight="1">
      <c r="A114" s="122" t="s">
        <v>154</v>
      </c>
      <c r="B114" s="118"/>
      <c r="C114" s="118"/>
      <c r="D114" s="118"/>
      <c r="E114" s="118"/>
      <c r="F114" s="119"/>
      <c r="G114" s="123"/>
      <c r="H114" s="121"/>
    </row>
    <row r="115" spans="1:12" ht="19.149999999999999" customHeight="1">
      <c r="A115" s="122" t="s">
        <v>91</v>
      </c>
      <c r="B115" s="118"/>
      <c r="C115" s="118"/>
      <c r="D115" s="118"/>
      <c r="E115" s="118"/>
      <c r="F115" s="124"/>
      <c r="G115" s="121"/>
      <c r="H115" s="121"/>
    </row>
    <row r="116" spans="1:12" ht="16.5" customHeight="1">
      <c r="A116" s="122" t="s">
        <v>153</v>
      </c>
      <c r="B116" s="118"/>
      <c r="C116" s="118"/>
      <c r="D116" s="118"/>
      <c r="E116" s="118"/>
      <c r="F116" s="118"/>
      <c r="G116" s="121"/>
      <c r="H116" s="121"/>
    </row>
    <row r="117" spans="1:12" ht="21.75">
      <c r="A117" s="122" t="s">
        <v>152</v>
      </c>
      <c r="B117" s="118"/>
      <c r="C117" s="118"/>
      <c r="D117" s="118"/>
      <c r="E117" s="118"/>
      <c r="F117" s="118"/>
      <c r="G117" s="123"/>
      <c r="H117" s="121"/>
    </row>
    <row r="118" spans="1:12" ht="16.899999999999999" customHeight="1">
      <c r="A118" s="122" t="s">
        <v>172</v>
      </c>
      <c r="B118" s="118"/>
      <c r="C118" s="118"/>
      <c r="D118" s="118"/>
      <c r="E118" s="118"/>
      <c r="F118" s="118"/>
      <c r="G118" s="123"/>
      <c r="H118" s="121"/>
    </row>
    <row r="119" spans="1:12" ht="18" customHeight="1">
      <c r="A119" s="122" t="s">
        <v>151</v>
      </c>
      <c r="B119" s="118"/>
      <c r="C119" s="118"/>
      <c r="D119" s="118"/>
      <c r="E119" s="118"/>
      <c r="F119" s="118"/>
      <c r="G119" s="123"/>
      <c r="H119" s="121"/>
    </row>
    <row r="120" spans="1:12" ht="21" customHeight="1">
      <c r="A120" s="122" t="s">
        <v>150</v>
      </c>
      <c r="B120" s="118"/>
      <c r="C120" s="118"/>
      <c r="D120" s="118"/>
      <c r="E120" s="118"/>
      <c r="F120" s="118"/>
      <c r="G120" s="123"/>
      <c r="H120" s="121"/>
    </row>
    <row r="121" spans="1:12" ht="20.45" customHeight="1">
      <c r="A121" s="122" t="s">
        <v>92</v>
      </c>
      <c r="B121" s="118"/>
      <c r="C121" s="118"/>
      <c r="D121" s="118"/>
      <c r="E121" s="118"/>
      <c r="F121" s="118"/>
      <c r="G121" s="123"/>
      <c r="H121" s="121"/>
    </row>
    <row r="122" spans="1:12" ht="19.149999999999999" customHeight="1">
      <c r="A122" s="122" t="s">
        <v>157</v>
      </c>
      <c r="B122" s="118"/>
      <c r="C122" s="118"/>
      <c r="D122" s="118"/>
      <c r="E122" s="118"/>
      <c r="F122" s="118"/>
      <c r="G122" s="123"/>
      <c r="H122" s="121"/>
    </row>
    <row r="123" spans="1:12" ht="19.149999999999999" customHeight="1">
      <c r="A123" s="122" t="s">
        <v>156</v>
      </c>
      <c r="B123" s="118"/>
      <c r="C123" s="118"/>
      <c r="D123" s="118"/>
      <c r="E123" s="118"/>
      <c r="F123" s="118"/>
      <c r="G123" s="123"/>
      <c r="H123" s="121"/>
    </row>
    <row r="124" spans="1:12" ht="18.600000000000001" customHeight="1">
      <c r="A124" s="122" t="s">
        <v>158</v>
      </c>
      <c r="B124" s="118"/>
      <c r="C124" s="118"/>
      <c r="D124" s="118"/>
      <c r="E124" s="118"/>
      <c r="F124" s="118"/>
      <c r="G124" s="123"/>
      <c r="H124" s="121"/>
    </row>
    <row r="125" spans="1:12" ht="21" customHeight="1">
      <c r="A125" s="122" t="s">
        <v>159</v>
      </c>
      <c r="B125" s="118"/>
      <c r="C125" s="118"/>
      <c r="D125" s="118"/>
      <c r="E125" s="118"/>
      <c r="F125" s="118"/>
      <c r="G125" s="123"/>
      <c r="H125" s="121"/>
    </row>
    <row r="126" spans="1:12" ht="21.75">
      <c r="A126" s="122" t="s">
        <v>93</v>
      </c>
      <c r="B126" s="118"/>
      <c r="C126" s="118"/>
      <c r="D126" s="118"/>
      <c r="E126" s="118"/>
      <c r="F126" s="118"/>
      <c r="G126" s="123"/>
      <c r="H126" s="125"/>
      <c r="I126" s="49"/>
      <c r="J126" s="49"/>
      <c r="K126" s="49"/>
      <c r="L126" s="49"/>
    </row>
    <row r="127" spans="1:12" ht="9" customHeight="1">
      <c r="A127" s="126"/>
      <c r="B127" s="123"/>
      <c r="C127" s="123"/>
      <c r="D127" s="123"/>
      <c r="E127" s="123"/>
      <c r="F127" s="123"/>
      <c r="G127" s="123"/>
      <c r="H127" s="125"/>
      <c r="I127" s="49"/>
      <c r="J127" s="49"/>
      <c r="K127" s="49"/>
      <c r="L127" s="49"/>
    </row>
    <row r="128" spans="1:12" ht="21.75">
      <c r="A128" s="117" t="s">
        <v>94</v>
      </c>
      <c r="B128" s="118"/>
      <c r="C128" s="123"/>
      <c r="D128" s="123"/>
      <c r="E128" s="123"/>
      <c r="F128" s="123"/>
      <c r="G128" s="123"/>
      <c r="H128" s="125"/>
      <c r="I128" s="49"/>
      <c r="J128" s="49"/>
      <c r="K128" s="49"/>
      <c r="L128" s="49"/>
    </row>
    <row r="129" spans="1:12" ht="18.75" customHeight="1">
      <c r="A129" s="122" t="s">
        <v>95</v>
      </c>
      <c r="B129" s="118"/>
      <c r="C129" s="123"/>
      <c r="D129" s="123"/>
      <c r="E129" s="123"/>
      <c r="F129" s="123"/>
      <c r="G129" s="123"/>
      <c r="H129" s="125"/>
      <c r="I129" s="49"/>
      <c r="J129" s="49"/>
      <c r="K129" s="49"/>
      <c r="L129" s="49"/>
    </row>
    <row r="130" spans="1:12" ht="21.75">
      <c r="A130" s="122" t="s">
        <v>96</v>
      </c>
      <c r="B130" s="118"/>
      <c r="C130" s="123"/>
      <c r="D130" s="123"/>
      <c r="E130" s="123"/>
      <c r="F130" s="123"/>
      <c r="G130" s="123"/>
      <c r="H130" s="125"/>
      <c r="I130" s="49"/>
      <c r="J130" s="49"/>
      <c r="K130" s="49"/>
      <c r="L130" s="49"/>
    </row>
    <row r="131" spans="1:12" ht="13.15" customHeight="1">
      <c r="A131" s="122" t="s">
        <v>97</v>
      </c>
      <c r="B131" s="118"/>
      <c r="C131" s="123"/>
      <c r="D131" s="123"/>
      <c r="E131" s="123"/>
      <c r="F131" s="123"/>
      <c r="G131" s="123"/>
      <c r="H131" s="125"/>
      <c r="I131" s="49"/>
      <c r="J131" s="49"/>
      <c r="K131" s="49"/>
      <c r="L131" s="49"/>
    </row>
    <row r="132" spans="1:12" ht="21.75">
      <c r="H132" s="48"/>
      <c r="I132" s="49"/>
      <c r="J132" s="49"/>
      <c r="K132" s="49"/>
      <c r="L132" s="49"/>
    </row>
    <row r="133" spans="1:12" ht="21.75">
      <c r="H133" s="48"/>
      <c r="I133" s="49"/>
      <c r="J133" s="49"/>
      <c r="K133" s="49"/>
      <c r="L133" s="49"/>
    </row>
    <row r="134" spans="1:12" ht="21.75">
      <c r="H134" s="48"/>
      <c r="I134" s="49"/>
      <c r="J134" s="49"/>
      <c r="K134" s="49"/>
      <c r="L134" s="49"/>
    </row>
    <row r="135" spans="1:12" ht="21.75">
      <c r="H135" s="48"/>
      <c r="I135" s="49"/>
      <c r="J135" s="49"/>
      <c r="K135" s="49"/>
      <c r="L135" s="49"/>
    </row>
    <row r="136" spans="1:12" ht="21.75">
      <c r="H136" s="48"/>
      <c r="I136" s="49"/>
      <c r="J136" s="49"/>
      <c r="K136" s="49"/>
      <c r="L136" s="49"/>
    </row>
    <row r="137" spans="1:12" ht="21.75">
      <c r="H137" s="48"/>
      <c r="I137" s="49"/>
      <c r="J137" s="49"/>
      <c r="K137" s="49"/>
      <c r="L137" s="49"/>
    </row>
    <row r="138" spans="1:12" ht="21.75">
      <c r="H138" s="47"/>
      <c r="I138" s="49"/>
      <c r="J138" s="49"/>
      <c r="K138" s="49"/>
      <c r="L138" s="49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98</v>
      </c>
    </row>
    <row r="13" spans="1:6" ht="19.5">
      <c r="A13" s="11" t="s">
        <v>99</v>
      </c>
      <c r="B13" s="12" t="s">
        <v>100</v>
      </c>
      <c r="C13" s="139" t="s">
        <v>101</v>
      </c>
      <c r="D13" s="139"/>
      <c r="E13" s="139">
        <v>44648</v>
      </c>
      <c r="F13" s="139"/>
    </row>
    <row r="14" spans="1:6" ht="19.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98</v>
      </c>
    </row>
    <row r="23" spans="1:12" ht="21.75">
      <c r="I23" s="15"/>
    </row>
    <row r="25" spans="1:12" ht="19.5">
      <c r="B25" s="12" t="s">
        <v>100</v>
      </c>
      <c r="C25" s="139" t="s">
        <v>114</v>
      </c>
      <c r="D25" s="139"/>
      <c r="E25" s="139" t="s">
        <v>115</v>
      </c>
      <c r="F25" s="139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9.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9.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9.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9.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9.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9.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9.5">
      <c r="I32" s="12" t="s">
        <v>125</v>
      </c>
      <c r="J32" s="16">
        <v>80</v>
      </c>
      <c r="K32" s="16">
        <v>80</v>
      </c>
      <c r="L32" s="17">
        <v>55</v>
      </c>
    </row>
    <row r="48" spans="11:11" ht="21.75">
      <c r="K48" s="10" t="s">
        <v>126</v>
      </c>
    </row>
    <row r="49" spans="9:13">
      <c r="M49" t="s">
        <v>127</v>
      </c>
    </row>
    <row r="50" spans="9:13" ht="19.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9.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9.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9.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9.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87</v>
      </c>
      <c r="B68" s="27" t="s">
        <v>88</v>
      </c>
      <c r="C68" s="140" t="s">
        <v>8</v>
      </c>
      <c r="D68" s="141"/>
      <c r="E68" s="142" t="s">
        <v>89</v>
      </c>
      <c r="F68" s="143"/>
      <c r="G68" s="28" t="s">
        <v>14</v>
      </c>
      <c r="H68" s="28"/>
      <c r="I68" s="37"/>
      <c r="J68" s="29"/>
    </row>
    <row r="69" spans="1:10" ht="19.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9.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9.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9.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9.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9.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9.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9.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9.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9.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9.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9.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9.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9.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9.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9.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9.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9.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9.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9.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143</v>
      </c>
    </row>
    <row r="11" spans="1:32">
      <c r="A11" s="2" t="s">
        <v>100</v>
      </c>
      <c r="B11" s="2" t="s">
        <v>144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2025-01-26T07:53:21Z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