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3B211151-1ACC-4B74-B7F0-73465539ACF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2" i="4" l="1"/>
  <c r="G84" i="4"/>
  <c r="G86" i="4"/>
  <c r="G87" i="4"/>
  <c r="G83" i="4"/>
  <c r="G88" i="4"/>
  <c r="G81" i="4"/>
  <c r="G85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<sst xmlns="http://schemas.openxmlformats.org/spreadsheetml/2006/main" count="399" uniqueCount="179">
  <si>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</si>
  <si>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</si>
  <si>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</si>
  <si>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</si>
  <si>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</si>
  <si>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</si>
  <si>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</si>
  <si>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</si>
  <si>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</si>
  <si>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</si>
  <si>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</si>
  <si>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</si>
  <si>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</si>
  <si>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</si>
  <si>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</si>
  <si>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</si>
  <si>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</si>
  <si>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</si>
  <si>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</si>
  <si>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</si>
  <si>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</si>
  <si>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</si>
  <si>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</si>
  <si>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</si>
  <si>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</si>
  <si>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</si>
  <si>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</si>
  <si>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</si>
  <si>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</si>
  <si>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</si>
  <si>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</si>
  <si>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</si>
  <si>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</si>
  <si>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</si>
  <si>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</si>
  <si>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</si>
  <si>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</si>
  <si>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</si>
  <si>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</si>
  <si>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</si>
  <si>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</si>
  <si>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</si>
  <si>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</si>
  <si>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</si>
  <si>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</si>
  <si>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</si>
  <si>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</si>
  <si>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</si>
  <si>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</si>
  <si>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</si>
  <si>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</si>
  <si>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</si>
  <si>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</si>
  <si>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</si>
  <si>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</si>
  <si>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</si>
  <si>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</si>
  <si>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</si>
  <si>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</si>
  <si>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</si>
  <si>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</si>
  <si>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</si>
  <si>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</si>
  <si>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</si>
  <si>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</si>
  <si>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</si>
  <si>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</si>
  <si>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</si>
  <si>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</si>
  <si>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</si>
  <si>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</si>
  <si>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</si>
  <si>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</si>
  <si>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</si>
  <si>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</si>
  <si>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</si>
  <si>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</si>
  <si>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</si>
  <si>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</si>
  <si>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</si>
  <si>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</si>
  <si>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</si>
  <si>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</si>
  <si>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</si>
  <si>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</si>
  <si>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</si>
  <si>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</si>
  <si>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</si>
  <si>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</si>
  <si>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</si>
  <si>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</si>
  <si>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</si>
  <si>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</si>
  <si>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</si>
  <si>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</si>
  <si>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</si>
  <si>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</si>
  <si>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</si>
  <si>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</si>
  <si>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</si>
  <si>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</si>
  <si>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</si>
  <si>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</si>
  <si>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</si>
  <si>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</si>
  <si>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</si>
  <si>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</si>
  <si>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</si>
  <si>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</si>
  <si>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</si>
  <si>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</si>
  <si>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</si>
  <si>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</si>
  <si>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</si>
  <si>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</si>
  <si>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</si>
  <si>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</si>
  <si>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</si>
  <si>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</si>
  <si>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</si>
  <si>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</si>
  <si>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</si>
  <si>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</si>
  <si>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</si>
  <si>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</si>
  <si>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</si>
  <si>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</si>
  <si>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</si>
  <si>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</si>
  <si>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</si>
  <si>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</si>
  <si>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</si>
  <si>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</si>
  <si>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</si>
  <si>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</si>
  <si>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</si>
  <si>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</si>
  <si>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</si>
  <si>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</si>
  <si>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</si>
  <si>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</si>
  <si>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</si>
  <si>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</si>
  <si>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</si>
  <si>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</si>
  <si>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</si>
  <si>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</si>
  <si>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</si>
  <si>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</si>
  <si>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</si>
  <si>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</si>
  <si>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</si>
  <si>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</si>
  <si>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</si>
  <si>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</si>
  <si>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</si>
  <si>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</si>
  <si>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</si>
  <si>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</si>
  <si>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</si>
  <si>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</si>
  <si>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</si>
  <si>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</si>
  <si>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</si>
  <si>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</si>
  <si>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</si>
  <si>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১৬-০২-২০২৫ তারিখে মূল্য বৃদ্ধি পেয়েছে।</t>
  </si>
  <si>
    <t>১৭-০২-২০২৫ তারিখে মূল্য বৃদ্ধি পেয়েছে।</t>
  </si>
  <si>
    <t>লবণ(প্যাঃ)আয়োডিনযুক্ত(মানভেদে)</t>
  </si>
  <si>
    <t>২০-০২-২০২৫ তারিখে মূল্য বৃদ্ধি পেয়েছে।</t>
  </si>
  <si>
    <t>২২-০২-২০২৫ তারিখে মূল্য হ্রাস পেয়েছে।</t>
  </si>
  <si>
    <t>স্মারক নং-২৬.০৫.০০০০.০১৭.৩১.০১.২৫-১৫৪</t>
  </si>
  <si>
    <t xml:space="preserve">রবিবার ২৩ ফেব্রুয়ারী ২০২৫ খ্রিঃ, ১০ ফাল্গুন ১৪৩১ বাংলা, ২৩ শাবান ১৪৪৬ হিজরি </t>
  </si>
  <si>
    <t xml:space="preserve">   সিরিয়াল নংঃ     ০৫২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</si>
  <si>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</si>
  <si>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</si>
  <si>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>(১)   চাল (সরু,মাঝারী), সয়াবিন তেল (লুজ), রাইস ব্রান তেল (৫লি:), ডিম   এর মূল্য বৃদ্ধি পেয়েছে।</t>
  </si>
  <si>
    <t>(২)   রশুন (দেশী), আদা (আম), মুরগী ব্রয়লার  এর মূল্য হ্রাস পেয়েছে।</t>
  </si>
  <si>
    <t xml:space="preserve"> (মোঃ গোলাম খোরশেদ)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</si>
</sst>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sz val="14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0" fontId="34" fillId="0" borderId="0" xfId="4" applyFont="1"/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5" fillId="2" borderId="1" xfId="4" applyFont="1" applyFill="1" applyBorder="1" applyAlignment="1">
      <alignment horizontal="left" vertical="center"/>
    </xf>
    <xf numFmtId="0" fontId="36" fillId="2" borderId="1" xfId="4" applyFont="1" applyFill="1" applyBorder="1" applyAlignment="1">
      <alignment horizontal="center" vertical="center"/>
    </xf>
    <xf numFmtId="0" fontId="36" fillId="0" borderId="1" xfId="4" applyFont="1" applyBorder="1" applyAlignment="1">
      <alignment horizontal="left" vertical="center"/>
    </xf>
    <xf numFmtId="0" fontId="36" fillId="2" borderId="1" xfId="4" applyFont="1" applyFill="1" applyBorder="1" applyAlignment="1">
      <alignment horizontal="left" vertical="center"/>
    </xf>
    <xf numFmtId="0" fontId="35" fillId="3" borderId="1" xfId="4" applyFont="1" applyFill="1" applyBorder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6" fillId="0" borderId="4" xfId="4" applyFont="1" applyBorder="1" applyAlignment="1">
      <alignment horizontal="left" vertical="center"/>
    </xf>
    <xf numFmtId="0" fontId="37" fillId="4" borderId="1" xfId="4" applyFont="1" applyFill="1" applyBorder="1" applyAlignment="1">
      <alignment horizontal="left" vertical="center"/>
    </xf>
    <xf numFmtId="0" fontId="38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6" fillId="0" borderId="0" xfId="4" applyFont="1" applyBorder="1" applyAlignment="1">
      <alignment vertical="center"/>
    </xf>
    <xf numFmtId="0" fontId="0" fillId="0" borderId="0" xfId="0" applyBorder="1"/>
    <xf numFmtId="0" fontId="11" fillId="0" borderId="5" xfId="4" applyFont="1" applyBorder="1" applyAlignment="1">
      <alignment horizontal="center" vertical="center"/>
    </xf>
    <xf numFmtId="168" fontId="11" fillId="0" borderId="1" xfId="2" applyNumberFormat="1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6"/>
  <sheetViews>
    <sheetView tabSelected="1" topLeftCell="A82" zoomScale="89" zoomScaleNormal="89" workbookViewId="0">
      <selection activeCell="J93" sqref="J93"/>
    </sheetView>
  </sheetViews>
  <sheetFormatPr defaultRowHeight="15.75"/>
  <cols>
    <col min="1" max="1" width="22.199218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2" t="s">
        <v>173</v>
      </c>
      <c r="L3" s="129"/>
    </row>
    <row r="4" spans="1:12" ht="21.75">
      <c r="A4" s="48"/>
      <c r="B4" s="38"/>
      <c r="C4" s="38"/>
      <c r="D4" s="48"/>
      <c r="E4" s="38"/>
      <c r="F4" s="38" t="s">
        <v>172</v>
      </c>
      <c r="G4" s="38"/>
      <c r="H4" s="38"/>
      <c r="I4" s="38"/>
      <c r="J4" s="38"/>
      <c r="K4" s="38"/>
      <c r="L4" s="80"/>
    </row>
    <row r="5" spans="1:12" ht="21.75">
      <c r="A5" s="51" t="s">
        <v>171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45711</v>
      </c>
    </row>
    <row r="6" spans="1:12" ht="21.75">
      <c r="A6" s="56" t="s">
        <v>4</v>
      </c>
      <c r="B6" s="57" t="s">
        <v>5</v>
      </c>
      <c r="C6" s="132" t="s">
        <v>6</v>
      </c>
      <c r="D6" s="129"/>
      <c r="E6" s="132" t="s">
        <v>7</v>
      </c>
      <c r="F6" s="129"/>
      <c r="G6" s="132" t="s">
        <v>8</v>
      </c>
      <c r="H6" s="129"/>
      <c r="I6" s="57" t="s">
        <v>9</v>
      </c>
      <c r="J6" s="132" t="s">
        <v>10</v>
      </c>
      <c r="K6" s="129"/>
      <c r="L6" s="58" t="s">
        <v>11</v>
      </c>
    </row>
    <row r="7" spans="1:12" ht="21.75">
      <c r="A7" s="56"/>
      <c r="B7" s="57"/>
      <c r="C7" s="128">
        <v>45711</v>
      </c>
      <c r="D7" s="129"/>
      <c r="E7" s="128">
        <v>45704</v>
      </c>
      <c r="F7" s="129"/>
      <c r="G7" s="128">
        <v>45680</v>
      </c>
      <c r="H7" s="129"/>
      <c r="I7" s="57" t="s">
        <v>12</v>
      </c>
      <c r="J7" s="130">
        <v>45345</v>
      </c>
      <c r="K7" s="131"/>
      <c r="L7" s="57" t="s">
        <v>12</v>
      </c>
    </row>
    <row r="8" spans="1:12" ht="21.75">
      <c r="A8" s="114" t="s">
        <v>13</v>
      </c>
      <c r="B8" s="115"/>
      <c r="C8" s="115" t="s">
        <v>14</v>
      </c>
      <c r="D8" s="115" t="s">
        <v>15</v>
      </c>
      <c r="E8" s="59" t="s">
        <v>14</v>
      </c>
      <c r="F8" s="59" t="s">
        <v>15</v>
      </c>
      <c r="G8" s="59" t="s">
        <v>14</v>
      </c>
      <c r="H8" s="59" t="s">
        <v>15</v>
      </c>
      <c r="I8" s="115" t="s">
        <v>16</v>
      </c>
      <c r="J8" s="100" t="s">
        <v>14</v>
      </c>
      <c r="K8" s="100" t="s">
        <v>15</v>
      </c>
      <c r="L8" s="115" t="s">
        <v>16</v>
      </c>
    </row>
    <row r="9" spans="1:12" ht="21.75">
      <c r="A9" s="116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84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60</v>
      </c>
      <c r="K9" s="98">
        <v>75</v>
      </c>
      <c r="L9" s="62">
        <f>((C9+D9)/2-(J9+K9)/2)/((J9+K9)/2)*100</f>
        <v>16.296296296296298</v>
      </c>
    </row>
    <row r="10" spans="1:12" ht="21.75">
      <c r="A10" s="116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64</v>
      </c>
      <c r="G10" s="60">
        <v>60</v>
      </c>
      <c r="H10" s="60">
        <v>65</v>
      </c>
      <c r="I10" s="61">
        <f>((C10+D10)/2-(G10+H10)/2)/((G10+H10)/2)*100</f>
        <v>-1.6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6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58</v>
      </c>
      <c r="I11" s="61">
        <f>((C11+D11)/2-(G11+H11)/2)/((G11+H11)/2)*100</f>
        <v>-6.25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7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6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6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6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6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7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6" t="s">
        <v>28</v>
      </c>
      <c r="B18" s="27" t="s">
        <v>29</v>
      </c>
      <c r="C18" s="60">
        <v>185</v>
      </c>
      <c r="D18" s="60">
        <v>190</v>
      </c>
      <c r="E18" s="60">
        <v>180</v>
      </c>
      <c r="F18" s="60">
        <v>185</v>
      </c>
      <c r="G18" s="60">
        <v>170</v>
      </c>
      <c r="H18" s="60">
        <v>172</v>
      </c>
      <c r="I18" s="61">
        <f t="shared" ref="I18:I25" si="0">((C18+D18)/2-(G18+H18)/2)/((G18+H18)/2)*100</f>
        <v>9.6491228070175428</v>
      </c>
      <c r="J18" s="98">
        <v>155</v>
      </c>
      <c r="K18" s="98">
        <v>158</v>
      </c>
      <c r="L18" s="62">
        <f t="shared" ref="L18:L25" si="1">((C18+D18)/2-(J18+K18)/2)/((J18+K18)/2)*100</f>
        <v>19.808306709265175</v>
      </c>
    </row>
    <row r="19" spans="1:12" ht="21.75">
      <c r="A19" s="116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790</v>
      </c>
      <c r="K19" s="98">
        <v>840</v>
      </c>
      <c r="L19" s="62">
        <f t="shared" si="1"/>
        <v>4.4171779141104297</v>
      </c>
    </row>
    <row r="20" spans="1:12" ht="21.75">
      <c r="A20" s="116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335</v>
      </c>
      <c r="K20" s="98">
        <v>340</v>
      </c>
      <c r="L20" s="62">
        <f t="shared" si="1"/>
        <v>4.4444444444444446</v>
      </c>
    </row>
    <row r="21" spans="1:12" ht="21.75">
      <c r="A21" s="116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168</v>
      </c>
      <c r="K21" s="98">
        <v>172</v>
      </c>
      <c r="L21" s="62">
        <f t="shared" si="1"/>
        <v>3.8235294117647061</v>
      </c>
    </row>
    <row r="22" spans="1:12" ht="21.75">
      <c r="A22" s="116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155</v>
      </c>
      <c r="H22" s="60">
        <v>158</v>
      </c>
      <c r="I22" s="61">
        <f t="shared" si="0"/>
        <v>-3.1948881789137378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6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159</v>
      </c>
      <c r="H23" s="60">
        <v>162</v>
      </c>
      <c r="I23" s="61">
        <f t="shared" si="0"/>
        <v>-1.2461059190031152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6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1060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6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7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6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6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6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6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130</v>
      </c>
      <c r="K30" s="98">
        <v>180</v>
      </c>
      <c r="L30" s="62">
        <f t="shared" si="3"/>
        <v>0</v>
      </c>
    </row>
    <row r="31" spans="1:12" ht="21.75">
      <c r="A31" s="116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75</v>
      </c>
      <c r="K31" s="98">
        <v>80</v>
      </c>
      <c r="L31" s="62">
        <f t="shared" si="3"/>
        <v>-9.67741935483871</v>
      </c>
    </row>
    <row r="32" spans="1:12" ht="21.75">
      <c r="A32" s="116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120</v>
      </c>
      <c r="I32" s="61">
        <f t="shared" si="2"/>
        <v>-4.2553191489361701</v>
      </c>
      <c r="J32" s="98">
        <v>95</v>
      </c>
      <c r="K32" s="98">
        <v>110</v>
      </c>
      <c r="L32" s="62">
        <f t="shared" si="3"/>
        <v>9.7560975609756095</v>
      </c>
    </row>
    <row r="33" spans="1:12" ht="21.75">
      <c r="A33" s="116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40</v>
      </c>
      <c r="I33" s="61">
        <f t="shared" si="2"/>
        <v>-16.666666666666664</v>
      </c>
      <c r="J33" s="98">
        <v>28</v>
      </c>
      <c r="K33" s="98">
        <v>30</v>
      </c>
      <c r="L33" s="62">
        <f t="shared" si="3"/>
        <v>-13.793103448275861</v>
      </c>
    </row>
    <row r="34" spans="1:12" ht="21.75">
      <c r="A34" s="117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6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60</v>
      </c>
      <c r="I35" s="61">
        <f t="shared" ref="I35:I50" si="4">((C35+D35)/2-(G35+H35)/2)/((G35+H35)/2)*100</f>
        <v>-14.285714285714285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6" t="s">
        <v>46</v>
      </c>
      <c r="B36" s="27" t="s">
        <v>18</v>
      </c>
      <c r="C36" s="60">
        <v>60</v>
      </c>
      <c r="D36" s="60">
        <v>65</v>
      </c>
      <c r="E36" s="60">
        <v>60</v>
      </c>
      <c r="F36" s="60">
        <v>65</v>
      </c>
      <c r="G36" s="60">
        <v>50</v>
      </c>
      <c r="H36" s="60">
        <v>70</v>
      </c>
      <c r="I36" s="61">
        <f t="shared" si="4"/>
        <v>4.1666666666666661</v>
      </c>
      <c r="J36" s="98">
        <v>100</v>
      </c>
      <c r="K36" s="98">
        <v>120</v>
      </c>
      <c r="L36" s="62">
        <f t="shared" si="5"/>
        <v>-43.18181818181818</v>
      </c>
    </row>
    <row r="37" spans="1:12" ht="21.75">
      <c r="A37" s="116" t="s">
        <v>47</v>
      </c>
      <c r="B37" s="27" t="s">
        <v>18</v>
      </c>
      <c r="C37" s="60">
        <v>100</v>
      </c>
      <c r="D37" s="60">
        <v>240</v>
      </c>
      <c r="E37" s="60">
        <v>140</v>
      </c>
      <c r="F37" s="60">
        <v>240</v>
      </c>
      <c r="G37" s="60">
        <v>230</v>
      </c>
      <c r="H37" s="60">
        <v>260</v>
      </c>
      <c r="I37" s="61">
        <f t="shared" si="4"/>
        <v>-30.612244897959183</v>
      </c>
      <c r="J37" s="98">
        <v>120</v>
      </c>
      <c r="K37" s="98">
        <v>240</v>
      </c>
      <c r="L37" s="62">
        <f t="shared" si="5"/>
        <v>-5.5555555555555554</v>
      </c>
    </row>
    <row r="38" spans="1:12" ht="21.75">
      <c r="A38" s="116" t="s">
        <v>48</v>
      </c>
      <c r="B38" s="27" t="s">
        <v>18</v>
      </c>
      <c r="C38" s="60">
        <v>210</v>
      </c>
      <c r="D38" s="60">
        <v>240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-2.1739130434782608</v>
      </c>
      <c r="J38" s="98">
        <v>190</v>
      </c>
      <c r="K38" s="98">
        <v>230</v>
      </c>
      <c r="L38" s="62">
        <f t="shared" si="5"/>
        <v>7.1428571428571423</v>
      </c>
    </row>
    <row r="39" spans="1:12" ht="21.75">
      <c r="A39" s="116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380</v>
      </c>
      <c r="K39" s="98">
        <v>400</v>
      </c>
      <c r="L39" s="62">
        <f t="shared" si="5"/>
        <v>-29.487179487179489</v>
      </c>
    </row>
    <row r="40" spans="1:12" ht="21.75">
      <c r="A40" s="116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450</v>
      </c>
      <c r="K40" s="98">
        <v>480</v>
      </c>
      <c r="L40" s="62">
        <f t="shared" si="5"/>
        <v>-13.978494623655912</v>
      </c>
    </row>
    <row r="41" spans="1:12" ht="21.75">
      <c r="A41" s="116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300</v>
      </c>
      <c r="K41" s="98">
        <v>340</v>
      </c>
      <c r="L41" s="62">
        <f t="shared" si="5"/>
        <v>4.6875</v>
      </c>
    </row>
    <row r="42" spans="1:12" ht="21.75">
      <c r="A42" s="116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250</v>
      </c>
      <c r="K42" s="98">
        <v>300</v>
      </c>
      <c r="L42" s="62">
        <f t="shared" si="5"/>
        <v>0</v>
      </c>
    </row>
    <row r="43" spans="1:12" ht="21.75">
      <c r="A43" s="116" t="s">
        <v>53</v>
      </c>
      <c r="B43" s="27" t="s">
        <v>18</v>
      </c>
      <c r="C43" s="60">
        <v>100</v>
      </c>
      <c r="D43" s="60">
        <v>150</v>
      </c>
      <c r="E43" s="60">
        <v>100</v>
      </c>
      <c r="F43" s="60">
        <v>150</v>
      </c>
      <c r="G43" s="60">
        <v>200</v>
      </c>
      <c r="H43" s="60">
        <v>250</v>
      </c>
      <c r="I43" s="61">
        <f t="shared" si="4"/>
        <v>-44.444444444444443</v>
      </c>
      <c r="J43" s="98">
        <v>250</v>
      </c>
      <c r="K43" s="98">
        <v>260</v>
      </c>
      <c r="L43" s="62">
        <f t="shared" si="5"/>
        <v>-50.980392156862742</v>
      </c>
    </row>
    <row r="44" spans="1:12" ht="21.75">
      <c r="A44" s="116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190</v>
      </c>
      <c r="K44" s="98">
        <v>220</v>
      </c>
      <c r="L44" s="62">
        <f t="shared" si="5"/>
        <v>-26.829268292682929</v>
      </c>
    </row>
    <row r="45" spans="1:12" ht="21.75">
      <c r="A45" s="116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6" t="s">
        <v>56</v>
      </c>
      <c r="B46" s="27" t="s">
        <v>18</v>
      </c>
      <c r="C46" s="60">
        <v>480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-3.3333333333333335</v>
      </c>
      <c r="J46" s="98">
        <v>500</v>
      </c>
      <c r="K46" s="98">
        <v>520</v>
      </c>
      <c r="L46" s="62">
        <f t="shared" si="5"/>
        <v>13.725490196078432</v>
      </c>
    </row>
    <row r="47" spans="1:12" ht="21.75">
      <c r="A47" s="116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1800</v>
      </c>
      <c r="I47" s="61">
        <f t="shared" si="4"/>
        <v>-6.25</v>
      </c>
      <c r="J47" s="98">
        <v>1700</v>
      </c>
      <c r="K47" s="98">
        <v>2000</v>
      </c>
      <c r="L47" s="62">
        <f t="shared" si="5"/>
        <v>-18.918918918918919</v>
      </c>
    </row>
    <row r="48" spans="1:12" ht="21.75">
      <c r="A48" s="116" t="s">
        <v>58</v>
      </c>
      <c r="B48" s="27" t="s">
        <v>18</v>
      </c>
      <c r="C48" s="60">
        <v>4600</v>
      </c>
      <c r="D48" s="60">
        <v>5000</v>
      </c>
      <c r="E48" s="60">
        <v>4600</v>
      </c>
      <c r="F48" s="60">
        <v>5000</v>
      </c>
      <c r="G48" s="60">
        <v>4000</v>
      </c>
      <c r="H48" s="60">
        <v>5000</v>
      </c>
      <c r="I48" s="61">
        <f t="shared" si="4"/>
        <v>6.666666666666667</v>
      </c>
      <c r="J48" s="98">
        <v>2400</v>
      </c>
      <c r="K48" s="98">
        <v>3500</v>
      </c>
      <c r="L48" s="62">
        <f t="shared" si="5"/>
        <v>62.711864406779661</v>
      </c>
    </row>
    <row r="49" spans="1:12" ht="21.75">
      <c r="A49" s="116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280</v>
      </c>
      <c r="L49" s="62">
        <f t="shared" si="5"/>
        <v>-1.9230769230769231</v>
      </c>
    </row>
    <row r="50" spans="1:12" ht="21.75">
      <c r="A50" s="116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160</v>
      </c>
      <c r="H50" s="60">
        <v>220</v>
      </c>
      <c r="I50" s="61">
        <f t="shared" si="4"/>
        <v>-5.2631578947368416</v>
      </c>
      <c r="J50" s="98">
        <v>150</v>
      </c>
      <c r="K50" s="98">
        <v>200</v>
      </c>
      <c r="L50" s="62">
        <f t="shared" si="5"/>
        <v>2.8571428571428572</v>
      </c>
    </row>
    <row r="51" spans="1:12" ht="21.75">
      <c r="A51" s="114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6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98">
        <v>300</v>
      </c>
      <c r="K52" s="98">
        <v>350</v>
      </c>
      <c r="L52" s="62">
        <f t="shared" ref="L52:L57" si="7">((C52+D52)/2-(J52+K52)/2)/((J52+K52)/2)*100</f>
        <v>15.384615384615385</v>
      </c>
    </row>
    <row r="53" spans="1:12" ht="21.75">
      <c r="A53" s="116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650</v>
      </c>
      <c r="H53" s="60">
        <v>1600</v>
      </c>
      <c r="I53" s="61">
        <f t="shared" si="6"/>
        <v>-11.111111111111111</v>
      </c>
      <c r="J53" s="98">
        <v>700</v>
      </c>
      <c r="K53" s="98">
        <v>1300</v>
      </c>
      <c r="L53" s="62">
        <f t="shared" si="7"/>
        <v>0</v>
      </c>
    </row>
    <row r="54" spans="1:12" ht="21.75">
      <c r="A54" s="116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720</v>
      </c>
      <c r="K54" s="98">
        <v>750</v>
      </c>
      <c r="L54" s="62">
        <f t="shared" si="7"/>
        <v>5.4421768707482991</v>
      </c>
    </row>
    <row r="55" spans="1:12" ht="21.75">
      <c r="A55" s="116" t="s">
        <v>146</v>
      </c>
      <c r="B55" s="27" t="s">
        <v>18</v>
      </c>
      <c r="C55" s="60">
        <v>1050</v>
      </c>
      <c r="D55" s="60">
        <v>1200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0</v>
      </c>
      <c r="J55" s="98">
        <v>1000</v>
      </c>
      <c r="K55" s="98">
        <v>1100</v>
      </c>
      <c r="L55" s="62">
        <f t="shared" si="7"/>
        <v>7.1428571428571423</v>
      </c>
    </row>
    <row r="56" spans="1:12" ht="21.75">
      <c r="A56" s="116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220</v>
      </c>
      <c r="G56" s="60">
        <v>190</v>
      </c>
      <c r="H56" s="60">
        <v>210</v>
      </c>
      <c r="I56" s="61">
        <f t="shared" si="6"/>
        <v>0</v>
      </c>
      <c r="J56" s="98">
        <v>195</v>
      </c>
      <c r="K56" s="98">
        <v>200</v>
      </c>
      <c r="L56" s="62">
        <f t="shared" si="7"/>
        <v>1.2658227848101267</v>
      </c>
    </row>
    <row r="57" spans="1:12" ht="21.75">
      <c r="A57" s="116" t="s">
        <v>65</v>
      </c>
      <c r="B57" s="27" t="s">
        <v>18</v>
      </c>
      <c r="C57" s="60">
        <v>500</v>
      </c>
      <c r="D57" s="60">
        <v>580</v>
      </c>
      <c r="E57" s="60">
        <v>480</v>
      </c>
      <c r="F57" s="60">
        <v>600</v>
      </c>
      <c r="G57" s="60">
        <v>480</v>
      </c>
      <c r="H57" s="60">
        <v>600</v>
      </c>
      <c r="I57" s="61">
        <f t="shared" si="6"/>
        <v>0</v>
      </c>
      <c r="J57" s="98">
        <v>500</v>
      </c>
      <c r="K57" s="98">
        <v>540</v>
      </c>
      <c r="L57" s="62">
        <f t="shared" si="7"/>
        <v>3.8461538461538463</v>
      </c>
    </row>
    <row r="58" spans="1:12" ht="21.75">
      <c r="A58" s="118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6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830</v>
      </c>
      <c r="L59" s="62">
        <f>((C59+D59)/2-(J59+K59)/2)/((J59+K59)/2)*100</f>
        <v>-4.294478527607362</v>
      </c>
    </row>
    <row r="60" spans="1:12" ht="20.25" customHeight="1">
      <c r="A60" s="116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790</v>
      </c>
      <c r="K60" s="98">
        <v>830</v>
      </c>
      <c r="L60" s="62">
        <f>((C60+D60)/2-(J60+K60)/2)/((J60+K60)/2)*100</f>
        <v>1.2345679012345678</v>
      </c>
    </row>
    <row r="61" spans="1:12" ht="22.5" customHeight="1">
      <c r="A61" s="116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790</v>
      </c>
      <c r="K61" s="98">
        <v>830</v>
      </c>
      <c r="L61" s="62">
        <f>((C61+D61)/2-(J61+K61)/2)/((J61+K61)/2)*100</f>
        <v>-1.5432098765432098</v>
      </c>
    </row>
    <row r="62" spans="1:12" ht="24" customHeight="1">
      <c r="A62" s="116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780</v>
      </c>
      <c r="K62" s="98">
        <v>830</v>
      </c>
      <c r="L62" s="62">
        <f>((C62+D62)/2-(J62+K62)/2)/((J62+K62)/2)*100</f>
        <v>0</v>
      </c>
    </row>
    <row r="63" spans="1:12" ht="24.75" customHeight="1">
      <c r="A63" s="119"/>
      <c r="B63" s="107"/>
      <c r="C63" s="108"/>
      <c r="D63" s="108"/>
      <c r="E63" s="85"/>
      <c r="F63" s="85"/>
      <c r="G63" s="122"/>
      <c r="H63" s="122"/>
      <c r="I63" s="40"/>
      <c r="J63" s="109"/>
      <c r="K63" s="109"/>
      <c r="L63" s="110"/>
    </row>
    <row r="64" spans="1:12" ht="21.75">
      <c r="A64" s="116" t="s">
        <v>4</v>
      </c>
      <c r="B64" s="27" t="s">
        <v>5</v>
      </c>
      <c r="C64" s="132" t="s">
        <v>6</v>
      </c>
      <c r="D64" s="129"/>
      <c r="E64" s="132" t="s">
        <v>7</v>
      </c>
      <c r="F64" s="129"/>
      <c r="G64" s="132" t="s">
        <v>8</v>
      </c>
      <c r="H64" s="129"/>
      <c r="I64" s="57" t="s">
        <v>9</v>
      </c>
      <c r="J64" s="132" t="s">
        <v>10</v>
      </c>
      <c r="K64" s="129"/>
      <c r="L64" s="57" t="s">
        <v>11</v>
      </c>
    </row>
    <row r="65" spans="1:12" ht="21.75">
      <c r="A65" s="120"/>
      <c r="B65" s="111"/>
      <c r="C65" s="128">
        <v>45711</v>
      </c>
      <c r="D65" s="129"/>
      <c r="E65" s="128">
        <v>45704</v>
      </c>
      <c r="F65" s="129"/>
      <c r="G65" s="128">
        <v>45680</v>
      </c>
      <c r="H65" s="129"/>
      <c r="I65" s="57" t="s">
        <v>12</v>
      </c>
      <c r="J65" s="130">
        <v>45345</v>
      </c>
      <c r="K65" s="131"/>
      <c r="L65" s="57" t="s">
        <v>12</v>
      </c>
    </row>
    <row r="66" spans="1:12" ht="21.75">
      <c r="A66" s="121" t="s">
        <v>72</v>
      </c>
      <c r="B66" s="112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6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0</v>
      </c>
      <c r="J67" s="98">
        <v>135</v>
      </c>
      <c r="K67" s="98">
        <v>145</v>
      </c>
      <c r="L67" s="62">
        <f t="shared" ref="L67:L73" si="8">((C67+D67)/2-(J67+K67)/2)/((J67+K67)/2)*100</f>
        <v>-12.5</v>
      </c>
    </row>
    <row r="68" spans="1:12" ht="21.75">
      <c r="A68" s="116" t="s">
        <v>74</v>
      </c>
      <c r="B68" s="113" t="s">
        <v>18</v>
      </c>
      <c r="C68" s="60">
        <v>280</v>
      </c>
      <c r="D68" s="60">
        <v>550</v>
      </c>
      <c r="E68" s="60">
        <v>280</v>
      </c>
      <c r="F68" s="60">
        <v>550</v>
      </c>
      <c r="G68" s="60">
        <v>250</v>
      </c>
      <c r="H68" s="60">
        <v>500</v>
      </c>
      <c r="I68" s="61">
        <f t="shared" ref="I68:I73" si="9">((C68+D68)/2-(G68+H68)/2)/((G68+H68)/2)*100</f>
        <v>10.666666666666668</v>
      </c>
      <c r="J68" s="98">
        <v>250</v>
      </c>
      <c r="K68" s="98">
        <v>400</v>
      </c>
      <c r="L68" s="62">
        <f t="shared" si="8"/>
        <v>27.692307692307693</v>
      </c>
    </row>
    <row r="69" spans="1:12" ht="21.75">
      <c r="A69" s="116" t="s">
        <v>168</v>
      </c>
      <c r="B69" s="113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6" t="s">
        <v>75</v>
      </c>
      <c r="B70" s="27" t="s">
        <v>76</v>
      </c>
      <c r="C70" s="68">
        <v>43</v>
      </c>
      <c r="D70" s="68">
        <v>45</v>
      </c>
      <c r="E70" s="68">
        <v>40</v>
      </c>
      <c r="F70" s="68">
        <v>45</v>
      </c>
      <c r="G70" s="68">
        <v>44</v>
      </c>
      <c r="H70" s="68">
        <v>48</v>
      </c>
      <c r="I70" s="61">
        <f t="shared" si="9"/>
        <v>-4.3478260869565215</v>
      </c>
      <c r="J70" s="99">
        <v>44</v>
      </c>
      <c r="K70" s="99">
        <v>47</v>
      </c>
      <c r="L70" s="62">
        <f t="shared" si="8"/>
        <v>-3.296703296703297</v>
      </c>
    </row>
    <row r="71" spans="1:12" ht="21.75">
      <c r="A71" s="116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6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92000</v>
      </c>
      <c r="H72" s="60">
        <v>92500</v>
      </c>
      <c r="I72" s="61">
        <f t="shared" si="9"/>
        <v>-0.70460704607046065</v>
      </c>
      <c r="J72" s="98">
        <v>92000</v>
      </c>
      <c r="K72" s="98">
        <v>98000</v>
      </c>
      <c r="L72" s="62">
        <f t="shared" si="8"/>
        <v>-3.5789473684210522</v>
      </c>
    </row>
    <row r="73" spans="1:12" ht="21.75">
      <c r="A73" s="116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88000</v>
      </c>
      <c r="H73" s="68">
        <v>90000</v>
      </c>
      <c r="I73" s="61">
        <f t="shared" si="9"/>
        <v>-2.2471910112359552</v>
      </c>
      <c r="J73" s="99">
        <v>87500</v>
      </c>
      <c r="K73" s="99">
        <v>90000</v>
      </c>
      <c r="L73" s="62">
        <f t="shared" si="8"/>
        <v>-1.971830985915493</v>
      </c>
    </row>
    <row r="74" spans="1:12" ht="37.5" customHeight="1">
      <c r="A74" s="133" t="s">
        <v>165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176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177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4" t="s">
        <v>6</v>
      </c>
      <c r="D80" s="125"/>
      <c r="E80" s="126" t="s">
        <v>87</v>
      </c>
      <c r="F80" s="127"/>
      <c r="G80" s="28" t="s">
        <v>12</v>
      </c>
      <c r="H80" s="124" t="s">
        <v>88</v>
      </c>
      <c r="I80" s="137"/>
      <c r="J80" s="125"/>
      <c r="K80" s="84"/>
      <c r="L80" s="48"/>
    </row>
    <row r="81" spans="1:13" ht="21.75">
      <c r="A81" s="26" t="s">
        <v>17</v>
      </c>
      <c r="B81" s="27" t="s">
        <v>18</v>
      </c>
      <c r="C81" s="138">
        <v>72</v>
      </c>
      <c r="D81" s="138">
        <v>85</v>
      </c>
      <c r="E81" s="138">
        <v>72</v>
      </c>
      <c r="F81" s="138">
        <v>84</v>
      </c>
      <c r="G81" s="32">
        <f t="shared" ref="G81:G88" si="10">((C81+D81)/2-(E81+F81)/2)/((E81+F81)/2)*100</f>
        <v>0.64102564102564097</v>
      </c>
      <c r="H81" s="26" t="s">
        <v>174</v>
      </c>
      <c r="I81" s="27"/>
      <c r="J81" s="27"/>
      <c r="K81" s="91"/>
      <c r="L81" s="48"/>
    </row>
    <row r="82" spans="1:13" ht="21.75">
      <c r="A82" s="26" t="s">
        <v>159</v>
      </c>
      <c r="B82" s="27" t="s">
        <v>18</v>
      </c>
      <c r="C82" s="138">
        <v>58</v>
      </c>
      <c r="D82" s="138">
        <v>65</v>
      </c>
      <c r="E82" s="138">
        <v>58</v>
      </c>
      <c r="F82" s="138">
        <v>64</v>
      </c>
      <c r="G82" s="32">
        <f t="shared" si="10"/>
        <v>0.81967213114754101</v>
      </c>
      <c r="H82" s="26" t="s">
        <v>174</v>
      </c>
      <c r="I82" s="27"/>
      <c r="J82" s="27"/>
      <c r="K82" s="135"/>
      <c r="L82" s="48"/>
    </row>
    <row r="83" spans="1:13" ht="21.75">
      <c r="A83" s="26" t="s">
        <v>28</v>
      </c>
      <c r="B83" s="27" t="s">
        <v>29</v>
      </c>
      <c r="C83" s="138">
        <v>185</v>
      </c>
      <c r="D83" s="138">
        <v>190</v>
      </c>
      <c r="E83" s="138">
        <v>180</v>
      </c>
      <c r="F83" s="138">
        <v>185</v>
      </c>
      <c r="G83" s="32">
        <f t="shared" si="10"/>
        <v>2.7397260273972601</v>
      </c>
      <c r="H83" s="26" t="s">
        <v>167</v>
      </c>
      <c r="I83" s="27"/>
      <c r="J83" s="27"/>
      <c r="K83" s="84"/>
      <c r="L83" s="48"/>
    </row>
    <row r="84" spans="1:13" ht="21.75">
      <c r="A84" s="26" t="s">
        <v>35</v>
      </c>
      <c r="B84" s="27" t="s">
        <v>31</v>
      </c>
      <c r="C84" s="138">
        <v>1050</v>
      </c>
      <c r="D84" s="138">
        <v>1070</v>
      </c>
      <c r="E84" s="138">
        <v>1050</v>
      </c>
      <c r="F84" s="138">
        <v>1060</v>
      </c>
      <c r="G84" s="32">
        <f t="shared" si="10"/>
        <v>0.47393364928909953</v>
      </c>
      <c r="H84" s="26" t="s">
        <v>169</v>
      </c>
      <c r="I84" s="27"/>
      <c r="J84" s="27"/>
      <c r="K84" s="91"/>
      <c r="L84" s="48"/>
      <c r="M84" s="136"/>
    </row>
    <row r="85" spans="1:13" ht="21.75">
      <c r="A85" s="26" t="s">
        <v>47</v>
      </c>
      <c r="B85" s="27" t="s">
        <v>18</v>
      </c>
      <c r="C85" s="138">
        <v>100</v>
      </c>
      <c r="D85" s="138">
        <v>240</v>
      </c>
      <c r="E85" s="138">
        <v>140</v>
      </c>
      <c r="F85" s="138">
        <v>240</v>
      </c>
      <c r="G85" s="32">
        <f t="shared" si="10"/>
        <v>-10.526315789473683</v>
      </c>
      <c r="H85" s="26" t="s">
        <v>170</v>
      </c>
      <c r="I85" s="27"/>
      <c r="J85" s="27"/>
      <c r="K85" s="91"/>
      <c r="L85" s="48"/>
    </row>
    <row r="86" spans="1:13" ht="21.75">
      <c r="A86" s="26" t="s">
        <v>54</v>
      </c>
      <c r="B86" s="27" t="s">
        <v>18</v>
      </c>
      <c r="C86" s="138">
        <v>100</v>
      </c>
      <c r="D86" s="138">
        <v>200</v>
      </c>
      <c r="E86" s="138">
        <v>100</v>
      </c>
      <c r="F86" s="138">
        <v>240</v>
      </c>
      <c r="G86" s="32">
        <f t="shared" si="10"/>
        <v>-11.76470588235294</v>
      </c>
      <c r="H86" s="26" t="s">
        <v>175</v>
      </c>
      <c r="I86" s="27"/>
      <c r="J86" s="27"/>
      <c r="K86" s="91"/>
      <c r="L86" s="48"/>
    </row>
    <row r="87" spans="1:13" ht="21.75">
      <c r="A87" s="26" t="s">
        <v>64</v>
      </c>
      <c r="B87" s="27" t="s">
        <v>18</v>
      </c>
      <c r="C87" s="138">
        <v>190</v>
      </c>
      <c r="D87" s="138">
        <v>210</v>
      </c>
      <c r="E87" s="138">
        <v>190</v>
      </c>
      <c r="F87" s="138">
        <v>220</v>
      </c>
      <c r="G87" s="32">
        <f t="shared" si="10"/>
        <v>-2.4390243902439024</v>
      </c>
      <c r="H87" s="26" t="s">
        <v>170</v>
      </c>
      <c r="I87" s="27"/>
      <c r="J87" s="27"/>
      <c r="K87" s="91"/>
      <c r="L87" s="85"/>
      <c r="M87" s="136"/>
    </row>
    <row r="88" spans="1:13" ht="21.75">
      <c r="A88" s="26" t="s">
        <v>75</v>
      </c>
      <c r="B88" s="27" t="s">
        <v>76</v>
      </c>
      <c r="C88" s="138">
        <v>43</v>
      </c>
      <c r="D88" s="138">
        <v>45</v>
      </c>
      <c r="E88" s="138">
        <v>40</v>
      </c>
      <c r="F88" s="138">
        <v>45</v>
      </c>
      <c r="G88" s="32">
        <f t="shared" si="10"/>
        <v>3.5294117647058822</v>
      </c>
      <c r="H88" s="26" t="s">
        <v>166</v>
      </c>
      <c r="I88" s="27"/>
      <c r="J88" s="27"/>
      <c r="K88" s="83"/>
      <c r="L88" s="48"/>
    </row>
    <row r="89" spans="1:13" ht="21.75">
      <c r="A89" s="22"/>
      <c r="B89" s="24"/>
      <c r="C89" s="85"/>
      <c r="D89" s="85"/>
      <c r="E89" s="85"/>
      <c r="F89" s="85"/>
      <c r="G89" s="86"/>
      <c r="H89" s="75"/>
      <c r="I89" s="77"/>
      <c r="J89" s="77"/>
      <c r="K89" s="76"/>
      <c r="L89" s="42"/>
    </row>
    <row r="90" spans="1:13" ht="24.75">
      <c r="A90" s="22"/>
      <c r="B90" s="24"/>
      <c r="C90" s="39"/>
      <c r="D90" s="39"/>
      <c r="E90" s="39"/>
      <c r="F90" s="39"/>
      <c r="G90" s="40"/>
      <c r="H90" s="22"/>
      <c r="I90" s="24"/>
      <c r="J90" s="24"/>
      <c r="K90" s="42"/>
      <c r="L90" s="42"/>
    </row>
    <row r="91" spans="1:13" ht="24.75">
      <c r="A91" s="22"/>
      <c r="B91" s="24"/>
      <c r="C91" s="39"/>
      <c r="D91" s="39"/>
      <c r="E91" s="39"/>
      <c r="F91" s="39"/>
      <c r="G91" s="40"/>
      <c r="H91" s="22"/>
      <c r="I91" s="24"/>
      <c r="J91" s="24"/>
      <c r="K91" s="42"/>
      <c r="L91" s="42"/>
    </row>
    <row r="92" spans="1:13" ht="24.75">
      <c r="A92" s="22"/>
      <c r="B92" s="44"/>
      <c r="C92" s="45"/>
      <c r="D92" s="45"/>
      <c r="E92" s="44"/>
      <c r="F92" s="45"/>
      <c r="G92" s="69"/>
      <c r="H92" s="70"/>
      <c r="I92" s="71"/>
      <c r="J92" s="71"/>
      <c r="K92" s="71"/>
      <c r="L92" s="42"/>
    </row>
    <row r="93" spans="1:13" ht="24.75">
      <c r="A93" s="22"/>
      <c r="B93" s="72"/>
      <c r="C93" s="73" t="s">
        <v>163</v>
      </c>
      <c r="D93" s="41"/>
      <c r="E93" s="72"/>
      <c r="F93" s="44"/>
      <c r="G93" s="41"/>
      <c r="H93" s="70"/>
      <c r="I93" s="43"/>
      <c r="J93" s="44" t="s">
        <v>178</v>
      </c>
      <c r="K93" s="41"/>
      <c r="L93" s="41"/>
    </row>
    <row r="94" spans="1:13" ht="24.75">
      <c r="A94" s="22"/>
      <c r="B94" s="74"/>
      <c r="C94" s="73" t="s">
        <v>164</v>
      </c>
      <c r="D94" s="44"/>
      <c r="E94" s="72"/>
      <c r="F94" s="75"/>
      <c r="G94" s="77"/>
      <c r="H94" s="82"/>
      <c r="I94" s="81"/>
      <c r="J94" s="44" t="s">
        <v>160</v>
      </c>
      <c r="K94" s="44"/>
      <c r="L94" s="44"/>
    </row>
    <row r="95" spans="1:13" ht="24.75">
      <c r="A95" s="22"/>
      <c r="B95" s="44"/>
      <c r="C95" s="45"/>
      <c r="D95" s="44"/>
      <c r="E95" s="45"/>
      <c r="F95" s="75"/>
      <c r="G95" s="77"/>
      <c r="H95" s="77"/>
      <c r="I95" s="76"/>
      <c r="J95" s="41"/>
      <c r="K95" s="41"/>
      <c r="L95" s="23"/>
    </row>
    <row r="96" spans="1:13" ht="19.5">
      <c r="A96" s="92" t="s">
        <v>147</v>
      </c>
      <c r="B96" s="89"/>
      <c r="C96" s="87"/>
      <c r="D96" s="89"/>
      <c r="E96" s="87"/>
      <c r="F96" s="87"/>
      <c r="G96" s="87"/>
      <c r="H96" s="88"/>
      <c r="I96" s="94"/>
      <c r="J96" s="23"/>
      <c r="K96" s="23"/>
      <c r="L96" s="23"/>
    </row>
    <row r="97" spans="1:12" ht="19.5">
      <c r="A97" s="90" t="s">
        <v>153</v>
      </c>
      <c r="B97" s="89"/>
      <c r="C97" s="87"/>
      <c r="D97" s="89"/>
      <c r="E97" s="87"/>
      <c r="F97" s="87"/>
      <c r="G97" s="89"/>
      <c r="H97" s="88"/>
      <c r="I97" s="94"/>
      <c r="J97" s="23"/>
      <c r="K97" s="23"/>
      <c r="L97" s="23"/>
    </row>
    <row r="98" spans="1:12" ht="19.5">
      <c r="A98" s="90" t="s">
        <v>152</v>
      </c>
      <c r="B98" s="89"/>
      <c r="C98" s="89"/>
      <c r="D98" s="89"/>
      <c r="E98" s="89"/>
      <c r="F98" s="87"/>
      <c r="G98" s="89"/>
      <c r="H98" s="88"/>
      <c r="I98" s="94"/>
      <c r="J98" s="23"/>
      <c r="K98" s="23"/>
      <c r="L98" s="23"/>
    </row>
    <row r="99" spans="1:12" ht="19.5">
      <c r="A99" s="90" t="s">
        <v>89</v>
      </c>
      <c r="B99" s="89"/>
      <c r="C99" s="89"/>
      <c r="D99" s="89"/>
      <c r="E99" s="89"/>
      <c r="F99" s="88"/>
      <c r="G99" s="88"/>
      <c r="H99" s="88"/>
      <c r="I99" s="94"/>
      <c r="J99" s="23"/>
      <c r="K99" s="23"/>
      <c r="L99" s="23"/>
    </row>
    <row r="100" spans="1:12" ht="19.5">
      <c r="A100" s="90" t="s">
        <v>151</v>
      </c>
      <c r="B100" s="89"/>
      <c r="C100" s="89"/>
      <c r="D100" s="89"/>
      <c r="E100" s="89"/>
      <c r="F100" s="89"/>
      <c r="G100" s="88"/>
      <c r="H100" s="88"/>
      <c r="I100" s="94"/>
      <c r="J100" s="23"/>
      <c r="K100" s="23"/>
      <c r="L100" s="23"/>
    </row>
    <row r="101" spans="1:12" ht="19.5">
      <c r="A101" s="90" t="s">
        <v>150</v>
      </c>
      <c r="B101" s="89"/>
      <c r="C101" s="89"/>
      <c r="D101" s="89"/>
      <c r="E101" s="89"/>
      <c r="F101" s="89"/>
      <c r="G101" s="89"/>
      <c r="H101" s="88"/>
      <c r="I101" s="94"/>
      <c r="J101" s="23"/>
      <c r="K101" s="23"/>
      <c r="L101" s="23"/>
    </row>
    <row r="102" spans="1:12" ht="19.5">
      <c r="A102" s="90" t="s">
        <v>162</v>
      </c>
      <c r="B102" s="89"/>
      <c r="C102" s="89"/>
      <c r="D102" s="89"/>
      <c r="E102" s="89"/>
      <c r="F102" s="89"/>
      <c r="G102" s="89"/>
      <c r="H102" s="88"/>
      <c r="I102" s="94"/>
      <c r="J102" s="23"/>
      <c r="K102" s="23"/>
      <c r="L102" s="23"/>
    </row>
    <row r="103" spans="1:12" ht="19.5">
      <c r="A103" s="90" t="s">
        <v>149</v>
      </c>
      <c r="B103" s="89"/>
      <c r="C103" s="89"/>
      <c r="D103" s="89"/>
      <c r="E103" s="89"/>
      <c r="F103" s="89"/>
      <c r="G103" s="89"/>
      <c r="H103" s="88"/>
      <c r="I103" s="94"/>
      <c r="J103" s="23"/>
      <c r="K103" s="23"/>
      <c r="L103" s="23"/>
    </row>
    <row r="104" spans="1:12" ht="19.5">
      <c r="A104" s="90" t="s">
        <v>148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9.5">
      <c r="A105" s="90" t="s">
        <v>90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155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154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156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157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91</v>
      </c>
      <c r="B110" s="89"/>
      <c r="C110" s="89"/>
      <c r="D110" s="89"/>
      <c r="E110" s="89"/>
      <c r="F110" s="89"/>
      <c r="G110" s="89"/>
      <c r="H110" s="93"/>
      <c r="I110" s="95"/>
      <c r="J110" s="42"/>
      <c r="K110" s="42"/>
      <c r="L110" s="42"/>
    </row>
    <row r="111" spans="1:12" ht="19.5">
      <c r="A111" s="90"/>
      <c r="B111" s="89"/>
      <c r="C111" s="89"/>
      <c r="D111" s="89"/>
      <c r="E111" s="89"/>
      <c r="F111" s="89"/>
      <c r="G111" s="89"/>
      <c r="H111" s="93"/>
      <c r="I111" s="95"/>
      <c r="J111" s="42"/>
      <c r="K111" s="42"/>
      <c r="L111" s="42"/>
    </row>
    <row r="112" spans="1:12" ht="19.5">
      <c r="A112" s="92" t="s">
        <v>92</v>
      </c>
      <c r="B112" s="89"/>
      <c r="C112" s="89"/>
      <c r="D112" s="89"/>
      <c r="E112" s="89"/>
      <c r="F112" s="89"/>
      <c r="G112" s="89"/>
      <c r="H112" s="93"/>
      <c r="I112" s="95"/>
      <c r="J112" s="42"/>
      <c r="K112" s="42"/>
      <c r="L112" s="42"/>
    </row>
    <row r="113" spans="1:12" ht="19.5">
      <c r="A113" s="90" t="s">
        <v>93</v>
      </c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9.5">
      <c r="A114" s="90" t="s">
        <v>94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0" t="s">
        <v>95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8">
      <c r="A116" s="96"/>
      <c r="B116" s="94"/>
      <c r="C116" s="94"/>
      <c r="D116" s="94"/>
      <c r="E116" s="94"/>
      <c r="F116" s="94"/>
      <c r="G116" s="94"/>
      <c r="H116" s="97"/>
      <c r="I116" s="95"/>
      <c r="J116" s="42"/>
      <c r="K116" s="42"/>
      <c r="L116" s="42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2025-02-23T06:46:30Z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