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9C23594D-D4C2-4D12-8C67-8534CE6AFE1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6" i="4" l="1"/>
  <c r="G80" i="4"/>
  <c r="G82" i="4"/>
  <c r="G90" i="4"/>
  <c r="G89" i="4"/>
  <c r="G84" i="4"/>
  <c r="G88" i="4"/>
  <c r="G83" i="4"/>
  <c r="G81" i="4"/>
  <c r="G85" i="4"/>
  <c r="G87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<sst xmlns="http://schemas.openxmlformats.org/spreadsheetml/2006/main" count="244" uniqueCount="128">
  <si>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</si>
  <si>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</si>
  <si>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</si>
  <si>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</si>
  <si>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</si>
  <si>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</si>
  <si>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</si>
  <si>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</si>
  <si>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</si>
  <si>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</si>
  <si>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</si>
  <si>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</si>
  <si>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</si>
  <si>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</si>
  <si>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</si>
  <si>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</si>
  <si>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</si>
  <si>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</si>
  <si>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</si>
  <si>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</si>
  <si>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</si>
  <si>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</si>
  <si>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</si>
  <si>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</si>
  <si>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</si>
  <si>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</si>
  <si>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</si>
  <si>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</si>
  <si>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</si>
  <si>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</si>
  <si>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</si>
  <si>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</si>
  <si>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</si>
  <si>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</si>
  <si>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</si>
  <si>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</si>
  <si>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</si>
  <si>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</si>
  <si>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</si>
  <si>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</si>
  <si>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</si>
  <si>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</si>
  <si>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</si>
  <si>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</si>
  <si>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</si>
  <si>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</si>
  <si>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</si>
  <si>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</si>
  <si>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</si>
  <si>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</si>
  <si>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</si>
  <si>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</si>
  <si>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</si>
  <si>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</si>
  <si>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</si>
  <si>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</si>
  <si>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</si>
  <si>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</si>
  <si>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</si>
  <si>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</si>
  <si>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</si>
  <si>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</si>
  <si>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</si>
  <si>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</si>
  <si>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</si>
  <si>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</si>
  <si>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</si>
  <si>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</si>
  <si>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</si>
  <si>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</si>
  <si>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</si>
  <si>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</si>
  <si>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</si>
  <si>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</si>
  <si>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</si>
  <si>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</si>
  <si>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</si>
  <si>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</si>
  <si>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</si>
  <si>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</si>
  <si>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</si>
  <si>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</si>
  <si>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</si>
  <si>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</si>
  <si>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</si>
  <si>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</si>
  <si>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</si>
  <si>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</si>
  <si>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</si>
  <si>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</si>
  <si>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</si>
  <si>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</si>
  <si>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</si>
  <si>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</si>
  <si>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</si>
  <si>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</si>
  <si>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</si>
  <si>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</si>
  <si>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</si>
  <si>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</si>
  <si>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</si>
  <si>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</si>
  <si>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</si>
  <si>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</si>
  <si>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</si>
  <si>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</si>
  <si>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</si>
  <si>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</si>
  <si>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</si>
  <si>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</si>
  <si>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</si>
  <si>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</si>
  <si>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</si>
  <si>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</si>
  <si>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</si>
  <si>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</si>
  <si>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</si>
  <si>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১১-০৩-২০২৫ তারিখে মূল্য হ্রাস পেয়েছে।</t>
  </si>
  <si>
    <t>১২-০৩-২০২৫ তারিখে মূল্য হ্রাস পেয়েছে।</t>
  </si>
  <si>
    <t>১৩-০৩-২০২৫ তারিখে মূল্য হ্রাস পেয়েছে।</t>
  </si>
  <si>
    <t>১৫-০৩-২০২৫ তারিখে মূল্য হ্রাস পেয়েছে।</t>
  </si>
  <si>
    <t>স্মারক নং-২৬.০৫.০০০০.০১৭.৩১.০১.২৫-২১৮</t>
  </si>
  <si>
    <t xml:space="preserve">   সিরিয়াল নংঃ     ০৭৩</t>
  </si>
  <si>
    <t xml:space="preserve">রবিবার ১৬ মার্চ ২০২৫ খ্রিঃ, ০২ চৈত্র ১৪৩১ বাংলা, ১৫ রমজান ১৪৪৬ হিজরি </t>
  </si>
  <si>
    <t>১৬-০৩-২০২৫ তারিখে মূল্য হ্রাস পেয়েছে।</t>
  </si>
  <si>
    <t>(২)  অন্যান্য পণ্যের মূল্য অপরিবর্তীত রয়েছে।</t>
  </si>
  <si>
    <t>(১)   চাল (সরু), সয়াবিন তেল (লুজ), পাম অয়েল (লুজ, সুপার), ছোলা, রশুন (দেশী), আদা (আম), এলাচ, মুরগী ব্রয়লার, চিনি, ডিম  এর মূল্য হ্রাস পেয়েছে।</t>
  </si>
  <si>
    <t xml:space="preserve"> (মোঃ গোলাম খোরশেদ)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</si>
</sst>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tabSelected="1" topLeftCell="A93" zoomScaleNormal="100" workbookViewId="0">
      <selection activeCell="J95" sqref="J95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122</v>
      </c>
      <c r="L3" s="93"/>
    </row>
    <row r="4" spans="1:12" ht="21.75">
      <c r="A4" s="19"/>
      <c r="B4" s="9"/>
      <c r="C4" s="9"/>
      <c r="D4" s="19"/>
      <c r="E4" s="9"/>
      <c r="F4" s="9" t="s">
        <v>123</v>
      </c>
      <c r="G4" s="9"/>
      <c r="H4" s="9"/>
      <c r="I4" s="9"/>
      <c r="J4" s="9"/>
      <c r="K4" s="9"/>
      <c r="L4" s="51"/>
    </row>
    <row r="5" spans="1:12" ht="21.75">
      <c r="A5" s="22" t="s">
        <v>121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45732</v>
      </c>
    </row>
    <row r="6" spans="1:12" ht="21.75">
      <c r="A6" s="27" t="s">
        <v>4</v>
      </c>
      <c r="B6" s="28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8" t="s">
        <v>9</v>
      </c>
      <c r="J6" s="96" t="s">
        <v>10</v>
      </c>
      <c r="K6" s="93"/>
      <c r="L6" s="29" t="s">
        <v>11</v>
      </c>
    </row>
    <row r="7" spans="1:12" ht="21.75">
      <c r="A7" s="27"/>
      <c r="B7" s="28"/>
      <c r="C7" s="92">
        <v>45732</v>
      </c>
      <c r="D7" s="93"/>
      <c r="E7" s="92">
        <v>45725</v>
      </c>
      <c r="F7" s="93"/>
      <c r="G7" s="92">
        <v>45704</v>
      </c>
      <c r="H7" s="93"/>
      <c r="I7" s="28" t="s">
        <v>12</v>
      </c>
      <c r="J7" s="94">
        <v>45367</v>
      </c>
      <c r="K7" s="95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30" t="s">
        <v>14</v>
      </c>
      <c r="H8" s="30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70</v>
      </c>
      <c r="D9" s="31">
        <v>85</v>
      </c>
      <c r="E9" s="31">
        <v>72</v>
      </c>
      <c r="F9" s="31">
        <v>85</v>
      </c>
      <c r="G9" s="31">
        <v>72</v>
      </c>
      <c r="H9" s="31">
        <v>84</v>
      </c>
      <c r="I9" s="32">
        <f>((C9+D9)/2-(G9+H9)/2)/((G9+H9)/2)*100</f>
        <v>-0.64102564102564097</v>
      </c>
      <c r="J9" s="68">
        <v>62</v>
      </c>
      <c r="K9" s="68">
        <v>75</v>
      </c>
      <c r="L9" s="33">
        <f>((C9+D9)/2-(J9+K9)/2)/((J9+K9)/2)*100</f>
        <v>13.138686131386862</v>
      </c>
    </row>
    <row r="10" spans="1:12" ht="21.75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64</v>
      </c>
      <c r="I10" s="32">
        <f>((C10+D10)/2-(G10+H10)/2)/((G10+H10)/2)*100</f>
        <v>0.81967213114754101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157</v>
      </c>
      <c r="D18" s="31">
        <v>172</v>
      </c>
      <c r="E18" s="31">
        <v>180</v>
      </c>
      <c r="F18" s="31">
        <v>185</v>
      </c>
      <c r="G18" s="31">
        <v>180</v>
      </c>
      <c r="H18" s="31">
        <v>185</v>
      </c>
      <c r="I18" s="32">
        <f t="shared" ref="I18:I25" si="0">((C18+D18)/2-(G18+H18)/2)/((G18+H18)/2)*100</f>
        <v>-9.8630136986301373</v>
      </c>
      <c r="J18" s="68">
        <v>148</v>
      </c>
      <c r="K18" s="68">
        <v>155</v>
      </c>
      <c r="L18" s="33">
        <f t="shared" ref="L18:L25" si="1">((C18+D18)/2-(J18+K18)/2)/((J18+K18)/2)*100</f>
        <v>8.5808580858085808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852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-0.29377203290246767</v>
      </c>
      <c r="J19" s="68">
        <v>780</v>
      </c>
      <c r="K19" s="68">
        <v>800</v>
      </c>
      <c r="L19" s="33">
        <f t="shared" si="1"/>
        <v>7.4050632911392409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8">
        <v>330</v>
      </c>
      <c r="K20" s="68">
        <v>335</v>
      </c>
      <c r="L20" s="33">
        <f t="shared" si="1"/>
        <v>4.5112781954887211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178</v>
      </c>
      <c r="E21" s="31">
        <v>175</v>
      </c>
      <c r="F21" s="31">
        <v>178</v>
      </c>
      <c r="G21" s="31">
        <v>175</v>
      </c>
      <c r="H21" s="31">
        <v>178</v>
      </c>
      <c r="I21" s="32">
        <f t="shared" si="0"/>
        <v>0</v>
      </c>
      <c r="J21" s="68">
        <v>160</v>
      </c>
      <c r="K21" s="68">
        <v>163</v>
      </c>
      <c r="L21" s="33">
        <f t="shared" si="1"/>
        <v>9.2879256965944279</v>
      </c>
    </row>
    <row r="22" spans="1:12" ht="21.75">
      <c r="A22" s="85" t="s">
        <v>33</v>
      </c>
      <c r="B22" s="6" t="s">
        <v>28</v>
      </c>
      <c r="C22" s="31">
        <v>145</v>
      </c>
      <c r="D22" s="31">
        <v>150</v>
      </c>
      <c r="E22" s="31">
        <v>146</v>
      </c>
      <c r="F22" s="31">
        <v>155</v>
      </c>
      <c r="G22" s="31">
        <v>150</v>
      </c>
      <c r="H22" s="31">
        <v>153</v>
      </c>
      <c r="I22" s="32">
        <f t="shared" si="0"/>
        <v>-2.6402640264026402</v>
      </c>
      <c r="J22" s="68">
        <v>125</v>
      </c>
      <c r="K22" s="68">
        <v>130</v>
      </c>
      <c r="L22" s="33">
        <f t="shared" si="1"/>
        <v>15.686274509803921</v>
      </c>
    </row>
    <row r="23" spans="1:12" ht="21.75">
      <c r="A23" s="85" t="s">
        <v>111</v>
      </c>
      <c r="B23" s="6" t="s">
        <v>28</v>
      </c>
      <c r="C23" s="31">
        <v>153</v>
      </c>
      <c r="D23" s="31">
        <v>157</v>
      </c>
      <c r="E23" s="31">
        <v>155</v>
      </c>
      <c r="F23" s="31">
        <v>160</v>
      </c>
      <c r="G23" s="31">
        <v>155</v>
      </c>
      <c r="H23" s="31">
        <v>162</v>
      </c>
      <c r="I23" s="32">
        <f t="shared" si="0"/>
        <v>-2.2082018927444795</v>
      </c>
      <c r="J23" s="68">
        <v>135</v>
      </c>
      <c r="K23" s="68">
        <v>140</v>
      </c>
      <c r="L23" s="33">
        <f t="shared" si="1"/>
        <v>12.727272727272727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108</v>
      </c>
      <c r="K27" s="68">
        <v>112</v>
      </c>
      <c r="L27" s="33">
        <f t="shared" ref="L27:L33" si="3">((C27+D27)/2-(J27+K27)/2)/((J27+K27)/2)*100</f>
        <v>-2.2727272727272729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120</v>
      </c>
      <c r="K28" s="68">
        <v>125</v>
      </c>
      <c r="L28" s="33">
        <f t="shared" si="3"/>
        <v>-6.1224489795918364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105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0</v>
      </c>
      <c r="J33" s="68">
        <v>35</v>
      </c>
      <c r="K33" s="68">
        <v>40</v>
      </c>
      <c r="L33" s="33">
        <f t="shared" si="3"/>
        <v>-33.333333333333329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94</v>
      </c>
      <c r="B35" s="6" t="s">
        <v>18</v>
      </c>
      <c r="C35" s="31">
        <v>35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70</v>
      </c>
      <c r="K35" s="68">
        <v>90</v>
      </c>
      <c r="L35" s="33">
        <f t="shared" ref="L35:L50" si="5">((C35+D35)/2-(J35+K35)/2)/((J35+K35)/2)*100</f>
        <v>-46.875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55</v>
      </c>
      <c r="F36" s="31">
        <v>60</v>
      </c>
      <c r="G36" s="31">
        <v>60</v>
      </c>
      <c r="H36" s="31">
        <v>65</v>
      </c>
      <c r="I36" s="32">
        <f t="shared" si="4"/>
        <v>-100</v>
      </c>
      <c r="J36" s="68">
        <v>110</v>
      </c>
      <c r="K36" s="68">
        <v>115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80</v>
      </c>
      <c r="D37" s="31">
        <v>160</v>
      </c>
      <c r="E37" s="31">
        <v>100</v>
      </c>
      <c r="F37" s="31">
        <v>240</v>
      </c>
      <c r="G37" s="31">
        <v>140</v>
      </c>
      <c r="H37" s="31">
        <v>240</v>
      </c>
      <c r="I37" s="32">
        <f t="shared" si="4"/>
        <v>-36.84210526315789</v>
      </c>
      <c r="J37" s="68">
        <v>130</v>
      </c>
      <c r="K37" s="68">
        <v>150</v>
      </c>
      <c r="L37" s="33">
        <f t="shared" si="5"/>
        <v>-14.285714285714285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180</v>
      </c>
      <c r="K38" s="68">
        <v>220</v>
      </c>
      <c r="L38" s="33">
        <f t="shared" si="5"/>
        <v>15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220</v>
      </c>
      <c r="G44" s="31">
        <v>100</v>
      </c>
      <c r="H44" s="31">
        <v>240</v>
      </c>
      <c r="I44" s="32">
        <f t="shared" si="4"/>
        <v>-11.76470588235294</v>
      </c>
      <c r="J44" s="68">
        <v>200</v>
      </c>
      <c r="K44" s="68">
        <v>250</v>
      </c>
      <c r="L44" s="33">
        <f t="shared" si="5"/>
        <v>-33.333333333333329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750</v>
      </c>
      <c r="K45" s="68">
        <v>900</v>
      </c>
      <c r="L45" s="33">
        <f t="shared" si="5"/>
        <v>-13.333333333333334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580</v>
      </c>
      <c r="L46" s="33">
        <f t="shared" si="5"/>
        <v>-2.7777777777777777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4600</v>
      </c>
      <c r="D48" s="31">
        <v>5000</v>
      </c>
      <c r="E48" s="31">
        <v>4600</v>
      </c>
      <c r="F48" s="31">
        <v>5100</v>
      </c>
      <c r="G48" s="31">
        <v>4600</v>
      </c>
      <c r="H48" s="31">
        <v>5000</v>
      </c>
      <c r="I48" s="32">
        <f t="shared" si="4"/>
        <v>0</v>
      </c>
      <c r="J48" s="68">
        <v>2500</v>
      </c>
      <c r="K48" s="68">
        <v>3500</v>
      </c>
      <c r="L48" s="33">
        <f t="shared" si="5"/>
        <v>60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180</v>
      </c>
      <c r="D56" s="31">
        <v>210</v>
      </c>
      <c r="E56" s="31">
        <v>185</v>
      </c>
      <c r="F56" s="31">
        <v>210</v>
      </c>
      <c r="G56" s="31">
        <v>190</v>
      </c>
      <c r="H56" s="31">
        <v>220</v>
      </c>
      <c r="I56" s="32">
        <f t="shared" si="6"/>
        <v>-4.8780487804878048</v>
      </c>
      <c r="J56" s="68">
        <v>210</v>
      </c>
      <c r="K56" s="68">
        <v>220</v>
      </c>
      <c r="L56" s="33">
        <f t="shared" si="7"/>
        <v>-9.3023255813953494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480</v>
      </c>
      <c r="H57" s="31">
        <v>600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55"/>
      <c r="H63" s="55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6" t="s">
        <v>6</v>
      </c>
      <c r="D64" s="93"/>
      <c r="E64" s="96" t="s">
        <v>7</v>
      </c>
      <c r="F64" s="93"/>
      <c r="G64" s="96" t="s">
        <v>8</v>
      </c>
      <c r="H64" s="93"/>
      <c r="I64" s="28" t="s">
        <v>9</v>
      </c>
      <c r="J64" s="96" t="s">
        <v>10</v>
      </c>
      <c r="K64" s="93"/>
      <c r="L64" s="28" t="s">
        <v>11</v>
      </c>
    </row>
    <row r="65" spans="1:12" ht="21.75">
      <c r="A65" s="89"/>
      <c r="B65" s="80"/>
      <c r="C65" s="92">
        <v>45732</v>
      </c>
      <c r="D65" s="93"/>
      <c r="E65" s="92">
        <v>45725</v>
      </c>
      <c r="F65" s="93"/>
      <c r="G65" s="92">
        <v>45704</v>
      </c>
      <c r="H65" s="93"/>
      <c r="I65" s="28" t="s">
        <v>12</v>
      </c>
      <c r="J65" s="94">
        <v>45367</v>
      </c>
      <c r="K65" s="95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115</v>
      </c>
      <c r="D67" s="31">
        <v>120</v>
      </c>
      <c r="E67" s="31">
        <v>118</v>
      </c>
      <c r="F67" s="31">
        <v>125</v>
      </c>
      <c r="G67" s="31">
        <v>120</v>
      </c>
      <c r="H67" s="31">
        <v>125</v>
      </c>
      <c r="I67" s="32">
        <f>((C67+D67)/2-(G67+H67)/2)/((G67+H67)/2)*100</f>
        <v>-4.0816326530612246</v>
      </c>
      <c r="J67" s="68">
        <v>140</v>
      </c>
      <c r="K67" s="68">
        <v>145</v>
      </c>
      <c r="L67" s="33">
        <f t="shared" ref="L67:L73" si="8">((C67+D67)/2-(J67+K67)/2)/((J67+K67)/2)*100</f>
        <v>-17.543859649122805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280</v>
      </c>
      <c r="H68" s="31">
        <v>550</v>
      </c>
      <c r="I68" s="32">
        <f t="shared" ref="I68:I73" si="9">((C68+D68)/2-(G68+H68)/2)/((G68+H68)/2)*100</f>
        <v>-7.2289156626506017</v>
      </c>
      <c r="J68" s="68">
        <v>280</v>
      </c>
      <c r="K68" s="68">
        <v>450</v>
      </c>
      <c r="L68" s="33">
        <f t="shared" si="8"/>
        <v>5.4794520547945202</v>
      </c>
    </row>
    <row r="69" spans="1:12" ht="21.75">
      <c r="A69" s="85" t="s">
        <v>116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38</v>
      </c>
      <c r="D70" s="39">
        <v>45</v>
      </c>
      <c r="E70" s="39">
        <v>40</v>
      </c>
      <c r="F70" s="39">
        <v>45</v>
      </c>
      <c r="G70" s="39">
        <v>40</v>
      </c>
      <c r="H70" s="39">
        <v>45</v>
      </c>
      <c r="I70" s="32">
        <f t="shared" si="9"/>
        <v>-2.3529411764705883</v>
      </c>
      <c r="J70" s="69">
        <v>40</v>
      </c>
      <c r="K70" s="69">
        <v>45</v>
      </c>
      <c r="L70" s="33">
        <f t="shared" si="8"/>
        <v>-2.3529411764705883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7" t="s">
        <v>115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126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125</v>
      </c>
      <c r="C77" s="2"/>
      <c r="D77" s="2"/>
      <c r="E77" s="2"/>
      <c r="F77" s="2"/>
      <c r="G77" s="3"/>
      <c r="H77" s="3"/>
      <c r="I77" s="3"/>
      <c r="J77" s="3"/>
      <c r="K77" s="2"/>
      <c r="L77" s="9"/>
    </row>
    <row r="78" spans="1:12" ht="21.75">
      <c r="A78" s="46" t="s">
        <v>82</v>
      </c>
      <c r="B78" s="47"/>
      <c r="C78" s="48"/>
      <c r="D78" s="48"/>
      <c r="E78" s="48"/>
      <c r="F78" s="48"/>
      <c r="G78" s="49"/>
      <c r="H78" s="49"/>
      <c r="I78" s="48"/>
      <c r="J78" s="48"/>
      <c r="K78" s="48"/>
      <c r="L78" s="9"/>
    </row>
    <row r="79" spans="1:12" ht="21.75">
      <c r="A79" s="5" t="s">
        <v>83</v>
      </c>
      <c r="B79" s="6" t="s">
        <v>84</v>
      </c>
      <c r="C79" s="99" t="s">
        <v>6</v>
      </c>
      <c r="D79" s="100"/>
      <c r="E79" s="101" t="s">
        <v>85</v>
      </c>
      <c r="F79" s="102"/>
      <c r="G79" s="7" t="s">
        <v>12</v>
      </c>
      <c r="H79" s="99" t="s">
        <v>86</v>
      </c>
      <c r="I79" s="103"/>
      <c r="J79" s="100"/>
      <c r="K79" s="54"/>
      <c r="L79" s="19"/>
    </row>
    <row r="80" spans="1:12" ht="21.75">
      <c r="A80" s="5" t="s">
        <v>17</v>
      </c>
      <c r="B80" s="6" t="s">
        <v>18</v>
      </c>
      <c r="C80" s="31">
        <v>70</v>
      </c>
      <c r="D80" s="31">
        <v>85</v>
      </c>
      <c r="E80" s="31">
        <v>72</v>
      </c>
      <c r="F80" s="31">
        <v>85</v>
      </c>
      <c r="G80" s="8">
        <f t="shared" ref="G80" si="10">((C80+D80)/2-(E80+F80)/2)/((E80+F80)/2)*100</f>
        <v>-1.2738853503184715</v>
      </c>
      <c r="H80" s="5" t="s">
        <v>119</v>
      </c>
      <c r="I80" s="6"/>
      <c r="J80" s="6"/>
      <c r="K80" s="54"/>
      <c r="L80" s="19"/>
    </row>
    <row r="81" spans="1:12" ht="21.75">
      <c r="A81" s="5" t="s">
        <v>27</v>
      </c>
      <c r="B81" s="6" t="s">
        <v>28</v>
      </c>
      <c r="C81" s="31">
        <v>157</v>
      </c>
      <c r="D81" s="31">
        <v>172</v>
      </c>
      <c r="E81" s="31">
        <v>180</v>
      </c>
      <c r="F81" s="31">
        <v>185</v>
      </c>
      <c r="G81" s="8">
        <f t="shared" ref="G81" si="11">((C81+D81)/2-(E81+F81)/2)/((E81+F81)/2)*100</f>
        <v>-9.8630136986301373</v>
      </c>
      <c r="H81" s="5" t="s">
        <v>124</v>
      </c>
      <c r="I81" s="6"/>
      <c r="J81" s="6"/>
      <c r="K81" s="54"/>
      <c r="L81" s="19"/>
    </row>
    <row r="82" spans="1:12" ht="21.75">
      <c r="A82" s="5" t="s">
        <v>33</v>
      </c>
      <c r="B82" s="6" t="s">
        <v>28</v>
      </c>
      <c r="C82" s="31">
        <v>145</v>
      </c>
      <c r="D82" s="31">
        <v>150</v>
      </c>
      <c r="E82" s="31">
        <v>146</v>
      </c>
      <c r="F82" s="31">
        <v>155</v>
      </c>
      <c r="G82" s="8">
        <f t="shared" ref="G82:G90" si="12">((C82+D82)/2-(E82+F82)/2)/((E82+F82)/2)*100</f>
        <v>-1.9933554817275747</v>
      </c>
      <c r="H82" s="5" t="s">
        <v>124</v>
      </c>
      <c r="I82" s="6"/>
      <c r="J82" s="6"/>
      <c r="K82" s="54"/>
      <c r="L82" s="19"/>
    </row>
    <row r="83" spans="1:12" ht="21.75">
      <c r="A83" s="85" t="s">
        <v>111</v>
      </c>
      <c r="B83" s="6" t="s">
        <v>28</v>
      </c>
      <c r="C83" s="31">
        <v>153</v>
      </c>
      <c r="D83" s="31">
        <v>157</v>
      </c>
      <c r="E83" s="31">
        <v>155</v>
      </c>
      <c r="F83" s="31">
        <v>160</v>
      </c>
      <c r="G83" s="8">
        <f t="shared" si="12"/>
        <v>-1.5873015873015872</v>
      </c>
      <c r="H83" s="5" t="s">
        <v>119</v>
      </c>
      <c r="I83" s="6"/>
      <c r="J83" s="6"/>
      <c r="K83" s="54"/>
      <c r="L83" s="19"/>
    </row>
    <row r="84" spans="1:12" ht="21.75">
      <c r="A84" s="85" t="s">
        <v>42</v>
      </c>
      <c r="B84" s="6" t="s">
        <v>18</v>
      </c>
      <c r="C84" s="31">
        <v>100</v>
      </c>
      <c r="D84" s="31">
        <v>110</v>
      </c>
      <c r="E84" s="31">
        <v>105</v>
      </c>
      <c r="F84" s="31">
        <v>110</v>
      </c>
      <c r="G84" s="8">
        <f t="shared" si="12"/>
        <v>-2.3255813953488373</v>
      </c>
      <c r="H84" s="5" t="s">
        <v>117</v>
      </c>
      <c r="I84" s="6"/>
      <c r="J84" s="6"/>
      <c r="K84" s="54"/>
      <c r="L84" s="19"/>
    </row>
    <row r="85" spans="1:12" ht="21.75">
      <c r="A85" s="5" t="s">
        <v>46</v>
      </c>
      <c r="B85" s="6" t="s">
        <v>18</v>
      </c>
      <c r="C85" s="31">
        <v>80</v>
      </c>
      <c r="D85" s="31">
        <v>160</v>
      </c>
      <c r="E85" s="31">
        <v>100</v>
      </c>
      <c r="F85" s="31">
        <v>240</v>
      </c>
      <c r="G85" s="8">
        <f t="shared" si="12"/>
        <v>-29.411764705882355</v>
      </c>
      <c r="H85" s="5" t="s">
        <v>118</v>
      </c>
      <c r="I85" s="6"/>
      <c r="J85" s="6"/>
      <c r="K85" s="61"/>
      <c r="L85" s="19"/>
    </row>
    <row r="86" spans="1:12" ht="21.75">
      <c r="A86" s="85" t="s">
        <v>53</v>
      </c>
      <c r="B86" s="6" t="s">
        <v>18</v>
      </c>
      <c r="C86" s="31">
        <v>100</v>
      </c>
      <c r="D86" s="31">
        <v>200</v>
      </c>
      <c r="E86" s="31">
        <v>100</v>
      </c>
      <c r="F86" s="31">
        <v>220</v>
      </c>
      <c r="G86" s="8">
        <f t="shared" si="12"/>
        <v>-6.25</v>
      </c>
      <c r="H86" s="5" t="s">
        <v>120</v>
      </c>
      <c r="I86" s="6"/>
      <c r="J86" s="6"/>
      <c r="K86" s="61"/>
      <c r="L86" s="19"/>
    </row>
    <row r="87" spans="1:12" ht="21.75">
      <c r="A87" s="5" t="s">
        <v>57</v>
      </c>
      <c r="B87" s="6" t="s">
        <v>18</v>
      </c>
      <c r="C87" s="31">
        <v>4600</v>
      </c>
      <c r="D87" s="31">
        <v>5000</v>
      </c>
      <c r="E87" s="31">
        <v>4600</v>
      </c>
      <c r="F87" s="31">
        <v>5100</v>
      </c>
      <c r="G87" s="8">
        <f t="shared" si="12"/>
        <v>-1.0309278350515463</v>
      </c>
      <c r="H87" s="5" t="s">
        <v>119</v>
      </c>
      <c r="I87" s="6"/>
      <c r="J87" s="6"/>
      <c r="K87" s="61"/>
      <c r="L87" s="19"/>
    </row>
    <row r="88" spans="1:12" ht="21.75">
      <c r="A88" s="85" t="s">
        <v>63</v>
      </c>
      <c r="B88" s="6" t="s">
        <v>18</v>
      </c>
      <c r="C88" s="31">
        <v>180</v>
      </c>
      <c r="D88" s="31">
        <v>210</v>
      </c>
      <c r="E88" s="31">
        <v>185</v>
      </c>
      <c r="F88" s="31">
        <v>210</v>
      </c>
      <c r="G88" s="8">
        <f t="shared" si="12"/>
        <v>-1.2658227848101267</v>
      </c>
      <c r="H88" s="5" t="s">
        <v>124</v>
      </c>
      <c r="I88" s="6"/>
      <c r="J88" s="6"/>
      <c r="K88" s="54"/>
      <c r="L88" s="19"/>
    </row>
    <row r="89" spans="1:12" ht="21.75">
      <c r="A89" s="85" t="s">
        <v>72</v>
      </c>
      <c r="B89" s="6" t="s">
        <v>18</v>
      </c>
      <c r="C89" s="31">
        <v>115</v>
      </c>
      <c r="D89" s="31">
        <v>120</v>
      </c>
      <c r="E89" s="31">
        <v>118</v>
      </c>
      <c r="F89" s="31">
        <v>125</v>
      </c>
      <c r="G89" s="8">
        <f t="shared" si="12"/>
        <v>-3.2921810699588478</v>
      </c>
      <c r="H89" s="5" t="s">
        <v>119</v>
      </c>
      <c r="I89" s="6"/>
      <c r="J89" s="6"/>
      <c r="K89" s="54"/>
      <c r="L89" s="19"/>
    </row>
    <row r="90" spans="1:12" ht="21.75">
      <c r="A90" s="85" t="s">
        <v>74</v>
      </c>
      <c r="B90" s="6" t="s">
        <v>75</v>
      </c>
      <c r="C90" s="31">
        <v>38</v>
      </c>
      <c r="D90" s="31">
        <v>45</v>
      </c>
      <c r="E90" s="31">
        <v>40</v>
      </c>
      <c r="F90" s="31">
        <v>45</v>
      </c>
      <c r="G90" s="8">
        <f t="shared" si="12"/>
        <v>-2.3529411764705883</v>
      </c>
      <c r="H90" s="5" t="s">
        <v>119</v>
      </c>
      <c r="I90" s="6"/>
      <c r="J90" s="6"/>
      <c r="K90" s="54"/>
      <c r="L90" s="19"/>
    </row>
    <row r="91" spans="1:12" ht="21.75">
      <c r="A91" s="1"/>
      <c r="B91" s="3"/>
      <c r="C91" s="55"/>
      <c r="D91" s="55"/>
      <c r="E91" s="55"/>
      <c r="F91" s="55"/>
      <c r="G91" s="56"/>
      <c r="H91" s="46"/>
      <c r="I91" s="48"/>
      <c r="J91" s="48"/>
      <c r="K91" s="47"/>
      <c r="L91" s="13"/>
    </row>
    <row r="92" spans="1:12" ht="24.75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4.75">
      <c r="A93" s="1"/>
      <c r="B93" s="3"/>
      <c r="C93" s="10"/>
      <c r="D93" s="10"/>
      <c r="E93" s="10"/>
      <c r="F93" s="10"/>
      <c r="G93" s="11"/>
      <c r="H93" s="1"/>
      <c r="I93" s="3"/>
      <c r="J93" s="3"/>
      <c r="K93" s="13"/>
      <c r="L93" s="13"/>
    </row>
    <row r="94" spans="1:12" ht="24.75">
      <c r="A94" s="1"/>
      <c r="B94" s="15"/>
      <c r="C94" s="16"/>
      <c r="D94" s="16"/>
      <c r="E94" s="15"/>
      <c r="F94" s="16"/>
      <c r="G94" s="40"/>
      <c r="H94" s="41"/>
      <c r="I94" s="42"/>
      <c r="J94" s="42"/>
      <c r="K94" s="42"/>
      <c r="L94" s="13"/>
    </row>
    <row r="95" spans="1:12" ht="24.75">
      <c r="A95" s="1"/>
      <c r="B95" s="43"/>
      <c r="C95" s="44" t="s">
        <v>113</v>
      </c>
      <c r="D95" s="12"/>
      <c r="E95" s="43"/>
      <c r="F95" s="15"/>
      <c r="G95" s="12"/>
      <c r="H95" s="41"/>
      <c r="I95" s="14"/>
      <c r="J95" s="15" t="s">
        <v>127</v>
      </c>
      <c r="K95" s="12"/>
      <c r="L95" s="12"/>
    </row>
    <row r="96" spans="1:12" ht="24.75">
      <c r="A96" s="1"/>
      <c r="B96" s="45"/>
      <c r="C96" s="44" t="s">
        <v>114</v>
      </c>
      <c r="D96" s="15"/>
      <c r="E96" s="43"/>
      <c r="F96" s="46"/>
      <c r="G96" s="48"/>
      <c r="H96" s="53"/>
      <c r="I96" s="52"/>
      <c r="J96" s="15" t="s">
        <v>110</v>
      </c>
      <c r="K96" s="15"/>
      <c r="L96" s="15"/>
    </row>
    <row r="97" spans="1:12" ht="24.75">
      <c r="A97" s="1"/>
      <c r="B97" s="15"/>
      <c r="C97" s="16"/>
      <c r="D97" s="15"/>
      <c r="E97" s="16"/>
      <c r="F97" s="46"/>
      <c r="G97" s="48"/>
      <c r="H97" s="48"/>
      <c r="I97" s="47"/>
      <c r="J97" s="12"/>
      <c r="K97" s="12"/>
      <c r="L97" s="2"/>
    </row>
    <row r="98" spans="1:12" ht="19.5">
      <c r="A98" s="62" t="s">
        <v>97</v>
      </c>
      <c r="B98" s="59"/>
      <c r="C98" s="57"/>
      <c r="D98" s="59"/>
      <c r="E98" s="57"/>
      <c r="F98" s="57"/>
      <c r="G98" s="57"/>
      <c r="H98" s="58"/>
      <c r="I98" s="64"/>
      <c r="J98" s="2"/>
      <c r="K98" s="2"/>
      <c r="L98" s="2"/>
    </row>
    <row r="99" spans="1:12" ht="19.5">
      <c r="A99" s="60" t="s">
        <v>103</v>
      </c>
      <c r="B99" s="59"/>
      <c r="C99" s="57"/>
      <c r="D99" s="59"/>
      <c r="E99" s="57"/>
      <c r="F99" s="57"/>
      <c r="G99" s="59"/>
      <c r="H99" s="58"/>
      <c r="I99" s="64"/>
      <c r="J99" s="2"/>
      <c r="K99" s="2"/>
      <c r="L99" s="2"/>
    </row>
    <row r="100" spans="1:12" ht="19.5">
      <c r="A100" s="60" t="s">
        <v>102</v>
      </c>
      <c r="B100" s="59"/>
      <c r="C100" s="59"/>
      <c r="D100" s="59"/>
      <c r="E100" s="59"/>
      <c r="F100" s="57"/>
      <c r="G100" s="59"/>
      <c r="H100" s="58"/>
      <c r="I100" s="64"/>
      <c r="J100" s="2"/>
      <c r="K100" s="2"/>
      <c r="L100" s="2"/>
    </row>
    <row r="101" spans="1:12" ht="19.5">
      <c r="A101" s="60" t="s">
        <v>87</v>
      </c>
      <c r="B101" s="59"/>
      <c r="C101" s="59"/>
      <c r="D101" s="59"/>
      <c r="E101" s="59"/>
      <c r="F101" s="58"/>
      <c r="G101" s="58"/>
      <c r="H101" s="58"/>
      <c r="I101" s="64"/>
      <c r="J101" s="2"/>
      <c r="K101" s="2"/>
      <c r="L101" s="2"/>
    </row>
    <row r="102" spans="1:12" ht="19.5">
      <c r="A102" s="60" t="s">
        <v>101</v>
      </c>
      <c r="B102" s="59"/>
      <c r="C102" s="59"/>
      <c r="D102" s="59"/>
      <c r="E102" s="59"/>
      <c r="F102" s="59"/>
      <c r="G102" s="58"/>
      <c r="H102" s="58"/>
      <c r="I102" s="64"/>
      <c r="J102" s="2"/>
      <c r="K102" s="2"/>
      <c r="L102" s="2"/>
    </row>
    <row r="103" spans="1:12" ht="19.5">
      <c r="A103" s="60" t="s">
        <v>100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9.5">
      <c r="A104" s="60" t="s">
        <v>112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9.5">
      <c r="A105" s="60" t="s">
        <v>99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9.5">
      <c r="A106" s="60" t="s">
        <v>98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88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105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9.5">
      <c r="A109" s="60" t="s">
        <v>104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9.5">
      <c r="A110" s="60" t="s">
        <v>106</v>
      </c>
      <c r="B110" s="59"/>
      <c r="C110" s="59"/>
      <c r="D110" s="59"/>
      <c r="E110" s="59"/>
      <c r="F110" s="59"/>
      <c r="G110" s="59"/>
      <c r="H110" s="58"/>
      <c r="I110" s="64"/>
      <c r="J110" s="2"/>
      <c r="K110" s="2"/>
      <c r="L110" s="2"/>
    </row>
    <row r="111" spans="1:12" ht="19.5">
      <c r="A111" s="60" t="s">
        <v>107</v>
      </c>
      <c r="B111" s="59"/>
      <c r="C111" s="59"/>
      <c r="D111" s="59"/>
      <c r="E111" s="59"/>
      <c r="F111" s="59"/>
      <c r="G111" s="59"/>
      <c r="H111" s="58"/>
      <c r="I111" s="64"/>
      <c r="J111" s="2"/>
      <c r="K111" s="2"/>
      <c r="L111" s="2"/>
    </row>
    <row r="112" spans="1:12" ht="19.5">
      <c r="A112" s="60" t="s">
        <v>89</v>
      </c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9.5">
      <c r="A113" s="60"/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9.5">
      <c r="A114" s="62" t="s">
        <v>90</v>
      </c>
      <c r="B114" s="59"/>
      <c r="C114" s="59"/>
      <c r="D114" s="59"/>
      <c r="E114" s="59"/>
      <c r="F114" s="59"/>
      <c r="G114" s="59"/>
      <c r="H114" s="63"/>
      <c r="I114" s="65"/>
      <c r="J114" s="13"/>
      <c r="K114" s="13"/>
      <c r="L114" s="13"/>
    </row>
    <row r="115" spans="1:12" ht="19.5">
      <c r="A115" s="60" t="s">
        <v>91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9.5">
      <c r="A116" s="60" t="s">
        <v>92</v>
      </c>
      <c r="B116" s="59"/>
      <c r="C116" s="59"/>
      <c r="D116" s="59"/>
      <c r="E116" s="59"/>
      <c r="F116" s="59"/>
      <c r="G116" s="59"/>
      <c r="H116" s="63"/>
      <c r="I116" s="65"/>
      <c r="J116" s="13"/>
      <c r="K116" s="13"/>
      <c r="L116" s="13"/>
    </row>
    <row r="117" spans="1:12" ht="19.5">
      <c r="A117" s="60" t="s">
        <v>93</v>
      </c>
      <c r="B117" s="59"/>
      <c r="C117" s="59"/>
      <c r="D117" s="59"/>
      <c r="E117" s="59"/>
      <c r="F117" s="59"/>
      <c r="G117" s="59"/>
      <c r="H117" s="63"/>
      <c r="I117" s="65"/>
      <c r="J117" s="13"/>
      <c r="K117" s="13"/>
      <c r="L117" s="13"/>
    </row>
    <row r="118" spans="1:12" ht="18">
      <c r="A118" s="66"/>
      <c r="B118" s="64"/>
      <c r="C118" s="64"/>
      <c r="D118" s="64"/>
      <c r="E118" s="64"/>
      <c r="F118" s="64"/>
      <c r="G118" s="64"/>
      <c r="H118" s="67"/>
      <c r="I118" s="65"/>
      <c r="J118" s="13"/>
      <c r="K118" s="13"/>
      <c r="L118" s="13"/>
    </row>
  </sheetData>
  <mergeCells count="21">
    <mergeCell ref="A74:L74"/>
    <mergeCell ref="C79:D79"/>
    <mergeCell ref="E79:F79"/>
    <mergeCell ref="H79:J79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2025-03-16T07:36:53Z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