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1C73CFC2-CD03-48A0-AD96-255EAE32CE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0" i="4" l="1"/>
  <c r="G89" i="4"/>
  <c r="G95" i="4"/>
  <c r="G98" i="4"/>
  <c r="G94" i="4"/>
  <c r="G88" i="4"/>
  <c r="G91" i="4"/>
  <c r="G84" i="4"/>
  <c r="G83" i="4"/>
  <c r="G87" i="4"/>
  <c r="G96" i="4"/>
  <c r="G93" i="4"/>
  <c r="L27" i="4"/>
  <c r="L26" i="4"/>
  <c r="G92" i="4"/>
  <c r="G86" i="4"/>
  <c r="G85" i="4"/>
  <c r="G9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<sst xmlns="http://schemas.openxmlformats.org/spreadsheetml/2006/main" count="264" uniqueCount="134">
  <si>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</si>
  <si>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</si>
  <si>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</si>
  <si>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</si>
  <si>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</si>
  <si>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</si>
  <si>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</si>
  <si>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</si>
  <si>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</si>
  <si>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</si>
  <si>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</si>
  <si>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</si>
  <si>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</si>
  <si>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</si>
  <si>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</si>
  <si>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</si>
  <si>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</si>
  <si>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</si>
  <si>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</si>
  <si>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</si>
  <si>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</si>
  <si>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</si>
  <si>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</si>
  <si>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</si>
  <si>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</si>
  <si>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</si>
  <si>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</si>
  <si>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</si>
  <si>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</si>
  <si>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</si>
  <si>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</si>
  <si>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</si>
  <si>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</si>
  <si>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</si>
  <si>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</si>
  <si>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</si>
  <si>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</si>
  <si>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</si>
  <si>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</si>
  <si>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</si>
  <si>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</si>
  <si>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</si>
  <si>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</si>
  <si>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</si>
  <si>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</si>
  <si>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</si>
  <si>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</si>
  <si>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</si>
  <si>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</si>
  <si>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</si>
  <si>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</si>
  <si>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</si>
  <si>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</si>
  <si>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</si>
  <si>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</si>
  <si>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</si>
  <si>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</si>
  <si>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</si>
  <si>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</si>
  <si>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</si>
  <si>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</si>
  <si>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</si>
  <si>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</si>
  <si>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</si>
  <si>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</si>
  <si>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</si>
  <si>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</si>
  <si>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</si>
  <si>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</si>
  <si>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</si>
  <si>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</si>
  <si>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</si>
  <si>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</si>
  <si>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</si>
  <si>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</si>
  <si>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</si>
  <si>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</si>
  <si>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</si>
  <si>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</si>
  <si>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</si>
  <si>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</si>
  <si>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</si>
  <si>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</si>
  <si>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</si>
  <si>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</si>
  <si>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</si>
  <si>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</si>
  <si>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</si>
  <si>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</si>
  <si>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</si>
  <si>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</si>
  <si>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</si>
  <si>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</si>
  <si>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</si>
  <si>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</si>
  <si>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</si>
  <si>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</si>
  <si>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</si>
  <si>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</si>
  <si>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</si>
  <si>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</si>
  <si>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</si>
  <si>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</si>
  <si>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</si>
  <si>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</si>
  <si>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</si>
  <si>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</si>
  <si>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</si>
  <si>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</si>
  <si>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</si>
  <si>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</si>
  <si>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</si>
  <si>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</si>
  <si>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</si>
  <si>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</si>
  <si>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</si>
  <si>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</si>
  <si>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</si>
  <si>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</si>
  <si>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</si>
  <si>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১৬-০৪-২০২৫ তারিখে মূল্য হ্রাস পেয়েছে।</t>
  </si>
  <si>
    <t>১৭-০৪-২০২৫ তারিখে মূল্য হ্রাস পেয়েছে।</t>
  </si>
  <si>
    <t>১৭-০৪-২০২৫ তারিখে মূল্য বৃদ্ধি পেয়েছে।</t>
  </si>
  <si>
    <t>১৮-০৪-২০২৫ তারিখে মূল্য বৃদ্ধি পেয়েছে।</t>
  </si>
  <si>
    <t>২০-০৪-২০২৫ তারিখে মূল্য বৃদ্ধি পেয়েছে।</t>
  </si>
  <si>
    <t>২১-০৪-২০২৫ তারিখে মূল্য বৃদ্ধি পেয়েছে।</t>
  </si>
  <si>
    <t>২১-০৪-২০২৫ তারিখে মূল্য হ্রাস পেয়েছে।</t>
  </si>
  <si>
    <t>স্মারক নং-২৬.০৫.০০০০.০১৭.৩১.০১.২৫-৩১৪</t>
  </si>
  <si>
    <t xml:space="preserve">মঙ্গলবার ২২ এপ্রিল ২০২৫ খ্রিঃ, ০৯ বৈশাখ ১৪৩২ বাংলা, ২১ শাওয়াল ১৪৪৬ হিজরি </t>
  </si>
  <si>
    <t xml:space="preserve">   সিরিয়াল নংঃ     ১০০</t>
  </si>
  <si>
    <t>২২-০৪-২০২৫ তারিখে মূল্য বৃদ্ধি পেয়েছে।</t>
  </si>
  <si>
    <t>২২-০৪-২০২৫ তারিখে মূল্য হ্রাস পেয়েছে।</t>
  </si>
  <si>
    <t>(১)   চাল (মাঝারী),  মশুর ডাল (ছোট), আদা (দেশী), মুরগী ব্রয়লার, চিনি  এর মূল্য হ্রাস পেয়েছে।</t>
  </si>
  <si>
    <t>(২)   চাল (মোটা), সয়াবিন তেল (লুজ, ১লি, ২লি, ৫লি বোতল), পাম অয়েল লুজ, সুপার পাম অয়েল লুজ,  পেঁয়াজ (দেশী), রশুন (দেশী, আম),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</si>
</sst>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129</v>
      </c>
      <c r="L3" s="90"/>
    </row>
    <row r="4" spans="1:12" ht="22.5" customHeight="1">
      <c r="A4" s="19"/>
      <c r="B4" s="9"/>
      <c r="C4" s="9"/>
      <c r="D4" s="19"/>
      <c r="E4" s="9"/>
      <c r="F4" s="9" t="s">
        <v>128</v>
      </c>
      <c r="G4" s="9"/>
      <c r="H4" s="9"/>
      <c r="I4" s="9"/>
      <c r="J4" s="9"/>
      <c r="K4" s="9"/>
      <c r="L4" s="51"/>
    </row>
    <row r="5" spans="1:12" ht="21.75">
      <c r="A5" s="22" t="s">
        <v>127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45768</v>
      </c>
    </row>
    <row r="6" spans="1:12" ht="21.7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.75">
      <c r="A7" s="27"/>
      <c r="B7" s="28"/>
      <c r="C7" s="91">
        <v>45769</v>
      </c>
      <c r="D7" s="90"/>
      <c r="E7" s="91">
        <v>45762</v>
      </c>
      <c r="F7" s="90"/>
      <c r="G7" s="91">
        <v>45738</v>
      </c>
      <c r="H7" s="90"/>
      <c r="I7" s="28" t="s">
        <v>12</v>
      </c>
      <c r="J7" s="99">
        <v>45404</v>
      </c>
      <c r="K7" s="100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52</v>
      </c>
      <c r="D11" s="31">
        <v>57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3.8095238095238098</v>
      </c>
      <c r="J11" s="65">
        <v>50</v>
      </c>
      <c r="K11" s="65">
        <v>54</v>
      </c>
      <c r="L11" s="33">
        <f>((C11+D11)/2-(J11+K11)/2)/((J11+K11)/2)*100</f>
        <v>4.8076923076923084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43</v>
      </c>
      <c r="K13" s="65">
        <v>45</v>
      </c>
      <c r="L13" s="33">
        <f>((C13+D13)/2-(J13+K13)/2)/((J13+K13)/2)*100</f>
        <v>-3.4090909090909087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55</v>
      </c>
      <c r="K15" s="65">
        <v>60</v>
      </c>
      <c r="L15" s="33">
        <f>((C15+D15)/2-(J15+K15)/2)/((J15+K15)/2)*100</f>
        <v>-4.3478260869565215</v>
      </c>
    </row>
    <row r="16" spans="1:12" ht="21.75">
      <c r="A16" s="79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68</v>
      </c>
      <c r="K16" s="65">
        <v>70</v>
      </c>
      <c r="L16" s="33">
        <f>((C16+D16)/2-(J16+K16)/2)/((J16+K16)/2)*100</f>
        <v>-5.7971014492753623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165</v>
      </c>
      <c r="D18" s="31">
        <v>172</v>
      </c>
      <c r="E18" s="31">
        <v>162</v>
      </c>
      <c r="F18" s="31">
        <v>170</v>
      </c>
      <c r="G18" s="31">
        <v>157</v>
      </c>
      <c r="H18" s="31">
        <v>165</v>
      </c>
      <c r="I18" s="32">
        <f t="shared" ref="I18:I25" si="0">((C18+D18)/2-(G18+H18)/2)/((G18+H18)/2)*100</f>
        <v>4.658385093167702</v>
      </c>
      <c r="J18" s="65">
        <v>150</v>
      </c>
      <c r="K18" s="65">
        <v>155</v>
      </c>
      <c r="L18" s="33">
        <f t="shared" ref="L18:L27" si="1">((C18+D18)/2-(J18+K18)/2)/((J18+K18)/2)*100</f>
        <v>10.491803278688524</v>
      </c>
    </row>
    <row r="19" spans="1:12" ht="21.75">
      <c r="A19" s="79" t="s">
        <v>29</v>
      </c>
      <c r="B19" s="6" t="s">
        <v>30</v>
      </c>
      <c r="C19" s="31">
        <v>850</v>
      </c>
      <c r="D19" s="31">
        <v>920</v>
      </c>
      <c r="E19" s="31">
        <v>845</v>
      </c>
      <c r="F19" s="31">
        <v>850</v>
      </c>
      <c r="G19" s="31">
        <v>845</v>
      </c>
      <c r="H19" s="31">
        <v>850</v>
      </c>
      <c r="I19" s="32">
        <f t="shared" si="0"/>
        <v>4.4247787610619467</v>
      </c>
      <c r="J19" s="65">
        <v>780</v>
      </c>
      <c r="K19" s="65">
        <v>800</v>
      </c>
      <c r="L19" s="33">
        <f t="shared" si="1"/>
        <v>12.025316455696203</v>
      </c>
    </row>
    <row r="20" spans="1:12" ht="21.75">
      <c r="A20" s="79" t="s">
        <v>29</v>
      </c>
      <c r="B20" s="6" t="s">
        <v>31</v>
      </c>
      <c r="C20" s="31">
        <v>350</v>
      </c>
      <c r="D20" s="31">
        <v>375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4.3165467625899279</v>
      </c>
      <c r="J20" s="65">
        <v>315</v>
      </c>
      <c r="K20" s="65">
        <v>320</v>
      </c>
      <c r="L20" s="33">
        <f t="shared" si="1"/>
        <v>14.173228346456693</v>
      </c>
    </row>
    <row r="21" spans="1:12" ht="21.75">
      <c r="A21" s="79" t="s">
        <v>29</v>
      </c>
      <c r="B21" s="6" t="s">
        <v>32</v>
      </c>
      <c r="C21" s="31">
        <v>175</v>
      </c>
      <c r="D21" s="31">
        <v>189</v>
      </c>
      <c r="E21" s="31">
        <v>175</v>
      </c>
      <c r="F21" s="31">
        <v>176</v>
      </c>
      <c r="G21" s="31">
        <v>175</v>
      </c>
      <c r="H21" s="31">
        <v>176</v>
      </c>
      <c r="I21" s="32">
        <f t="shared" si="0"/>
        <v>3.7037037037037033</v>
      </c>
      <c r="J21" s="65">
        <v>160</v>
      </c>
      <c r="K21" s="65">
        <v>162</v>
      </c>
      <c r="L21" s="33">
        <f t="shared" si="1"/>
        <v>13.043478260869565</v>
      </c>
    </row>
    <row r="22" spans="1:12" ht="21.75">
      <c r="A22" s="79" t="s">
        <v>33</v>
      </c>
      <c r="B22" s="6" t="s">
        <v>28</v>
      </c>
      <c r="C22" s="31">
        <v>145</v>
      </c>
      <c r="D22" s="31">
        <v>156</v>
      </c>
      <c r="E22" s="31">
        <v>145</v>
      </c>
      <c r="F22" s="31">
        <v>152</v>
      </c>
      <c r="G22" s="31">
        <v>145</v>
      </c>
      <c r="H22" s="31">
        <v>153</v>
      </c>
      <c r="I22" s="32">
        <f t="shared" si="0"/>
        <v>1.006711409395973</v>
      </c>
      <c r="J22" s="65">
        <v>130</v>
      </c>
      <c r="K22" s="65">
        <v>135</v>
      </c>
      <c r="L22" s="33">
        <f t="shared" si="1"/>
        <v>13.584905660377359</v>
      </c>
    </row>
    <row r="23" spans="1:12" ht="21.75">
      <c r="A23" s="79" t="s">
        <v>110</v>
      </c>
      <c r="B23" s="6" t="s">
        <v>28</v>
      </c>
      <c r="C23" s="31">
        <v>154</v>
      </c>
      <c r="D23" s="31">
        <v>160</v>
      </c>
      <c r="E23" s="31">
        <v>150</v>
      </c>
      <c r="F23" s="31">
        <v>155</v>
      </c>
      <c r="G23" s="31">
        <v>153</v>
      </c>
      <c r="H23" s="31">
        <v>157</v>
      </c>
      <c r="I23" s="32">
        <f t="shared" si="0"/>
        <v>1.2903225806451613</v>
      </c>
      <c r="J23" s="65">
        <v>135</v>
      </c>
      <c r="K23" s="65">
        <v>145</v>
      </c>
      <c r="L23" s="33">
        <f t="shared" si="1"/>
        <v>12.142857142857142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117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117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85</v>
      </c>
      <c r="K33" s="65">
        <v>90</v>
      </c>
      <c r="L33" s="33">
        <f t="shared" si="3"/>
        <v>-20</v>
      </c>
    </row>
    <row r="34" spans="1:12" ht="21.75">
      <c r="A34" s="79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100</v>
      </c>
      <c r="K34" s="65">
        <v>110</v>
      </c>
      <c r="L34" s="33">
        <f t="shared" si="3"/>
        <v>-2.3809523809523809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50</v>
      </c>
      <c r="K35" s="65">
        <v>55</v>
      </c>
      <c r="L35" s="33">
        <f t="shared" si="3"/>
        <v>-57.142857142857139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40</v>
      </c>
      <c r="D37" s="31">
        <v>65</v>
      </c>
      <c r="E37" s="31">
        <v>40</v>
      </c>
      <c r="F37" s="31">
        <v>55</v>
      </c>
      <c r="G37" s="31">
        <v>35</v>
      </c>
      <c r="H37" s="31">
        <v>50</v>
      </c>
      <c r="I37" s="32">
        <f t="shared" ref="I37:I52" si="4">((C37+D37)/2-(G37+H37)/2)/((G37+H37)/2)*100</f>
        <v>23.52941176470588</v>
      </c>
      <c r="J37" s="65">
        <v>60</v>
      </c>
      <c r="K37" s="65">
        <v>65</v>
      </c>
      <c r="L37" s="33">
        <f t="shared" ref="L37:L52" si="5">((C37+D37)/2-(J37+K37)/2)/((J37+K37)/2)*100</f>
        <v>-16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.75">
      <c r="A39" s="79" t="s">
        <v>46</v>
      </c>
      <c r="B39" s="6" t="s">
        <v>18</v>
      </c>
      <c r="C39" s="31">
        <v>110</v>
      </c>
      <c r="D39" s="31">
        <v>130</v>
      </c>
      <c r="E39" s="31">
        <v>80</v>
      </c>
      <c r="F39" s="31">
        <v>150</v>
      </c>
      <c r="G39" s="31">
        <v>80</v>
      </c>
      <c r="H39" s="31">
        <v>160</v>
      </c>
      <c r="I39" s="32">
        <f t="shared" si="4"/>
        <v>0</v>
      </c>
      <c r="J39" s="65">
        <v>150</v>
      </c>
      <c r="K39" s="65">
        <v>180</v>
      </c>
      <c r="L39" s="33">
        <f t="shared" si="5"/>
        <v>-27.27272727272727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220</v>
      </c>
      <c r="L40" s="33">
        <f t="shared" si="5"/>
        <v>4.7619047619047619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.75">
      <c r="A45" s="79" t="s">
        <v>52</v>
      </c>
      <c r="B45" s="6" t="s">
        <v>18</v>
      </c>
      <c r="C45" s="31">
        <v>110</v>
      </c>
      <c r="D45" s="31">
        <v>150</v>
      </c>
      <c r="E45" s="31">
        <v>100</v>
      </c>
      <c r="F45" s="31">
        <v>200</v>
      </c>
      <c r="G45" s="31">
        <v>100</v>
      </c>
      <c r="H45" s="31">
        <v>250</v>
      </c>
      <c r="I45" s="32">
        <f t="shared" si="4"/>
        <v>-25.714285714285712</v>
      </c>
      <c r="J45" s="65">
        <v>300</v>
      </c>
      <c r="K45" s="65">
        <v>350</v>
      </c>
      <c r="L45" s="33">
        <f t="shared" si="5"/>
        <v>-60</v>
      </c>
    </row>
    <row r="46" spans="1:12" ht="21.75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200</v>
      </c>
      <c r="K46" s="65">
        <v>260</v>
      </c>
      <c r="L46" s="33">
        <f t="shared" si="5"/>
        <v>-34.782608695652172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560</v>
      </c>
      <c r="L48" s="33">
        <f t="shared" si="5"/>
        <v>-0.94339622641509435</v>
      </c>
    </row>
    <row r="49" spans="1:12" ht="21.75">
      <c r="A49" s="79" t="s">
        <v>56</v>
      </c>
      <c r="B49" s="6" t="s">
        <v>18</v>
      </c>
      <c r="C49" s="31">
        <v>1350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1800</v>
      </c>
      <c r="L49" s="33">
        <f t="shared" si="5"/>
        <v>-15.714285714285714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5200</v>
      </c>
      <c r="E50" s="31">
        <v>4500</v>
      </c>
      <c r="F50" s="31">
        <v>5100</v>
      </c>
      <c r="G50" s="31">
        <v>4500</v>
      </c>
      <c r="H50" s="31">
        <v>5000</v>
      </c>
      <c r="I50" s="32">
        <f t="shared" si="4"/>
        <v>3.1578947368421053</v>
      </c>
      <c r="J50" s="65">
        <v>2500</v>
      </c>
      <c r="K50" s="65">
        <v>3500</v>
      </c>
      <c r="L50" s="33">
        <f t="shared" si="5"/>
        <v>63.333333333333329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1700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.75">
      <c r="A58" s="79" t="s">
        <v>63</v>
      </c>
      <c r="B58" s="6" t="s">
        <v>18</v>
      </c>
      <c r="C58" s="31">
        <v>180</v>
      </c>
      <c r="D58" s="31">
        <v>200</v>
      </c>
      <c r="E58" s="31">
        <v>180</v>
      </c>
      <c r="F58" s="31">
        <v>210</v>
      </c>
      <c r="G58" s="31">
        <v>200</v>
      </c>
      <c r="H58" s="31">
        <v>220</v>
      </c>
      <c r="I58" s="32">
        <f t="shared" si="6"/>
        <v>-9.5238095238095237</v>
      </c>
      <c r="J58" s="65">
        <v>200</v>
      </c>
      <c r="K58" s="65">
        <v>220</v>
      </c>
      <c r="L58" s="33">
        <f t="shared" si="7"/>
        <v>-9.5238095238095237</v>
      </c>
    </row>
    <row r="59" spans="1:12" ht="21.75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.75">
      <c r="A67" s="83"/>
      <c r="B67" s="74"/>
      <c r="C67" s="91">
        <v>45769</v>
      </c>
      <c r="D67" s="90"/>
      <c r="E67" s="91">
        <v>45762</v>
      </c>
      <c r="F67" s="90"/>
      <c r="G67" s="91">
        <v>45738</v>
      </c>
      <c r="H67" s="90"/>
      <c r="I67" s="28" t="s">
        <v>12</v>
      </c>
      <c r="J67" s="99">
        <v>45404</v>
      </c>
      <c r="K67" s="100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130</v>
      </c>
      <c r="K69" s="65">
        <v>140</v>
      </c>
      <c r="L69" s="33">
        <f t="shared" ref="L69:L75" si="8">((C69+D69)/2-(J69+K69)/2)/((J69+K69)/2)*100</f>
        <v>-13.333333333333334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2" t="s">
        <v>118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132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133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.75">
      <c r="A83" s="5" t="s">
        <v>108</v>
      </c>
      <c r="B83" s="6" t="s">
        <v>18</v>
      </c>
      <c r="C83" s="31">
        <v>57</v>
      </c>
      <c r="D83" s="31">
        <v>65</v>
      </c>
      <c r="E83" s="31">
        <v>58</v>
      </c>
      <c r="F83" s="31">
        <v>65</v>
      </c>
      <c r="G83" s="8">
        <f t="shared" ref="G83:G98" si="10">((C83+D83)/2-(E83+F83)/2)/((E83+F83)/2)*100</f>
        <v>-0.81300813008130091</v>
      </c>
      <c r="H83" s="5" t="s">
        <v>120</v>
      </c>
      <c r="I83" s="6"/>
      <c r="J83" s="6"/>
      <c r="K83" s="54"/>
      <c r="L83" s="19"/>
    </row>
    <row r="84" spans="1:12" ht="21.75">
      <c r="A84" s="5" t="s">
        <v>19</v>
      </c>
      <c r="B84" s="6" t="s">
        <v>18</v>
      </c>
      <c r="C84" s="31">
        <v>52</v>
      </c>
      <c r="D84" s="31">
        <v>57</v>
      </c>
      <c r="E84" s="31">
        <v>50</v>
      </c>
      <c r="F84" s="31">
        <v>55</v>
      </c>
      <c r="G84" s="8">
        <f t="shared" si="10"/>
        <v>3.8095238095238098</v>
      </c>
      <c r="H84" s="5" t="s">
        <v>124</v>
      </c>
      <c r="I84" s="6"/>
      <c r="J84" s="6"/>
      <c r="K84" s="54"/>
      <c r="L84" s="19"/>
    </row>
    <row r="85" spans="1:12" ht="21.75">
      <c r="A85" s="79" t="s">
        <v>27</v>
      </c>
      <c r="B85" s="6" t="s">
        <v>28</v>
      </c>
      <c r="C85" s="31">
        <v>165</v>
      </c>
      <c r="D85" s="31">
        <v>172</v>
      </c>
      <c r="E85" s="31">
        <v>162</v>
      </c>
      <c r="F85" s="31">
        <v>170</v>
      </c>
      <c r="G85" s="8">
        <f t="shared" si="10"/>
        <v>1.5060240963855422</v>
      </c>
      <c r="H85" s="5" t="s">
        <v>130</v>
      </c>
      <c r="I85" s="6"/>
      <c r="J85" s="6"/>
      <c r="K85" s="54"/>
      <c r="L85" s="19"/>
    </row>
    <row r="86" spans="1:12" ht="21.75">
      <c r="A86" s="79" t="s">
        <v>29</v>
      </c>
      <c r="B86" s="6" t="s">
        <v>30</v>
      </c>
      <c r="C86" s="31">
        <v>850</v>
      </c>
      <c r="D86" s="31">
        <v>920</v>
      </c>
      <c r="E86" s="31">
        <v>845</v>
      </c>
      <c r="F86" s="31">
        <v>850</v>
      </c>
      <c r="G86" s="8">
        <f t="shared" si="10"/>
        <v>4.4247787610619467</v>
      </c>
      <c r="H86" s="5" t="s">
        <v>125</v>
      </c>
      <c r="I86" s="6"/>
      <c r="J86" s="6"/>
      <c r="K86" s="54"/>
      <c r="L86" s="19"/>
    </row>
    <row r="87" spans="1:12" ht="21.75">
      <c r="A87" s="79" t="s">
        <v>29</v>
      </c>
      <c r="B87" s="6" t="s">
        <v>31</v>
      </c>
      <c r="C87" s="31">
        <v>350</v>
      </c>
      <c r="D87" s="31">
        <v>375</v>
      </c>
      <c r="E87" s="31">
        <v>345</v>
      </c>
      <c r="F87" s="31">
        <v>350</v>
      </c>
      <c r="G87" s="8">
        <f t="shared" si="10"/>
        <v>4.3165467625899279</v>
      </c>
      <c r="H87" s="5" t="s">
        <v>130</v>
      </c>
      <c r="I87" s="6"/>
      <c r="J87" s="6"/>
      <c r="K87" s="54"/>
      <c r="L87" s="19"/>
    </row>
    <row r="88" spans="1:12" ht="21.75">
      <c r="A88" s="79" t="s">
        <v>29</v>
      </c>
      <c r="B88" s="6" t="s">
        <v>32</v>
      </c>
      <c r="C88" s="31">
        <v>175</v>
      </c>
      <c r="D88" s="31">
        <v>189</v>
      </c>
      <c r="E88" s="31">
        <v>175</v>
      </c>
      <c r="F88" s="31">
        <v>176</v>
      </c>
      <c r="G88" s="8">
        <f t="shared" si="10"/>
        <v>3.7037037037037033</v>
      </c>
      <c r="H88" s="5" t="s">
        <v>123</v>
      </c>
      <c r="I88" s="6"/>
      <c r="J88" s="6"/>
      <c r="K88" s="54"/>
      <c r="L88" s="19"/>
    </row>
    <row r="89" spans="1:12" ht="21.75">
      <c r="A89" s="79" t="s">
        <v>33</v>
      </c>
      <c r="B89" s="6" t="s">
        <v>28</v>
      </c>
      <c r="C89" s="31">
        <v>145</v>
      </c>
      <c r="D89" s="31">
        <v>156</v>
      </c>
      <c r="E89" s="31">
        <v>145</v>
      </c>
      <c r="F89" s="31">
        <v>152</v>
      </c>
      <c r="G89" s="8">
        <f t="shared" si="10"/>
        <v>1.3468013468013467</v>
      </c>
      <c r="H89" s="5" t="s">
        <v>130</v>
      </c>
      <c r="I89" s="6"/>
      <c r="J89" s="6"/>
      <c r="K89" s="54"/>
      <c r="L89" s="19"/>
    </row>
    <row r="90" spans="1:12" ht="21.75">
      <c r="A90" s="79" t="s">
        <v>110</v>
      </c>
      <c r="B90" s="6" t="s">
        <v>28</v>
      </c>
      <c r="C90" s="31">
        <v>154</v>
      </c>
      <c r="D90" s="31">
        <v>160</v>
      </c>
      <c r="E90" s="31">
        <v>150</v>
      </c>
      <c r="F90" s="31">
        <v>155</v>
      </c>
      <c r="G90" s="8">
        <f t="shared" si="10"/>
        <v>2.9508196721311477</v>
      </c>
      <c r="H90" s="5" t="s">
        <v>125</v>
      </c>
      <c r="I90" s="6"/>
      <c r="J90" s="6"/>
      <c r="K90" s="54"/>
      <c r="L90" s="19"/>
    </row>
    <row r="91" spans="1:12" ht="21.75">
      <c r="A91" s="79" t="s">
        <v>39</v>
      </c>
      <c r="B91" s="6" t="s">
        <v>18</v>
      </c>
      <c r="C91" s="31">
        <v>130</v>
      </c>
      <c r="D91" s="31">
        <v>135</v>
      </c>
      <c r="E91" s="31">
        <v>130</v>
      </c>
      <c r="F91" s="31">
        <v>140</v>
      </c>
      <c r="G91" s="8">
        <f t="shared" si="10"/>
        <v>-1.8518518518518516</v>
      </c>
      <c r="H91" s="5" t="s">
        <v>121</v>
      </c>
      <c r="I91" s="6"/>
      <c r="J91" s="6"/>
      <c r="K91" s="54"/>
      <c r="L91" s="19"/>
    </row>
    <row r="92" spans="1:12" ht="21.75">
      <c r="A92" s="79" t="s">
        <v>93</v>
      </c>
      <c r="B92" s="6" t="s">
        <v>18</v>
      </c>
      <c r="C92" s="31">
        <v>40</v>
      </c>
      <c r="D92" s="31">
        <v>65</v>
      </c>
      <c r="E92" s="31">
        <v>40</v>
      </c>
      <c r="F92" s="31">
        <v>55</v>
      </c>
      <c r="G92" s="8">
        <f t="shared" si="10"/>
        <v>10.526315789473683</v>
      </c>
      <c r="H92" s="5" t="s">
        <v>122</v>
      </c>
      <c r="I92" s="6"/>
      <c r="J92" s="6"/>
      <c r="K92" s="54"/>
      <c r="L92" s="19"/>
    </row>
    <row r="93" spans="1:12" ht="21.75">
      <c r="A93" s="79" t="s">
        <v>46</v>
      </c>
      <c r="B93" s="6" t="s">
        <v>18</v>
      </c>
      <c r="C93" s="31">
        <v>110</v>
      </c>
      <c r="D93" s="31">
        <v>130</v>
      </c>
      <c r="E93" s="31">
        <v>80</v>
      </c>
      <c r="F93" s="31">
        <v>150</v>
      </c>
      <c r="G93" s="8">
        <f t="shared" si="10"/>
        <v>4.3478260869565215</v>
      </c>
      <c r="H93" s="5" t="s">
        <v>130</v>
      </c>
      <c r="I93" s="6"/>
      <c r="J93" s="6"/>
      <c r="K93" s="54"/>
      <c r="L93" s="19"/>
    </row>
    <row r="94" spans="1:12" ht="21.75">
      <c r="A94" s="79" t="s">
        <v>47</v>
      </c>
      <c r="B94" s="6" t="s">
        <v>18</v>
      </c>
      <c r="C94" s="31">
        <v>200</v>
      </c>
      <c r="D94" s="31">
        <v>240</v>
      </c>
      <c r="E94" s="31">
        <v>190</v>
      </c>
      <c r="F94" s="31">
        <v>240</v>
      </c>
      <c r="G94" s="8">
        <f t="shared" si="10"/>
        <v>2.3255813953488373</v>
      </c>
      <c r="H94" s="5" t="s">
        <v>123</v>
      </c>
      <c r="I94" s="6"/>
      <c r="J94" s="6"/>
      <c r="K94" s="54"/>
      <c r="L94" s="19"/>
    </row>
    <row r="95" spans="1:12" ht="21.75">
      <c r="A95" s="79" t="s">
        <v>52</v>
      </c>
      <c r="B95" s="6" t="s">
        <v>18</v>
      </c>
      <c r="C95" s="31">
        <v>110</v>
      </c>
      <c r="D95" s="31">
        <v>150</v>
      </c>
      <c r="E95" s="31">
        <v>100</v>
      </c>
      <c r="F95" s="31">
        <v>200</v>
      </c>
      <c r="G95" s="8">
        <f t="shared" si="10"/>
        <v>-13.333333333333334</v>
      </c>
      <c r="H95" s="5" t="s">
        <v>131</v>
      </c>
      <c r="I95" s="6"/>
      <c r="J95" s="6"/>
      <c r="K95" s="54"/>
      <c r="L95" s="19"/>
    </row>
    <row r="96" spans="1:12" ht="21.75">
      <c r="A96" s="79" t="s">
        <v>57</v>
      </c>
      <c r="B96" s="6" t="s">
        <v>18</v>
      </c>
      <c r="C96" s="31">
        <v>4600</v>
      </c>
      <c r="D96" s="31">
        <v>5200</v>
      </c>
      <c r="E96" s="31">
        <v>4500</v>
      </c>
      <c r="F96" s="31">
        <v>5100</v>
      </c>
      <c r="G96" s="8">
        <f t="shared" si="10"/>
        <v>2.083333333333333</v>
      </c>
      <c r="H96" s="5" t="s">
        <v>124</v>
      </c>
      <c r="I96" s="6"/>
      <c r="J96" s="6"/>
      <c r="K96" s="54"/>
      <c r="L96" s="19"/>
    </row>
    <row r="97" spans="1:12" ht="21.75">
      <c r="A97" s="5" t="s">
        <v>63</v>
      </c>
      <c r="B97" s="6" t="s">
        <v>18</v>
      </c>
      <c r="C97" s="31">
        <v>180</v>
      </c>
      <c r="D97" s="31">
        <v>200</v>
      </c>
      <c r="E97" s="31">
        <v>180</v>
      </c>
      <c r="F97" s="31">
        <v>210</v>
      </c>
      <c r="G97" s="8">
        <f t="shared" ref="G97" si="11">((C97+D97)/2-(E97+F97)/2)/((E97+F97)/2)*100</f>
        <v>-2.5641025641025639</v>
      </c>
      <c r="H97" s="5" t="s">
        <v>131</v>
      </c>
      <c r="I97" s="6"/>
      <c r="J97" s="6"/>
      <c r="K97" s="54"/>
      <c r="L97" s="19"/>
    </row>
    <row r="98" spans="1:12" ht="21.75">
      <c r="A98" s="5" t="s">
        <v>72</v>
      </c>
      <c r="B98" s="6" t="s">
        <v>18</v>
      </c>
      <c r="C98" s="31">
        <v>114</v>
      </c>
      <c r="D98" s="31">
        <v>120</v>
      </c>
      <c r="E98" s="31">
        <v>115</v>
      </c>
      <c r="F98" s="31">
        <v>120</v>
      </c>
      <c r="G98" s="8">
        <f t="shared" si="10"/>
        <v>-0.42553191489361702</v>
      </c>
      <c r="H98" s="5" t="s">
        <v>126</v>
      </c>
      <c r="I98" s="6"/>
      <c r="J98" s="6"/>
      <c r="K98" s="54"/>
      <c r="L98" s="19"/>
    </row>
    <row r="99" spans="1:12" ht="24.75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4.75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15"/>
      <c r="C102" s="16"/>
      <c r="D102" s="16"/>
      <c r="E102" s="15"/>
      <c r="F102" s="16"/>
      <c r="G102" s="40"/>
      <c r="H102" s="41"/>
      <c r="I102" s="42"/>
      <c r="J102" s="42"/>
      <c r="K102" s="42"/>
      <c r="L102" s="13"/>
    </row>
    <row r="103" spans="1:12" ht="24.75">
      <c r="A103" s="1"/>
      <c r="B103" s="43"/>
      <c r="C103" s="44" t="s">
        <v>114</v>
      </c>
      <c r="D103" s="12"/>
      <c r="E103" s="43"/>
      <c r="F103" s="15"/>
      <c r="G103" s="12"/>
      <c r="H103" s="41"/>
      <c r="I103" s="14"/>
      <c r="J103" s="15" t="s">
        <v>116</v>
      </c>
      <c r="K103" s="12"/>
      <c r="L103" s="12"/>
    </row>
    <row r="104" spans="1:12" ht="24.75">
      <c r="A104" s="1"/>
      <c r="B104" s="45"/>
      <c r="C104" s="44" t="s">
        <v>115</v>
      </c>
      <c r="D104" s="15"/>
      <c r="E104" s="43"/>
      <c r="F104" s="46"/>
      <c r="G104" s="48"/>
      <c r="H104" s="53"/>
      <c r="I104" s="52"/>
      <c r="J104" s="15" t="s">
        <v>109</v>
      </c>
      <c r="K104" s="15"/>
      <c r="L104" s="15"/>
    </row>
    <row r="105" spans="1:12" ht="24.75">
      <c r="A105" s="1"/>
      <c r="B105" s="15"/>
      <c r="C105" s="16"/>
      <c r="D105" s="15"/>
      <c r="E105" s="16"/>
      <c r="F105" s="46"/>
      <c r="G105" s="48"/>
      <c r="H105" s="48"/>
      <c r="I105" s="47"/>
      <c r="J105" s="12"/>
      <c r="K105" s="12"/>
      <c r="L105" s="2"/>
    </row>
    <row r="106" spans="1:12" ht="19.5">
      <c r="A106" s="59" t="s">
        <v>96</v>
      </c>
      <c r="B106" s="57"/>
      <c r="C106" s="55"/>
      <c r="D106" s="57"/>
      <c r="E106" s="55"/>
      <c r="F106" s="55"/>
      <c r="G106" s="55"/>
      <c r="H106" s="56"/>
      <c r="I106" s="61"/>
      <c r="J106" s="2"/>
      <c r="K106" s="2"/>
      <c r="L106" s="2"/>
    </row>
    <row r="107" spans="1:12" ht="19.5">
      <c r="A107" s="58" t="s">
        <v>102</v>
      </c>
      <c r="B107" s="57"/>
      <c r="C107" s="55"/>
      <c r="D107" s="57"/>
      <c r="E107" s="55"/>
      <c r="F107" s="55"/>
      <c r="G107" s="57"/>
      <c r="H107" s="56"/>
      <c r="I107" s="61"/>
      <c r="J107" s="2"/>
      <c r="K107" s="2"/>
      <c r="L107" s="2"/>
    </row>
    <row r="108" spans="1:12" ht="19.5">
      <c r="A108" s="58" t="s">
        <v>101</v>
      </c>
      <c r="B108" s="57"/>
      <c r="C108" s="57"/>
      <c r="D108" s="57"/>
      <c r="E108" s="57"/>
      <c r="F108" s="55"/>
      <c r="G108" s="57"/>
      <c r="H108" s="56"/>
      <c r="I108" s="61"/>
      <c r="J108" s="2"/>
      <c r="K108" s="2"/>
      <c r="L108" s="2"/>
    </row>
    <row r="109" spans="1:12" ht="19.5">
      <c r="A109" s="58" t="s">
        <v>86</v>
      </c>
      <c r="B109" s="57"/>
      <c r="C109" s="57"/>
      <c r="D109" s="57"/>
      <c r="E109" s="57"/>
      <c r="F109" s="56"/>
      <c r="G109" s="56"/>
      <c r="H109" s="56"/>
      <c r="I109" s="61"/>
      <c r="J109" s="2"/>
      <c r="K109" s="2"/>
      <c r="L109" s="2"/>
    </row>
    <row r="110" spans="1:12" ht="19.5">
      <c r="A110" s="58" t="s">
        <v>100</v>
      </c>
      <c r="B110" s="57"/>
      <c r="C110" s="57"/>
      <c r="D110" s="57"/>
      <c r="E110" s="57"/>
      <c r="F110" s="57"/>
      <c r="G110" s="56"/>
      <c r="H110" s="56"/>
      <c r="I110" s="61"/>
      <c r="J110" s="2"/>
      <c r="K110" s="2"/>
      <c r="L110" s="2"/>
    </row>
    <row r="111" spans="1:12" ht="19.5">
      <c r="A111" s="58" t="s">
        <v>99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111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98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97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87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104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103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105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106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9.5">
      <c r="A120" s="58" t="s">
        <v>88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8"/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9" t="s">
        <v>89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8" t="s">
        <v>90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8" t="s">
        <v>91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9.5">
      <c r="A125" s="58" t="s">
        <v>92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8">
      <c r="A126" s="63"/>
      <c r="B126" s="61"/>
      <c r="C126" s="61"/>
      <c r="D126" s="61"/>
      <c r="E126" s="61"/>
      <c r="F126" s="61"/>
      <c r="G126" s="61"/>
      <c r="H126" s="64"/>
      <c r="I126" s="62"/>
      <c r="J126" s="13"/>
      <c r="K126" s="13"/>
      <c r="L126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2025-04-22T07:46:54Z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