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DF0CA0BD-818F-43C2-9277-85E2625BD44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0" i="4" l="1"/>
  <c r="G89" i="4"/>
  <c r="G88" i="4"/>
  <c r="G87" i="4"/>
  <c r="G95" i="4"/>
  <c r="G97" i="4"/>
  <c r="G96" i="4"/>
  <c r="G93" i="4"/>
  <c r="G84" i="4"/>
  <c r="G83" i="4"/>
  <c r="G85" i="4"/>
  <c r="G91" i="4"/>
  <c r="G92" i="4"/>
  <c r="G94" i="4"/>
  <c r="G86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<sst xmlns="http://schemas.openxmlformats.org/spreadsheetml/2006/main" count="261" uniqueCount="129">
  <si>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</si>
  <si>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</si>
  <si>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</si>
  <si>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</si>
  <si>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</si>
  <si>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</si>
  <si>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</si>
  <si>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</si>
  <si>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</si>
  <si>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</si>
  <si>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</si>
  <si>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</si>
  <si>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</si>
  <si>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</si>
  <si>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</si>
  <si>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</si>
  <si>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</si>
  <si>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</si>
  <si>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</si>
  <si>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</si>
  <si>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</si>
  <si>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</si>
  <si>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</si>
  <si>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</si>
  <si>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</si>
  <si>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</si>
  <si>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</si>
  <si>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</si>
  <si>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</si>
  <si>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</si>
  <si>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</si>
  <si>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</si>
  <si>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</si>
  <si>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</si>
  <si>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</si>
  <si>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</si>
  <si>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</si>
  <si>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</si>
  <si>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</si>
  <si>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</si>
  <si>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</si>
  <si>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</si>
  <si>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</si>
  <si>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</si>
  <si>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</si>
  <si>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</si>
  <si>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</si>
  <si>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</si>
  <si>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</si>
  <si>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</si>
  <si>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</si>
  <si>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</si>
  <si>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</si>
  <si>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</si>
  <si>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</si>
  <si>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</si>
  <si>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</si>
  <si>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</si>
  <si>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</si>
  <si>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</si>
  <si>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</si>
  <si>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</si>
  <si>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</si>
  <si>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</si>
  <si>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</si>
  <si>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</si>
  <si>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</si>
  <si>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</si>
  <si>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</si>
  <si>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</si>
  <si>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</si>
  <si>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</si>
  <si>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</si>
  <si>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</si>
  <si>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</si>
  <si>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</si>
  <si>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</si>
  <si>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</si>
  <si>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</si>
  <si>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</si>
  <si>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</si>
  <si>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</si>
  <si>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</si>
  <si>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</si>
  <si>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</si>
  <si>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</si>
  <si>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</si>
  <si>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</si>
  <si>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</si>
  <si>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</si>
  <si>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</si>
  <si>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</si>
  <si>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</si>
  <si>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</si>
  <si>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</si>
  <si>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</si>
  <si>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</si>
  <si>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</si>
  <si>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</si>
  <si>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</si>
  <si>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</si>
  <si>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</si>
  <si>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</si>
  <si>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</si>
  <si>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</si>
  <si>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</si>
  <si>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</si>
  <si>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</si>
  <si>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</si>
  <si>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</si>
  <si>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</si>
  <si>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</si>
  <si>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</si>
  <si>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</si>
  <si>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</si>
  <si>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</si>
  <si>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</si>
  <si>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</si>
  <si>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(মোঃ শাহাদত হোসেন)</t>
  </si>
  <si>
    <t>উপ পরিচালক (বাজার তথ্য)</t>
  </si>
  <si>
    <t>০৪-০৫-২০২৫ তারিখে মূল্য বৃদ্ধি পেয়েছে।</t>
  </si>
  <si>
    <t>০৪-০৫-২০২৫ তারিখে মূল্য হ্রাস পেয়েছে।</t>
  </si>
  <si>
    <t>স্মারক নং-২৬.০৫.০০০০.০১৭.৩১.০১.২৫-৩৪২</t>
  </si>
  <si>
    <t xml:space="preserve">সোমবার ০৫ মে ২০২৫ খ্রিঃ, ২২ বৈশাখ ১৪৩২ বাংলা, ০৬ জিলকদ ১৪৪৬ হিজরি </t>
  </si>
  <si>
    <t xml:space="preserve">   সিরিয়াল নংঃ     ১১২</t>
  </si>
  <si>
    <t>০৫-০৫-২০২৫ তারিখে মূল্য হ্রাস পেয়েছে।</t>
  </si>
  <si>
    <t>০৫-০৫-২০২৫ তারিখে মূল্য বৃদ্ধি পেয়েছে।</t>
  </si>
  <si>
    <t>(১)   চাল (সরু), সয়াবিন তেল লুজ, পাম অয়েল লুজ, সপার পাম অয়েল লুজ, আলু, পেঁয়াজ (দেশী), রশুন (দেশী), আদা (আম), চিনি,  এম এস রড (৪০ গ্রেড)   এর মূল্য হ্রাস পেয়েছে।</t>
  </si>
  <si>
    <t>(২)  ময়দা (খোলা), আদা (দেশী), দারুচিনি, মুরগী ব্রয়লার, এম এস রড (৬০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</si>
</sst>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topLeftCell="A73" zoomScale="98" zoomScaleNormal="98" workbookViewId="0">
      <selection activeCell="B79" sqref="B7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9" t="s">
        <v>124</v>
      </c>
      <c r="L3" s="90"/>
    </row>
    <row r="4" spans="1:12" ht="19.5" customHeight="1">
      <c r="A4" s="19"/>
      <c r="B4" s="9"/>
      <c r="C4" s="9"/>
      <c r="D4" s="19"/>
      <c r="E4" s="9"/>
      <c r="F4" s="9" t="s">
        <v>123</v>
      </c>
      <c r="G4" s="9"/>
      <c r="H4" s="9"/>
      <c r="I4" s="9"/>
      <c r="J4" s="9"/>
      <c r="K4" s="9"/>
      <c r="L4" s="51"/>
    </row>
    <row r="5" spans="1:12" ht="21.75">
      <c r="A5" s="22" t="s">
        <v>122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45782</v>
      </c>
    </row>
    <row r="6" spans="1:12" ht="21.75">
      <c r="A6" s="27" t="s">
        <v>4</v>
      </c>
      <c r="B6" s="28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8" t="s">
        <v>9</v>
      </c>
      <c r="J6" s="89" t="s">
        <v>10</v>
      </c>
      <c r="K6" s="90"/>
      <c r="L6" s="29" t="s">
        <v>11</v>
      </c>
    </row>
    <row r="7" spans="1:12" ht="21.75">
      <c r="A7" s="27"/>
      <c r="B7" s="28"/>
      <c r="C7" s="91">
        <v>45782</v>
      </c>
      <c r="D7" s="90"/>
      <c r="E7" s="91">
        <v>45775</v>
      </c>
      <c r="F7" s="90"/>
      <c r="G7" s="91">
        <v>45752</v>
      </c>
      <c r="H7" s="90"/>
      <c r="I7" s="28" t="s">
        <v>12</v>
      </c>
      <c r="J7" s="99">
        <v>45417</v>
      </c>
      <c r="K7" s="100"/>
      <c r="L7" s="28" t="s">
        <v>12</v>
      </c>
    </row>
    <row r="8" spans="1:12" ht="21.7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.75">
      <c r="A9" s="79" t="s">
        <v>17</v>
      </c>
      <c r="B9" s="6" t="s">
        <v>18</v>
      </c>
      <c r="C9" s="31">
        <v>70</v>
      </c>
      <c r="D9" s="31">
        <v>86</v>
      </c>
      <c r="E9" s="31">
        <v>72</v>
      </c>
      <c r="F9" s="31">
        <v>85</v>
      </c>
      <c r="G9" s="31">
        <v>74</v>
      </c>
      <c r="H9" s="31">
        <v>85</v>
      </c>
      <c r="I9" s="32">
        <f>((C9+D9)/2-(G9+H9)/2)/((G9+H9)/2)*100</f>
        <v>-1.8867924528301887</v>
      </c>
      <c r="J9" s="65">
        <v>64</v>
      </c>
      <c r="K9" s="65">
        <v>76</v>
      </c>
      <c r="L9" s="33">
        <f>((C9+D9)/2-(J9+K9)/2)/((J9+K9)/2)*100</f>
        <v>11.428571428571429</v>
      </c>
    </row>
    <row r="10" spans="1:12" ht="21.75">
      <c r="A10" s="79" t="s">
        <v>108</v>
      </c>
      <c r="B10" s="6" t="s">
        <v>18</v>
      </c>
      <c r="C10" s="31">
        <v>57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.75">
      <c r="A11" s="79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54</v>
      </c>
      <c r="L11" s="33">
        <f>((C11+D11)/2-(J11+K11)/2)/((J11+K11)/2)*100</f>
        <v>0.96153846153846156</v>
      </c>
    </row>
    <row r="12" spans="1:12" ht="18" customHeight="1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.75">
      <c r="A13" s="79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40</v>
      </c>
      <c r="K13" s="65">
        <v>45</v>
      </c>
      <c r="L13" s="33">
        <f>((C13+D13)/2-(J13+K13)/2)/((J13+K13)/2)*100</f>
        <v>0</v>
      </c>
    </row>
    <row r="14" spans="1:12" ht="21.75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50</v>
      </c>
      <c r="K14" s="65">
        <v>55</v>
      </c>
      <c r="L14" s="33">
        <f>((C14+D14)/2-(J14+K14)/2)/((J14+K14)/2)*100</f>
        <v>-1.9047619047619049</v>
      </c>
    </row>
    <row r="15" spans="1:12" ht="21.75">
      <c r="A15" s="79" t="s">
        <v>24</v>
      </c>
      <c r="B15" s="6" t="s">
        <v>18</v>
      </c>
      <c r="C15" s="31">
        <v>50</v>
      </c>
      <c r="D15" s="31">
        <v>65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5">
        <v>58</v>
      </c>
      <c r="K15" s="65">
        <v>60</v>
      </c>
      <c r="L15" s="33">
        <f>((C15+D15)/2-(J15+K15)/2)/((J15+K15)/2)*100</f>
        <v>-2.5423728813559325</v>
      </c>
    </row>
    <row r="16" spans="1:12" ht="21.75">
      <c r="A16" s="79" t="s">
        <v>25</v>
      </c>
      <c r="B16" s="6" t="s">
        <v>23</v>
      </c>
      <c r="C16" s="31">
        <v>64</v>
      </c>
      <c r="D16" s="31">
        <v>70</v>
      </c>
      <c r="E16" s="31">
        <v>64</v>
      </c>
      <c r="F16" s="31">
        <v>70</v>
      </c>
      <c r="G16" s="31">
        <v>65</v>
      </c>
      <c r="H16" s="31">
        <v>70</v>
      </c>
      <c r="I16" s="32">
        <f>((C16+D16)/2-(G16+H16)/2)/((G16+H16)/2)*100</f>
        <v>-0.74074074074074081</v>
      </c>
      <c r="J16" s="65">
        <v>65</v>
      </c>
      <c r="K16" s="65">
        <v>70</v>
      </c>
      <c r="L16" s="33">
        <f>((C16+D16)/2-(J16+K16)/2)/((J16+K16)/2)*100</f>
        <v>-0.74074074074074081</v>
      </c>
    </row>
    <row r="17" spans="1:12" ht="18" customHeight="1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.75">
      <c r="A18" s="79" t="s">
        <v>27</v>
      </c>
      <c r="B18" s="6" t="s">
        <v>28</v>
      </c>
      <c r="C18" s="31">
        <v>160</v>
      </c>
      <c r="D18" s="31">
        <v>172</v>
      </c>
      <c r="E18" s="31">
        <v>165</v>
      </c>
      <c r="F18" s="31">
        <v>172</v>
      </c>
      <c r="G18" s="31">
        <v>160</v>
      </c>
      <c r="H18" s="31">
        <v>165</v>
      </c>
      <c r="I18" s="32">
        <f t="shared" ref="I18:I25" si="0">((C18+D18)/2-(G18+H18)/2)/((G18+H18)/2)*100</f>
        <v>2.1538461538461537</v>
      </c>
      <c r="J18" s="65">
        <v>145</v>
      </c>
      <c r="K18" s="65">
        <v>155</v>
      </c>
      <c r="L18" s="33">
        <f t="shared" ref="L18:L27" si="1">((C18+D18)/2-(J18+K18)/2)/((J18+K18)/2)*100</f>
        <v>10.666666666666668</v>
      </c>
    </row>
    <row r="19" spans="1:12" ht="21.75">
      <c r="A19" s="79" t="s">
        <v>29</v>
      </c>
      <c r="B19" s="6" t="s">
        <v>30</v>
      </c>
      <c r="C19" s="31">
        <v>900</v>
      </c>
      <c r="D19" s="31">
        <v>920</v>
      </c>
      <c r="E19" s="31">
        <v>900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5">
        <v>780</v>
      </c>
      <c r="K19" s="65">
        <v>818</v>
      </c>
      <c r="L19" s="33">
        <f t="shared" si="1"/>
        <v>13.892365456821027</v>
      </c>
    </row>
    <row r="20" spans="1:12" ht="21.75">
      <c r="A20" s="79" t="s">
        <v>29</v>
      </c>
      <c r="B20" s="6" t="s">
        <v>31</v>
      </c>
      <c r="C20" s="31">
        <v>370</v>
      </c>
      <c r="D20" s="31">
        <v>378</v>
      </c>
      <c r="E20" s="31">
        <v>370</v>
      </c>
      <c r="F20" s="31">
        <v>378</v>
      </c>
      <c r="G20" s="31">
        <v>345</v>
      </c>
      <c r="H20" s="31">
        <v>350</v>
      </c>
      <c r="I20" s="32">
        <f t="shared" si="0"/>
        <v>7.6258992805755392</v>
      </c>
      <c r="J20" s="65">
        <v>315</v>
      </c>
      <c r="K20" s="65">
        <v>320</v>
      </c>
      <c r="L20" s="33">
        <f t="shared" si="1"/>
        <v>17.795275590551181</v>
      </c>
    </row>
    <row r="21" spans="1:12" ht="21.75">
      <c r="A21" s="79" t="s">
        <v>29</v>
      </c>
      <c r="B21" s="6" t="s">
        <v>32</v>
      </c>
      <c r="C21" s="31">
        <v>185</v>
      </c>
      <c r="D21" s="31">
        <v>190</v>
      </c>
      <c r="E21" s="31">
        <v>185</v>
      </c>
      <c r="F21" s="31">
        <v>190</v>
      </c>
      <c r="G21" s="31">
        <v>175</v>
      </c>
      <c r="H21" s="31">
        <v>176</v>
      </c>
      <c r="I21" s="32">
        <f t="shared" si="0"/>
        <v>6.8376068376068382</v>
      </c>
      <c r="J21" s="65">
        <v>160</v>
      </c>
      <c r="K21" s="65">
        <v>165</v>
      </c>
      <c r="L21" s="33">
        <f t="shared" si="1"/>
        <v>15.384615384615385</v>
      </c>
    </row>
    <row r="22" spans="1:12" ht="21.75">
      <c r="A22" s="79" t="s">
        <v>33</v>
      </c>
      <c r="B22" s="6" t="s">
        <v>28</v>
      </c>
      <c r="C22" s="31">
        <v>145</v>
      </c>
      <c r="D22" s="31">
        <v>155</v>
      </c>
      <c r="E22" s="31">
        <v>149</v>
      </c>
      <c r="F22" s="31">
        <v>156</v>
      </c>
      <c r="G22" s="31">
        <v>144</v>
      </c>
      <c r="H22" s="31">
        <v>150</v>
      </c>
      <c r="I22" s="32">
        <f t="shared" si="0"/>
        <v>2.0408163265306123</v>
      </c>
      <c r="J22" s="65">
        <v>125</v>
      </c>
      <c r="K22" s="65">
        <v>130</v>
      </c>
      <c r="L22" s="33">
        <f t="shared" si="1"/>
        <v>17.647058823529413</v>
      </c>
    </row>
    <row r="23" spans="1:12" ht="21.75">
      <c r="A23" s="79" t="s">
        <v>110</v>
      </c>
      <c r="B23" s="6" t="s">
        <v>28</v>
      </c>
      <c r="C23" s="31">
        <v>150</v>
      </c>
      <c r="D23" s="31">
        <v>162</v>
      </c>
      <c r="E23" s="31">
        <v>155</v>
      </c>
      <c r="F23" s="31">
        <v>164</v>
      </c>
      <c r="G23" s="31">
        <v>150</v>
      </c>
      <c r="H23" s="31">
        <v>155</v>
      </c>
      <c r="I23" s="32">
        <f t="shared" si="0"/>
        <v>2.2950819672131146</v>
      </c>
      <c r="J23" s="65">
        <v>135</v>
      </c>
      <c r="K23" s="65">
        <v>145</v>
      </c>
      <c r="L23" s="33">
        <f t="shared" si="1"/>
        <v>11.428571428571429</v>
      </c>
    </row>
    <row r="24" spans="1:12" ht="21.75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115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79" t="s">
        <v>115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.75">
      <c r="A29" s="79" t="s">
        <v>37</v>
      </c>
      <c r="B29" s="6" t="s">
        <v>18</v>
      </c>
      <c r="C29" s="31">
        <v>100</v>
      </c>
      <c r="D29" s="31">
        <v>110</v>
      </c>
      <c r="E29" s="31">
        <v>100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5">
        <v>105</v>
      </c>
      <c r="K29" s="65">
        <v>110</v>
      </c>
      <c r="L29" s="33">
        <f t="shared" ref="L29:L35" si="3">((C29+D29)/2-(J29+K29)/2)/((J29+K29)/2)*100</f>
        <v>-2.3255813953488373</v>
      </c>
    </row>
    <row r="30" spans="1:12" ht="21.75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.75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.75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.75">
      <c r="A34" s="79" t="s">
        <v>42</v>
      </c>
      <c r="B34" s="6" t="s">
        <v>18</v>
      </c>
      <c r="C34" s="31">
        <v>90</v>
      </c>
      <c r="D34" s="31">
        <v>110</v>
      </c>
      <c r="E34" s="31">
        <v>90</v>
      </c>
      <c r="F34" s="31">
        <v>110</v>
      </c>
      <c r="G34" s="31">
        <v>100</v>
      </c>
      <c r="H34" s="31">
        <v>110</v>
      </c>
      <c r="I34" s="32">
        <f t="shared" si="2"/>
        <v>-4.7619047619047619</v>
      </c>
      <c r="J34" s="65">
        <v>95</v>
      </c>
      <c r="K34" s="65">
        <v>105</v>
      </c>
      <c r="L34" s="33">
        <f t="shared" si="3"/>
        <v>0</v>
      </c>
    </row>
    <row r="35" spans="1:12" ht="21.75">
      <c r="A35" s="79" t="s">
        <v>43</v>
      </c>
      <c r="B35" s="6" t="s">
        <v>18</v>
      </c>
      <c r="C35" s="31">
        <v>18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-4.4444444444444446</v>
      </c>
      <c r="J35" s="65">
        <v>50</v>
      </c>
      <c r="K35" s="65">
        <v>55</v>
      </c>
      <c r="L35" s="33">
        <f t="shared" si="3"/>
        <v>-59.047619047619051</v>
      </c>
    </row>
    <row r="36" spans="1:12" ht="21.75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.75">
      <c r="A37" s="79" t="s">
        <v>93</v>
      </c>
      <c r="B37" s="6" t="s">
        <v>18</v>
      </c>
      <c r="C37" s="31">
        <v>50</v>
      </c>
      <c r="D37" s="31">
        <v>65</v>
      </c>
      <c r="E37" s="31">
        <v>55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53.333333333333336</v>
      </c>
      <c r="J37" s="65">
        <v>65</v>
      </c>
      <c r="K37" s="65">
        <v>75</v>
      </c>
      <c r="L37" s="33">
        <f t="shared" ref="L37:L52" si="5">((C37+D37)/2-(J37+K37)/2)/((J37+K37)/2)*100</f>
        <v>-17.857142857142858</v>
      </c>
    </row>
    <row r="38" spans="1:12" ht="21.75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0</v>
      </c>
      <c r="K38" s="65">
        <v>0</v>
      </c>
      <c r="L38" s="33" t="e">
        <f t="shared" si="5"/>
        <v>#DIV/0!</v>
      </c>
    </row>
    <row r="39" spans="1:12" ht="21.75">
      <c r="A39" s="79" t="s">
        <v>46</v>
      </c>
      <c r="B39" s="6" t="s">
        <v>18</v>
      </c>
      <c r="C39" s="31">
        <v>100</v>
      </c>
      <c r="D39" s="31">
        <v>160</v>
      </c>
      <c r="E39" s="31">
        <v>110</v>
      </c>
      <c r="F39" s="31">
        <v>160</v>
      </c>
      <c r="G39" s="31">
        <v>80</v>
      </c>
      <c r="H39" s="31">
        <v>160</v>
      </c>
      <c r="I39" s="32">
        <f t="shared" si="4"/>
        <v>8.3333333333333321</v>
      </c>
      <c r="J39" s="65">
        <v>170</v>
      </c>
      <c r="K39" s="65">
        <v>210</v>
      </c>
      <c r="L39" s="33">
        <f t="shared" si="5"/>
        <v>-31.578947368421051</v>
      </c>
    </row>
    <row r="40" spans="1:12" ht="21.75">
      <c r="A40" s="79" t="s">
        <v>47</v>
      </c>
      <c r="B40" s="6" t="s">
        <v>18</v>
      </c>
      <c r="C40" s="31">
        <v>200</v>
      </c>
      <c r="D40" s="31">
        <v>240</v>
      </c>
      <c r="E40" s="31">
        <v>200</v>
      </c>
      <c r="F40" s="31">
        <v>240</v>
      </c>
      <c r="G40" s="31">
        <v>190</v>
      </c>
      <c r="H40" s="31">
        <v>240</v>
      </c>
      <c r="I40" s="32">
        <f t="shared" si="4"/>
        <v>2.3255813953488373</v>
      </c>
      <c r="J40" s="65">
        <v>210</v>
      </c>
      <c r="K40" s="65">
        <v>240</v>
      </c>
      <c r="L40" s="33">
        <f t="shared" si="5"/>
        <v>-2.2222222222222223</v>
      </c>
    </row>
    <row r="41" spans="1:12" ht="21.75">
      <c r="A41" s="79" t="s">
        <v>48</v>
      </c>
      <c r="B41" s="6" t="s">
        <v>18</v>
      </c>
      <c r="C41" s="31">
        <v>230</v>
      </c>
      <c r="D41" s="31">
        <v>330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1.8181818181818181</v>
      </c>
      <c r="J41" s="65">
        <v>350</v>
      </c>
      <c r="K41" s="65">
        <v>440</v>
      </c>
      <c r="L41" s="33">
        <f t="shared" si="5"/>
        <v>-29.11392405063291</v>
      </c>
    </row>
    <row r="42" spans="1:12" ht="21.75">
      <c r="A42" s="79" t="s">
        <v>49</v>
      </c>
      <c r="B42" s="6" t="s">
        <v>18</v>
      </c>
      <c r="C42" s="31">
        <v>330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-2.5641025641025639</v>
      </c>
      <c r="J42" s="65">
        <v>440</v>
      </c>
      <c r="K42" s="65">
        <v>500</v>
      </c>
      <c r="L42" s="33">
        <f t="shared" si="5"/>
        <v>-19.148936170212767</v>
      </c>
    </row>
    <row r="43" spans="1:12" ht="21.75">
      <c r="A43" s="79" t="s">
        <v>50</v>
      </c>
      <c r="B43" s="6" t="s">
        <v>18</v>
      </c>
      <c r="C43" s="31">
        <v>280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-5.5555555555555554</v>
      </c>
      <c r="J43" s="65">
        <v>350</v>
      </c>
      <c r="K43" s="65">
        <v>420</v>
      </c>
      <c r="L43" s="33">
        <f t="shared" si="5"/>
        <v>-11.688311688311687</v>
      </c>
    </row>
    <row r="44" spans="1:12" ht="21.75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280</v>
      </c>
      <c r="K44" s="65">
        <v>350</v>
      </c>
      <c r="L44" s="33">
        <f t="shared" si="5"/>
        <v>6.3492063492063489</v>
      </c>
    </row>
    <row r="45" spans="1:12" ht="21.75">
      <c r="A45" s="79" t="s">
        <v>52</v>
      </c>
      <c r="B45" s="6" t="s">
        <v>18</v>
      </c>
      <c r="C45" s="31">
        <v>100</v>
      </c>
      <c r="D45" s="31">
        <v>180</v>
      </c>
      <c r="E45" s="31">
        <v>110</v>
      </c>
      <c r="F45" s="31">
        <v>150</v>
      </c>
      <c r="G45" s="31">
        <v>100</v>
      </c>
      <c r="H45" s="31">
        <v>150</v>
      </c>
      <c r="I45" s="32">
        <f t="shared" si="4"/>
        <v>12</v>
      </c>
      <c r="J45" s="65">
        <v>400</v>
      </c>
      <c r="K45" s="65">
        <v>450</v>
      </c>
      <c r="L45" s="33">
        <f t="shared" si="5"/>
        <v>-67.058823529411754</v>
      </c>
    </row>
    <row r="46" spans="1:12" ht="21.75">
      <c r="A46" s="79" t="s">
        <v>53</v>
      </c>
      <c r="B46" s="6" t="s">
        <v>18</v>
      </c>
      <c r="C46" s="31">
        <v>100</v>
      </c>
      <c r="D46" s="31">
        <v>220</v>
      </c>
      <c r="E46" s="31">
        <v>120</v>
      </c>
      <c r="F46" s="31">
        <v>220</v>
      </c>
      <c r="G46" s="31">
        <v>120</v>
      </c>
      <c r="H46" s="31">
        <v>200</v>
      </c>
      <c r="I46" s="32">
        <f t="shared" si="4"/>
        <v>0</v>
      </c>
      <c r="J46" s="65">
        <v>200</v>
      </c>
      <c r="K46" s="65">
        <v>250</v>
      </c>
      <c r="L46" s="33">
        <f t="shared" si="5"/>
        <v>-28.888888888888886</v>
      </c>
    </row>
    <row r="47" spans="1:12" ht="21.75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0</v>
      </c>
      <c r="J47" s="65">
        <v>680</v>
      </c>
      <c r="K47" s="65">
        <v>850</v>
      </c>
      <c r="L47" s="33">
        <f t="shared" si="5"/>
        <v>-8.4967320261437909</v>
      </c>
    </row>
    <row r="48" spans="1:12" ht="21.75">
      <c r="A48" s="79" t="s">
        <v>55</v>
      </c>
      <c r="B48" s="6" t="s">
        <v>18</v>
      </c>
      <c r="C48" s="31">
        <v>500</v>
      </c>
      <c r="D48" s="31">
        <v>600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4.7619047619047619</v>
      </c>
      <c r="J48" s="65">
        <v>500</v>
      </c>
      <c r="K48" s="65">
        <v>600</v>
      </c>
      <c r="L48" s="33">
        <f t="shared" si="5"/>
        <v>0</v>
      </c>
    </row>
    <row r="49" spans="1:12" ht="21.75">
      <c r="A49" s="79" t="s">
        <v>56</v>
      </c>
      <c r="B49" s="6" t="s">
        <v>18</v>
      </c>
      <c r="C49" s="31">
        <v>1400</v>
      </c>
      <c r="D49" s="31">
        <v>1600</v>
      </c>
      <c r="E49" s="31">
        <v>1400</v>
      </c>
      <c r="F49" s="31">
        <v>1600</v>
      </c>
      <c r="G49" s="31">
        <v>1400</v>
      </c>
      <c r="H49" s="31">
        <v>1600</v>
      </c>
      <c r="I49" s="32">
        <f t="shared" si="4"/>
        <v>0</v>
      </c>
      <c r="J49" s="65">
        <v>1680</v>
      </c>
      <c r="K49" s="65">
        <v>1900</v>
      </c>
      <c r="L49" s="33">
        <f t="shared" si="5"/>
        <v>-16.201117318435752</v>
      </c>
    </row>
    <row r="50" spans="1:12" ht="21.75">
      <c r="A50" s="79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5300</v>
      </c>
      <c r="G50" s="31">
        <v>4500</v>
      </c>
      <c r="H50" s="31">
        <v>5000</v>
      </c>
      <c r="I50" s="32">
        <f t="shared" si="4"/>
        <v>4.2105263157894735</v>
      </c>
      <c r="J50" s="65">
        <v>3000</v>
      </c>
      <c r="K50" s="65">
        <v>3800</v>
      </c>
      <c r="L50" s="33">
        <f t="shared" si="5"/>
        <v>45.588235294117645</v>
      </c>
    </row>
    <row r="51" spans="1:12" ht="21.75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.75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5">
        <v>700</v>
      </c>
      <c r="K55" s="65">
        <v>1600</v>
      </c>
      <c r="L55" s="33">
        <f t="shared" si="7"/>
        <v>41.304347826086953</v>
      </c>
    </row>
    <row r="56" spans="1:12" ht="21.75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1000</v>
      </c>
      <c r="K57" s="65">
        <v>1100</v>
      </c>
      <c r="L57" s="33">
        <f t="shared" si="7"/>
        <v>11.904761904761903</v>
      </c>
    </row>
    <row r="58" spans="1:12" ht="21.75">
      <c r="A58" s="79" t="s">
        <v>63</v>
      </c>
      <c r="B58" s="6" t="s">
        <v>18</v>
      </c>
      <c r="C58" s="31">
        <v>170</v>
      </c>
      <c r="D58" s="31">
        <v>205</v>
      </c>
      <c r="E58" s="31">
        <v>170</v>
      </c>
      <c r="F58" s="31">
        <v>200</v>
      </c>
      <c r="G58" s="31">
        <v>200</v>
      </c>
      <c r="H58" s="31">
        <v>220</v>
      </c>
      <c r="I58" s="32">
        <f t="shared" si="6"/>
        <v>-10.714285714285714</v>
      </c>
      <c r="J58" s="65">
        <v>200</v>
      </c>
      <c r="K58" s="65">
        <v>220</v>
      </c>
      <c r="L58" s="33">
        <f t="shared" si="7"/>
        <v>-10.714285714285714</v>
      </c>
    </row>
    <row r="59" spans="1:12" ht="21.75">
      <c r="A59" s="79" t="s">
        <v>64</v>
      </c>
      <c r="B59" s="6" t="s">
        <v>18</v>
      </c>
      <c r="C59" s="31">
        <v>500</v>
      </c>
      <c r="D59" s="31">
        <v>660</v>
      </c>
      <c r="E59" s="31">
        <v>500</v>
      </c>
      <c r="F59" s="31">
        <v>640</v>
      </c>
      <c r="G59" s="31">
        <v>500</v>
      </c>
      <c r="H59" s="31">
        <v>580</v>
      </c>
      <c r="I59" s="32">
        <f t="shared" si="6"/>
        <v>7.4074074074074066</v>
      </c>
      <c r="J59" s="65">
        <v>550</v>
      </c>
      <c r="K59" s="65">
        <v>650</v>
      </c>
      <c r="L59" s="33">
        <f t="shared" si="7"/>
        <v>-3.3333333333333335</v>
      </c>
    </row>
    <row r="60" spans="1:12" ht="21.75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.75">
      <c r="A66" s="79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8" t="s">
        <v>9</v>
      </c>
      <c r="J66" s="89" t="s">
        <v>10</v>
      </c>
      <c r="K66" s="90"/>
      <c r="L66" s="28" t="s">
        <v>11</v>
      </c>
    </row>
    <row r="67" spans="1:12" ht="21.75">
      <c r="A67" s="83"/>
      <c r="B67" s="74"/>
      <c r="C67" s="91">
        <v>45782</v>
      </c>
      <c r="D67" s="90"/>
      <c r="E67" s="91">
        <v>45775</v>
      </c>
      <c r="F67" s="90"/>
      <c r="G67" s="91">
        <v>45752</v>
      </c>
      <c r="H67" s="90"/>
      <c r="I67" s="28" t="s">
        <v>12</v>
      </c>
      <c r="J67" s="99">
        <v>45417</v>
      </c>
      <c r="K67" s="100"/>
      <c r="L67" s="28" t="s">
        <v>12</v>
      </c>
    </row>
    <row r="68" spans="1:12" ht="21.7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79" t="s">
        <v>72</v>
      </c>
      <c r="B69" s="6" t="s">
        <v>18</v>
      </c>
      <c r="C69" s="31">
        <v>112</v>
      </c>
      <c r="D69" s="31">
        <v>120</v>
      </c>
      <c r="E69" s="31">
        <v>114</v>
      </c>
      <c r="F69" s="31">
        <v>120</v>
      </c>
      <c r="G69" s="31">
        <v>115</v>
      </c>
      <c r="H69" s="31">
        <v>120</v>
      </c>
      <c r="I69" s="32">
        <f>((C69+D69)/2-(G69+H69)/2)/((G69+H69)/2)*100</f>
        <v>-1.2765957446808509</v>
      </c>
      <c r="J69" s="65">
        <v>125</v>
      </c>
      <c r="K69" s="65">
        <v>135</v>
      </c>
      <c r="L69" s="33">
        <f t="shared" ref="L69:L75" si="8">((C69+D69)/2-(J69+K69)/2)/((J69+K69)/2)*100</f>
        <v>-10.76923076923077</v>
      </c>
    </row>
    <row r="70" spans="1:12" ht="21.75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200</v>
      </c>
      <c r="K70" s="65">
        <v>350</v>
      </c>
      <c r="L70" s="33">
        <f t="shared" si="8"/>
        <v>40</v>
      </c>
    </row>
    <row r="71" spans="1:12" ht="21.75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79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40</v>
      </c>
      <c r="H72" s="39">
        <v>44</v>
      </c>
      <c r="I72" s="32">
        <f t="shared" si="9"/>
        <v>1.1904761904761905</v>
      </c>
      <c r="J72" s="66">
        <v>40</v>
      </c>
      <c r="K72" s="66">
        <v>42</v>
      </c>
      <c r="L72" s="33">
        <f t="shared" si="8"/>
        <v>3.6585365853658534</v>
      </c>
    </row>
    <row r="73" spans="1:12" ht="21.75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79" t="s">
        <v>78</v>
      </c>
      <c r="B74" s="6" t="s">
        <v>79</v>
      </c>
      <c r="C74" s="31">
        <v>91500</v>
      </c>
      <c r="D74" s="31">
        <v>98500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2.1505376344086025</v>
      </c>
      <c r="J74" s="65">
        <v>89500</v>
      </c>
      <c r="K74" s="65">
        <v>97500</v>
      </c>
      <c r="L74" s="33">
        <f t="shared" si="8"/>
        <v>1.6042780748663104</v>
      </c>
    </row>
    <row r="75" spans="1:12" ht="21.75">
      <c r="A75" s="79" t="s">
        <v>80</v>
      </c>
      <c r="B75" s="6" t="s">
        <v>79</v>
      </c>
      <c r="C75" s="31">
        <v>83500</v>
      </c>
      <c r="D75" s="39">
        <v>89500</v>
      </c>
      <c r="E75" s="31">
        <v>87000</v>
      </c>
      <c r="F75" s="39">
        <v>88500</v>
      </c>
      <c r="G75" s="31">
        <v>86000</v>
      </c>
      <c r="H75" s="39">
        <v>88000</v>
      </c>
      <c r="I75" s="32">
        <f t="shared" si="9"/>
        <v>-0.57471264367816088</v>
      </c>
      <c r="J75" s="66">
        <v>85500</v>
      </c>
      <c r="K75" s="66">
        <v>89500</v>
      </c>
      <c r="L75" s="33">
        <f t="shared" si="8"/>
        <v>-1.1428571428571428</v>
      </c>
    </row>
    <row r="76" spans="1:12" ht="37.5" customHeight="1">
      <c r="A76" s="92" t="s">
        <v>116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7"/>
      <c r="B77" s="4" t="s">
        <v>117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127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128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7" t="s">
        <v>12</v>
      </c>
      <c r="H82" s="94" t="s">
        <v>85</v>
      </c>
      <c r="I82" s="98"/>
      <c r="J82" s="95"/>
      <c r="K82" s="54"/>
      <c r="L82" s="19"/>
    </row>
    <row r="83" spans="1:12" ht="21.75">
      <c r="A83" s="79" t="s">
        <v>17</v>
      </c>
      <c r="B83" s="6" t="s">
        <v>18</v>
      </c>
      <c r="C83" s="31">
        <v>70</v>
      </c>
      <c r="D83" s="31">
        <v>86</v>
      </c>
      <c r="E83" s="31">
        <v>72</v>
      </c>
      <c r="F83" s="31">
        <v>85</v>
      </c>
      <c r="G83" s="8">
        <f t="shared" ref="G83:G84" si="10">((C83+D83)/2-(E83+F83)/2)/((E83+F83)/2)*100</f>
        <v>-0.63694267515923575</v>
      </c>
      <c r="H83" s="5" t="s">
        <v>121</v>
      </c>
      <c r="I83" s="6"/>
      <c r="J83" s="6"/>
      <c r="K83" s="54"/>
      <c r="L83" s="19"/>
    </row>
    <row r="84" spans="1:12" ht="21.75">
      <c r="A84" s="79" t="s">
        <v>24</v>
      </c>
      <c r="B84" s="6" t="s">
        <v>18</v>
      </c>
      <c r="C84" s="31">
        <v>50</v>
      </c>
      <c r="D84" s="31">
        <v>65</v>
      </c>
      <c r="E84" s="31">
        <v>50</v>
      </c>
      <c r="F84" s="31">
        <v>60</v>
      </c>
      <c r="G84" s="8">
        <f t="shared" si="10"/>
        <v>4.5454545454545459</v>
      </c>
      <c r="H84" s="5" t="s">
        <v>126</v>
      </c>
      <c r="I84" s="6"/>
      <c r="J84" s="6"/>
      <c r="K84" s="54"/>
      <c r="L84" s="19"/>
    </row>
    <row r="85" spans="1:12" ht="21.75">
      <c r="A85" s="79" t="s">
        <v>27</v>
      </c>
      <c r="B85" s="6" t="s">
        <v>28</v>
      </c>
      <c r="C85" s="31">
        <v>160</v>
      </c>
      <c r="D85" s="31">
        <v>172</v>
      </c>
      <c r="E85" s="31">
        <v>165</v>
      </c>
      <c r="F85" s="31">
        <v>172</v>
      </c>
      <c r="G85" s="8">
        <f t="shared" ref="G85:G97" si="11">((C85+D85)/2-(E85+F85)/2)/((E85+F85)/2)*100</f>
        <v>-1.4836795252225521</v>
      </c>
      <c r="H85" s="5" t="s">
        <v>125</v>
      </c>
      <c r="I85" s="6"/>
      <c r="J85" s="6"/>
      <c r="K85" s="54"/>
      <c r="L85" s="19"/>
    </row>
    <row r="86" spans="1:12" ht="21.75">
      <c r="A86" s="79" t="s">
        <v>33</v>
      </c>
      <c r="B86" s="6" t="s">
        <v>28</v>
      </c>
      <c r="C86" s="31">
        <v>145</v>
      </c>
      <c r="D86" s="31">
        <v>155</v>
      </c>
      <c r="E86" s="31">
        <v>149</v>
      </c>
      <c r="F86" s="31">
        <v>156</v>
      </c>
      <c r="G86" s="8">
        <f t="shared" si="11"/>
        <v>-1.639344262295082</v>
      </c>
      <c r="H86" s="5" t="s">
        <v>125</v>
      </c>
      <c r="I86" s="6"/>
      <c r="J86" s="6"/>
      <c r="K86" s="54"/>
      <c r="L86" s="19"/>
    </row>
    <row r="87" spans="1:12" ht="21.75">
      <c r="A87" s="79" t="s">
        <v>110</v>
      </c>
      <c r="B87" s="6" t="s">
        <v>28</v>
      </c>
      <c r="C87" s="31">
        <v>150</v>
      </c>
      <c r="D87" s="31">
        <v>162</v>
      </c>
      <c r="E87" s="31">
        <v>155</v>
      </c>
      <c r="F87" s="31">
        <v>164</v>
      </c>
      <c r="G87" s="8">
        <f t="shared" si="11"/>
        <v>-2.1943573667711598</v>
      </c>
      <c r="H87" s="5" t="s">
        <v>125</v>
      </c>
      <c r="I87" s="6"/>
      <c r="J87" s="6"/>
      <c r="K87" s="54"/>
      <c r="L87" s="19"/>
    </row>
    <row r="88" spans="1:12" ht="21.75">
      <c r="A88" s="79" t="s">
        <v>43</v>
      </c>
      <c r="B88" s="6" t="s">
        <v>18</v>
      </c>
      <c r="C88" s="31">
        <v>18</v>
      </c>
      <c r="D88" s="31">
        <v>25</v>
      </c>
      <c r="E88" s="31">
        <v>20</v>
      </c>
      <c r="F88" s="31">
        <v>25</v>
      </c>
      <c r="G88" s="8">
        <f t="shared" si="11"/>
        <v>-4.4444444444444446</v>
      </c>
      <c r="H88" s="5" t="s">
        <v>125</v>
      </c>
      <c r="I88" s="6"/>
      <c r="J88" s="6"/>
      <c r="K88" s="54"/>
      <c r="L88" s="19"/>
    </row>
    <row r="89" spans="1:12" ht="21.75">
      <c r="A89" s="79" t="s">
        <v>93</v>
      </c>
      <c r="B89" s="6" t="s">
        <v>18</v>
      </c>
      <c r="C89" s="31">
        <v>50</v>
      </c>
      <c r="D89" s="31">
        <v>65</v>
      </c>
      <c r="E89" s="31">
        <v>55</v>
      </c>
      <c r="F89" s="31">
        <v>65</v>
      </c>
      <c r="G89" s="8">
        <f t="shared" si="11"/>
        <v>-4.1666666666666661</v>
      </c>
      <c r="H89" s="5" t="s">
        <v>125</v>
      </c>
      <c r="I89" s="6"/>
      <c r="J89" s="6"/>
      <c r="K89" s="54"/>
      <c r="L89" s="19"/>
    </row>
    <row r="90" spans="1:12" ht="21.75">
      <c r="A90" s="79" t="s">
        <v>46</v>
      </c>
      <c r="B90" s="6" t="s">
        <v>18</v>
      </c>
      <c r="C90" s="31">
        <v>100</v>
      </c>
      <c r="D90" s="31">
        <v>160</v>
      </c>
      <c r="E90" s="31">
        <v>110</v>
      </c>
      <c r="F90" s="31">
        <v>160</v>
      </c>
      <c r="G90" s="8">
        <f t="shared" si="11"/>
        <v>-3.7037037037037033</v>
      </c>
      <c r="H90" s="5" t="s">
        <v>125</v>
      </c>
      <c r="I90" s="6"/>
      <c r="J90" s="6"/>
      <c r="K90" s="54"/>
      <c r="L90" s="19"/>
    </row>
    <row r="91" spans="1:12" ht="21.75">
      <c r="A91" s="79" t="s">
        <v>52</v>
      </c>
      <c r="B91" s="6" t="s">
        <v>18</v>
      </c>
      <c r="C91" s="31">
        <v>100</v>
      </c>
      <c r="D91" s="31">
        <v>180</v>
      </c>
      <c r="E91" s="31">
        <v>110</v>
      </c>
      <c r="F91" s="31">
        <v>150</v>
      </c>
      <c r="G91" s="8">
        <f t="shared" si="11"/>
        <v>7.6923076923076925</v>
      </c>
      <c r="H91" s="5" t="s">
        <v>120</v>
      </c>
      <c r="I91" s="6"/>
      <c r="J91" s="6"/>
      <c r="K91" s="54"/>
      <c r="L91" s="19"/>
    </row>
    <row r="92" spans="1:12" ht="21.75">
      <c r="A92" s="79" t="s">
        <v>53</v>
      </c>
      <c r="B92" s="6" t="s">
        <v>18</v>
      </c>
      <c r="C92" s="31">
        <v>100</v>
      </c>
      <c r="D92" s="31">
        <v>220</v>
      </c>
      <c r="E92" s="31">
        <v>120</v>
      </c>
      <c r="F92" s="31">
        <v>220</v>
      </c>
      <c r="G92" s="8">
        <f t="shared" si="11"/>
        <v>-5.8823529411764701</v>
      </c>
      <c r="H92" s="5" t="s">
        <v>125</v>
      </c>
      <c r="I92" s="6"/>
      <c r="J92" s="6"/>
      <c r="K92" s="54"/>
      <c r="L92" s="19"/>
    </row>
    <row r="93" spans="1:12" ht="21.75">
      <c r="A93" s="79" t="s">
        <v>55</v>
      </c>
      <c r="B93" s="6" t="s">
        <v>18</v>
      </c>
      <c r="C93" s="31">
        <v>500</v>
      </c>
      <c r="D93" s="31">
        <v>600</v>
      </c>
      <c r="E93" s="31">
        <v>500</v>
      </c>
      <c r="F93" s="31">
        <v>550</v>
      </c>
      <c r="G93" s="8">
        <f t="shared" si="11"/>
        <v>4.7619047619047619</v>
      </c>
      <c r="H93" s="5" t="s">
        <v>120</v>
      </c>
      <c r="I93" s="6"/>
      <c r="J93" s="6"/>
      <c r="K93" s="54"/>
      <c r="L93" s="19"/>
    </row>
    <row r="94" spans="1:12" ht="21.75">
      <c r="A94" s="79" t="s">
        <v>63</v>
      </c>
      <c r="B94" s="6" t="s">
        <v>18</v>
      </c>
      <c r="C94" s="31">
        <v>170</v>
      </c>
      <c r="D94" s="31">
        <v>205</v>
      </c>
      <c r="E94" s="31">
        <v>170</v>
      </c>
      <c r="F94" s="31">
        <v>200</v>
      </c>
      <c r="G94" s="8">
        <f t="shared" si="11"/>
        <v>1.3513513513513513</v>
      </c>
      <c r="H94" s="5" t="s">
        <v>120</v>
      </c>
      <c r="I94" s="6"/>
      <c r="J94" s="6"/>
      <c r="K94" s="54"/>
      <c r="L94" s="19"/>
    </row>
    <row r="95" spans="1:12" ht="21.75">
      <c r="A95" s="79" t="s">
        <v>72</v>
      </c>
      <c r="B95" s="6" t="s">
        <v>18</v>
      </c>
      <c r="C95" s="31">
        <v>112</v>
      </c>
      <c r="D95" s="31">
        <v>120</v>
      </c>
      <c r="E95" s="31">
        <v>114</v>
      </c>
      <c r="F95" s="31">
        <v>120</v>
      </c>
      <c r="G95" s="8">
        <f t="shared" si="11"/>
        <v>-0.85470085470085477</v>
      </c>
      <c r="H95" s="5" t="s">
        <v>125</v>
      </c>
      <c r="I95" s="6"/>
      <c r="J95" s="6"/>
      <c r="K95" s="54"/>
      <c r="L95" s="19"/>
    </row>
    <row r="96" spans="1:12" ht="21.75">
      <c r="A96" s="79" t="s">
        <v>78</v>
      </c>
      <c r="B96" s="6" t="s">
        <v>79</v>
      </c>
      <c r="C96" s="31">
        <v>91500</v>
      </c>
      <c r="D96" s="31">
        <v>98500</v>
      </c>
      <c r="E96" s="31">
        <v>92500</v>
      </c>
      <c r="F96" s="31">
        <v>95000</v>
      </c>
      <c r="G96" s="8">
        <f t="shared" si="11"/>
        <v>1.3333333333333335</v>
      </c>
      <c r="H96" s="5" t="s">
        <v>120</v>
      </c>
      <c r="I96" s="6"/>
      <c r="J96" s="6"/>
      <c r="K96" s="54"/>
      <c r="L96" s="19"/>
    </row>
    <row r="97" spans="1:12" ht="21.75">
      <c r="A97" s="79" t="s">
        <v>80</v>
      </c>
      <c r="B97" s="6" t="s">
        <v>79</v>
      </c>
      <c r="C97" s="31">
        <v>83500</v>
      </c>
      <c r="D97" s="31">
        <v>89500</v>
      </c>
      <c r="E97" s="31">
        <v>87000</v>
      </c>
      <c r="F97" s="31">
        <v>88500</v>
      </c>
      <c r="G97" s="8">
        <f t="shared" si="11"/>
        <v>-1.4245014245014245</v>
      </c>
      <c r="H97" s="5" t="s">
        <v>121</v>
      </c>
      <c r="I97" s="6"/>
      <c r="J97" s="6"/>
      <c r="K97" s="54"/>
      <c r="L97" s="19"/>
    </row>
    <row r="98" spans="1:12" ht="24.75">
      <c r="A98" s="1"/>
      <c r="B98" s="3"/>
      <c r="C98" s="10"/>
      <c r="D98" s="10"/>
      <c r="E98" s="10"/>
      <c r="F98" s="10"/>
      <c r="G98" s="11"/>
      <c r="H98" s="1"/>
      <c r="I98" s="3"/>
      <c r="J98" s="3"/>
      <c r="K98" s="13"/>
      <c r="L98" s="13"/>
    </row>
    <row r="99" spans="1:12" ht="24.75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4.75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4.75">
      <c r="A101" s="1"/>
      <c r="B101" s="15"/>
      <c r="C101" s="16"/>
      <c r="D101" s="16"/>
      <c r="E101" s="15"/>
      <c r="F101" s="16"/>
      <c r="G101" s="40"/>
      <c r="H101" s="41"/>
      <c r="I101" s="42"/>
      <c r="J101" s="42"/>
      <c r="K101" s="42"/>
      <c r="L101" s="13"/>
    </row>
    <row r="102" spans="1:12" ht="24.75">
      <c r="A102" s="1"/>
      <c r="B102" s="43"/>
      <c r="C102" s="44" t="s">
        <v>118</v>
      </c>
      <c r="D102" s="12"/>
      <c r="E102" s="43"/>
      <c r="F102" s="15"/>
      <c r="G102" s="12"/>
      <c r="H102" s="41"/>
      <c r="I102" s="14"/>
      <c r="J102" s="15" t="s">
        <v>114</v>
      </c>
      <c r="K102" s="12"/>
      <c r="L102" s="12"/>
    </row>
    <row r="103" spans="1:12" ht="24.75">
      <c r="A103" s="1"/>
      <c r="B103" s="45"/>
      <c r="C103" s="44" t="s">
        <v>119</v>
      </c>
      <c r="D103" s="15"/>
      <c r="E103" s="43"/>
      <c r="F103" s="46"/>
      <c r="G103" s="48"/>
      <c r="H103" s="53"/>
      <c r="I103" s="52"/>
      <c r="J103" s="15" t="s">
        <v>109</v>
      </c>
      <c r="K103" s="15"/>
      <c r="L103" s="15"/>
    </row>
    <row r="104" spans="1:12" ht="24.75">
      <c r="A104" s="1"/>
      <c r="B104" s="15"/>
      <c r="C104" s="16"/>
      <c r="D104" s="15"/>
      <c r="E104" s="16"/>
      <c r="F104" s="46"/>
      <c r="G104" s="48"/>
      <c r="H104" s="48"/>
      <c r="I104" s="47"/>
      <c r="J104" s="12"/>
      <c r="K104" s="12"/>
      <c r="L104" s="2"/>
    </row>
    <row r="105" spans="1:12" ht="19.5">
      <c r="A105" s="59" t="s">
        <v>96</v>
      </c>
      <c r="B105" s="57"/>
      <c r="C105" s="55"/>
      <c r="D105" s="57"/>
      <c r="E105" s="55"/>
      <c r="F105" s="55"/>
      <c r="G105" s="55"/>
      <c r="H105" s="56"/>
      <c r="I105" s="61"/>
      <c r="J105" s="2"/>
      <c r="K105" s="2"/>
      <c r="L105" s="2"/>
    </row>
    <row r="106" spans="1:12" ht="19.5">
      <c r="A106" s="58" t="s">
        <v>102</v>
      </c>
      <c r="B106" s="57"/>
      <c r="C106" s="55"/>
      <c r="D106" s="57"/>
      <c r="E106" s="55"/>
      <c r="F106" s="55"/>
      <c r="G106" s="57"/>
      <c r="H106" s="56"/>
      <c r="I106" s="61"/>
      <c r="J106" s="2"/>
      <c r="K106" s="2"/>
      <c r="L106" s="2"/>
    </row>
    <row r="107" spans="1:12" ht="19.5">
      <c r="A107" s="58" t="s">
        <v>101</v>
      </c>
      <c r="B107" s="57"/>
      <c r="C107" s="57"/>
      <c r="D107" s="57"/>
      <c r="E107" s="57"/>
      <c r="F107" s="55"/>
      <c r="G107" s="57"/>
      <c r="H107" s="56"/>
      <c r="I107" s="61"/>
      <c r="J107" s="2"/>
      <c r="K107" s="2"/>
      <c r="L107" s="2"/>
    </row>
    <row r="108" spans="1:12" ht="19.5">
      <c r="A108" s="58" t="s">
        <v>86</v>
      </c>
      <c r="B108" s="57"/>
      <c r="C108" s="57"/>
      <c r="D108" s="57"/>
      <c r="E108" s="57"/>
      <c r="F108" s="56"/>
      <c r="G108" s="56"/>
      <c r="H108" s="56"/>
      <c r="I108" s="61"/>
      <c r="J108" s="2"/>
      <c r="K108" s="2"/>
      <c r="L108" s="2"/>
    </row>
    <row r="109" spans="1:12" ht="19.5">
      <c r="A109" s="58" t="s">
        <v>100</v>
      </c>
      <c r="B109" s="57"/>
      <c r="C109" s="57"/>
      <c r="D109" s="57"/>
      <c r="E109" s="57"/>
      <c r="F109" s="57"/>
      <c r="G109" s="56"/>
      <c r="H109" s="56"/>
      <c r="I109" s="61"/>
      <c r="J109" s="2"/>
      <c r="K109" s="2"/>
      <c r="L109" s="2"/>
    </row>
    <row r="110" spans="1:12" ht="19.5">
      <c r="A110" s="58" t="s">
        <v>99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9.5">
      <c r="A111" s="58" t="s">
        <v>111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98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97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87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104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103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105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9.5">
      <c r="A118" s="58" t="s">
        <v>106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9.5">
      <c r="A119" s="58" t="s">
        <v>88</v>
      </c>
      <c r="B119" s="57"/>
      <c r="C119" s="57"/>
      <c r="D119" s="57"/>
      <c r="E119" s="57"/>
      <c r="F119" s="57"/>
      <c r="G119" s="57"/>
      <c r="H119" s="60"/>
      <c r="I119" s="62"/>
      <c r="J119" s="13"/>
      <c r="K119" s="13"/>
      <c r="L119" s="13"/>
    </row>
    <row r="120" spans="1:12" ht="19.5">
      <c r="A120" s="58"/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9.5">
      <c r="A121" s="59" t="s">
        <v>89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9.5">
      <c r="A122" s="58" t="s">
        <v>90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9.5">
      <c r="A123" s="58" t="s">
        <v>91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9.5">
      <c r="A124" s="58" t="s">
        <v>92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8">
      <c r="A125" s="63"/>
      <c r="B125" s="61"/>
      <c r="C125" s="61"/>
      <c r="D125" s="61"/>
      <c r="E125" s="61"/>
      <c r="F125" s="61"/>
      <c r="G125" s="61"/>
      <c r="H125" s="64"/>
      <c r="I125" s="62"/>
      <c r="J125" s="13"/>
      <c r="K125" s="13"/>
      <c r="L125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2025-05-05T07:37:51Z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