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6AFBC61A-00F8-40C9-9A79-27CBAFB7BC8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7" i="4" l="1"/>
  <c r="G90" i="4"/>
  <c r="G95" i="4"/>
  <c r="G85" i="4"/>
  <c r="G88" i="4"/>
  <c r="G93" i="4"/>
  <c r="G89" i="4"/>
  <c r="G96" i="4"/>
  <c r="G83" i="4"/>
  <c r="G91" i="4"/>
  <c r="G82" i="4"/>
  <c r="G86" i="4"/>
  <c r="G92" i="4"/>
  <c r="G84" i="4"/>
  <c r="G87" i="4"/>
  <c r="G94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<sst xmlns="http://schemas.openxmlformats.org/spreadsheetml/2006/main" count="261" uniqueCount="134">
  <si>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</si>
  <si>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</si>
  <si>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</si>
  <si>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</si>
  <si>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</si>
  <si>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</si>
  <si>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</si>
  <si>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</si>
  <si>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</si>
  <si>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</si>
  <si>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</si>
  <si>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</si>
  <si>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</si>
  <si>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</si>
  <si>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</si>
  <si>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</si>
  <si>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</si>
  <si>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</si>
  <si>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</si>
  <si>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</si>
  <si>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</si>
  <si>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</si>
  <si>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</si>
  <si>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</si>
  <si>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</si>
  <si>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</si>
  <si>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</si>
  <si>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</si>
  <si>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</si>
  <si>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</si>
  <si>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</si>
  <si>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</si>
  <si>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</si>
  <si>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</si>
  <si>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</si>
  <si>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</si>
  <si>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</si>
  <si>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</si>
  <si>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</si>
  <si>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</si>
  <si>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</si>
  <si>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</si>
  <si>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</si>
  <si>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</si>
  <si>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</si>
  <si>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</si>
  <si>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</si>
  <si>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</si>
  <si>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</si>
  <si>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</si>
  <si>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</si>
  <si>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</si>
  <si>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</si>
  <si>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</si>
  <si>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</si>
  <si>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</si>
  <si>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</si>
  <si>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</si>
  <si>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</si>
  <si>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</si>
  <si>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</si>
  <si>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</si>
  <si>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</si>
  <si>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</si>
  <si>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</si>
  <si>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</si>
  <si>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</si>
  <si>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</si>
  <si>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</si>
  <si>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</si>
  <si>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</si>
  <si>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</si>
  <si>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</si>
  <si>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</si>
  <si>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</si>
  <si>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</si>
  <si>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</si>
  <si>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</si>
  <si>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</si>
  <si>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</si>
  <si>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</si>
  <si>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</si>
  <si>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</si>
  <si>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</si>
  <si>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</si>
  <si>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</si>
  <si>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</si>
  <si>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</si>
  <si>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</si>
  <si>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</si>
  <si>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</si>
  <si>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</si>
  <si>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</si>
  <si>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</si>
  <si>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</si>
  <si>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</si>
  <si>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</si>
  <si>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</si>
  <si>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</si>
  <si>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</si>
  <si>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</si>
  <si>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</si>
  <si>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</si>
  <si>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</si>
  <si>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</si>
  <si>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</si>
  <si>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</si>
  <si>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</si>
  <si>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</si>
  <si>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</si>
  <si>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</si>
  <si>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</si>
  <si>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</si>
  <si>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</si>
  <si>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</si>
  <si>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</si>
  <si>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</si>
  <si>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</si>
  <si>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</si>
  <si>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১৫-০৫-২০২৫ তারিখে মূল্য বৃদ্ধি পেয়েছে।</t>
  </si>
  <si>
    <t>১৫-০৫-২০২৫ তারিখে মূল্য হ্রাস পেয়েছে।</t>
  </si>
  <si>
    <t>১৬-০৫-২০২৫ তারিখে মূল্য হ্রাস পেয়েছে।</t>
  </si>
  <si>
    <t>১৭-০৫-২০২৫ তারিখে মূল্য হ্রাস পেয়েছে।</t>
  </si>
  <si>
    <t>১৮-০৫-২০২৫ তারিখে মূল্য হ্রাস পেয়েছে।</t>
  </si>
  <si>
    <t>১৯-০৫-২০২৫ তারিখে মূল্য হ্রাস পেয়েছে।</t>
  </si>
  <si>
    <t>১৯-০৫-২০২৫ তারিখে মূল্য বৃদ্ধি পেয়েছে।</t>
  </si>
  <si>
    <t>স্মারক নং-২৬.০৫.০০০০.০১৭.৩১.০১.২৫-৩৮১</t>
  </si>
  <si>
    <t xml:space="preserve">   সিরিয়াল নংঃ     ১২৬</t>
  </si>
  <si>
    <t xml:space="preserve">বুধবার ২১ মে ২০২৫ খ্রিঃ, ০৭ জৈষ্ঠ ১৪৩২ বাংলা, ২২ জিলকদ ১৪৪৬ হিজরি </t>
  </si>
  <si>
    <t>২০-০৫-২০২৫ তারিখে মূল্য বৃদ্ধি পেয়েছে।</t>
  </si>
  <si>
    <t>২০-০৫-২০২৫ তারিখে মূল্য হ্রাস পেয়েছে।</t>
  </si>
  <si>
    <t>(১)   চাল (সরু,মাঝারী), সুপার পাম অয়েল লুজ, মুগ ডাল, রশুন (আম), জিরা, লবঙ্গ, খেজুর,</t>
  </si>
  <si>
    <t xml:space="preserve">        দারুচিনি, এলাচ, চিনি   এর মূল্য হ্রাস পেয়েছে।</t>
  </si>
  <si>
    <t>(২)   ময়দা (প্যা:), সয়াবিন তেল (২লি: বোতল), পেঁয়াজ (দেশী), তেজপাতা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</si>
</sst>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A58" zoomScale="98" zoomScaleNormal="98" workbookViewId="0">
      <selection activeCell="C66" sqref="C66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8" t="s">
        <v>127</v>
      </c>
      <c r="L3" s="89"/>
    </row>
    <row r="4" spans="1:12" ht="19.5" customHeight="1">
      <c r="A4" s="18"/>
      <c r="B4" s="8"/>
      <c r="C4" s="8"/>
      <c r="D4" s="18"/>
      <c r="E4" s="8"/>
      <c r="F4" s="8" t="s">
        <v>128</v>
      </c>
      <c r="G4" s="8"/>
      <c r="H4" s="8"/>
      <c r="I4" s="8"/>
      <c r="J4" s="8"/>
      <c r="K4" s="8"/>
      <c r="L4" s="50"/>
    </row>
    <row r="5" spans="1:12" ht="21.75">
      <c r="A5" s="21" t="s">
        <v>126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45798</v>
      </c>
    </row>
    <row r="6" spans="1:12" ht="21.75">
      <c r="A6" s="26" t="s">
        <v>4</v>
      </c>
      <c r="B6" s="27" t="s">
        <v>5</v>
      </c>
      <c r="C6" s="88" t="s">
        <v>6</v>
      </c>
      <c r="D6" s="89"/>
      <c r="E6" s="88" t="s">
        <v>7</v>
      </c>
      <c r="F6" s="89"/>
      <c r="G6" s="88" t="s">
        <v>8</v>
      </c>
      <c r="H6" s="89"/>
      <c r="I6" s="27" t="s">
        <v>9</v>
      </c>
      <c r="J6" s="88" t="s">
        <v>10</v>
      </c>
      <c r="K6" s="89"/>
      <c r="L6" s="28" t="s">
        <v>11</v>
      </c>
    </row>
    <row r="7" spans="1:12" ht="21.75">
      <c r="A7" s="26"/>
      <c r="B7" s="27"/>
      <c r="C7" s="90">
        <v>45798</v>
      </c>
      <c r="D7" s="89"/>
      <c r="E7" s="90">
        <v>45791</v>
      </c>
      <c r="F7" s="89"/>
      <c r="G7" s="90">
        <v>45768</v>
      </c>
      <c r="H7" s="89"/>
      <c r="I7" s="27" t="s">
        <v>12</v>
      </c>
      <c r="J7" s="98">
        <v>45433</v>
      </c>
      <c r="K7" s="99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80</v>
      </c>
      <c r="E9" s="30">
        <v>70</v>
      </c>
      <c r="F9" s="30">
        <v>85</v>
      </c>
      <c r="G9" s="30">
        <v>72</v>
      </c>
      <c r="H9" s="30">
        <v>85</v>
      </c>
      <c r="I9" s="31">
        <f>((C9+D9)/2-(G9+H9)/2)/((G9+H9)/2)*100</f>
        <v>-4.4585987261146496</v>
      </c>
      <c r="J9" s="62">
        <v>60</v>
      </c>
      <c r="K9" s="62">
        <v>76</v>
      </c>
      <c r="L9" s="32">
        <f>((C9+D9)/2-(J9+K9)/2)/((J9+K9)/2)*100</f>
        <v>10.294117647058822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56</v>
      </c>
      <c r="F10" s="30">
        <v>65</v>
      </c>
      <c r="G10" s="30">
        <v>57</v>
      </c>
      <c r="H10" s="30">
        <v>65</v>
      </c>
      <c r="I10" s="31">
        <f>((C10+D10)/2-(G10+H10)/2)/((G10+H10)/2)*100</f>
        <v>-1.639344262295082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50</v>
      </c>
      <c r="H11" s="30">
        <v>57</v>
      </c>
      <c r="I11" s="31">
        <f>((C11+D11)/2-(G11+H11)/2)/((G11+H11)/2)*100</f>
        <v>-1.8691588785046727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35</v>
      </c>
      <c r="K13" s="62">
        <v>45</v>
      </c>
      <c r="L13" s="32">
        <f>((C13+D13)/2-(J13+K13)/2)/((J13+K13)/2)*100</f>
        <v>6.25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64</v>
      </c>
      <c r="F16" s="30">
        <v>70</v>
      </c>
      <c r="G16" s="30">
        <v>60</v>
      </c>
      <c r="H16" s="30">
        <v>70</v>
      </c>
      <c r="I16" s="31">
        <f>((C16+D16)/2-(G16+H16)/2)/((G16+H16)/2)*100</f>
        <v>3.8461538461538463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168</v>
      </c>
      <c r="E18" s="30">
        <v>160</v>
      </c>
      <c r="F18" s="30">
        <v>168</v>
      </c>
      <c r="G18" s="30">
        <v>165</v>
      </c>
      <c r="H18" s="30">
        <v>168</v>
      </c>
      <c r="I18" s="31">
        <f t="shared" ref="I18:I25" si="0">((C18+D18)/2-(G18+H18)/2)/((G18+H18)/2)*100</f>
        <v>-1.5015015015015014</v>
      </c>
      <c r="J18" s="62">
        <v>145</v>
      </c>
      <c r="K18" s="62">
        <v>150</v>
      </c>
      <c r="L18" s="32">
        <f t="shared" ref="L18:L25" si="1">((C18+D18)/2-(J18+K18)/2)/((J18+K18)/2)*100</f>
        <v>11.186440677966102</v>
      </c>
    </row>
    <row r="19" spans="1:12" ht="21.75">
      <c r="A19" s="76" t="s">
        <v>29</v>
      </c>
      <c r="B19" s="6" t="s">
        <v>30</v>
      </c>
      <c r="C19" s="30">
        <v>900</v>
      </c>
      <c r="D19" s="30">
        <v>920</v>
      </c>
      <c r="E19" s="30">
        <v>910</v>
      </c>
      <c r="F19" s="30">
        <v>920</v>
      </c>
      <c r="G19" s="30">
        <v>850</v>
      </c>
      <c r="H19" s="30">
        <v>920</v>
      </c>
      <c r="I19" s="31">
        <f t="shared" si="0"/>
        <v>2.8248587570621471</v>
      </c>
      <c r="J19" s="62">
        <v>790</v>
      </c>
      <c r="K19" s="62">
        <v>815</v>
      </c>
      <c r="L19" s="32">
        <f t="shared" si="1"/>
        <v>13.395638629283487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370</v>
      </c>
      <c r="F20" s="30">
        <v>378</v>
      </c>
      <c r="G20" s="30">
        <v>350</v>
      </c>
      <c r="H20" s="30">
        <v>378</v>
      </c>
      <c r="I20" s="31">
        <f t="shared" si="0"/>
        <v>3.4340659340659343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175</v>
      </c>
      <c r="H21" s="30">
        <v>189</v>
      </c>
      <c r="I21" s="31">
        <f t="shared" si="0"/>
        <v>3.0219780219780219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148</v>
      </c>
      <c r="F22" s="30">
        <v>155</v>
      </c>
      <c r="G22" s="30">
        <v>145</v>
      </c>
      <c r="H22" s="30">
        <v>155</v>
      </c>
      <c r="I22" s="31">
        <f t="shared" si="0"/>
        <v>0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152</v>
      </c>
      <c r="F23" s="30">
        <v>162</v>
      </c>
      <c r="G23" s="30">
        <v>154</v>
      </c>
      <c r="H23" s="30">
        <v>160</v>
      </c>
      <c r="I23" s="31">
        <f t="shared" si="0"/>
        <v>-0.63694267515923575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1050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0</v>
      </c>
      <c r="J24" s="62">
        <v>850</v>
      </c>
      <c r="K24" s="62">
        <v>880</v>
      </c>
      <c r="L24" s="32">
        <f t="shared" si="1"/>
        <v>22.543352601156069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175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95</v>
      </c>
      <c r="D27" s="30">
        <v>110</v>
      </c>
      <c r="E27" s="30">
        <v>95</v>
      </c>
      <c r="F27" s="30">
        <v>110</v>
      </c>
      <c r="G27" s="30">
        <v>105</v>
      </c>
      <c r="H27" s="30">
        <v>110</v>
      </c>
      <c r="I27" s="31">
        <f t="shared" ref="I27:I33" si="2">((C27+D27)/2-(G27+H27)/2)/((G27+H27)/2)*100</f>
        <v>-4.6511627906976747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120</v>
      </c>
      <c r="D30" s="30">
        <v>180</v>
      </c>
      <c r="E30" s="30">
        <v>130</v>
      </c>
      <c r="F30" s="30">
        <v>180</v>
      </c>
      <c r="G30" s="30">
        <v>130</v>
      </c>
      <c r="H30" s="30">
        <v>180</v>
      </c>
      <c r="I30" s="31">
        <f t="shared" si="2"/>
        <v>-3.225806451612903</v>
      </c>
      <c r="J30" s="62">
        <v>160</v>
      </c>
      <c r="K30" s="62">
        <v>185</v>
      </c>
      <c r="L30" s="32">
        <f t="shared" si="3"/>
        <v>-13.043478260869565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95</v>
      </c>
      <c r="H32" s="30">
        <v>110</v>
      </c>
      <c r="I32" s="31">
        <f t="shared" si="2"/>
        <v>-2.4390243902439024</v>
      </c>
      <c r="J32" s="62">
        <v>95</v>
      </c>
      <c r="K32" s="62">
        <v>110</v>
      </c>
      <c r="L32" s="32">
        <f t="shared" si="3"/>
        <v>-2.4390243902439024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48</v>
      </c>
      <c r="K33" s="62">
        <v>55</v>
      </c>
      <c r="L33" s="32">
        <f t="shared" si="3"/>
        <v>-56.310679611650485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48</v>
      </c>
      <c r="F35" s="30">
        <v>60</v>
      </c>
      <c r="G35" s="30">
        <v>40</v>
      </c>
      <c r="H35" s="30">
        <v>65</v>
      </c>
      <c r="I35" s="31">
        <f t="shared" ref="I35:I50" si="4">((C35+D35)/2-(G35+H35)/2)/((G35+H35)/2)*100</f>
        <v>4.7619047619047619</v>
      </c>
      <c r="J35" s="62">
        <v>65</v>
      </c>
      <c r="K35" s="62">
        <v>75</v>
      </c>
      <c r="L35" s="32">
        <f t="shared" ref="L35:L50" si="5">((C35+D35)/2-(J35+K35)/2)/((J35+K35)/2)*100</f>
        <v>-21.428571428571427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60</v>
      </c>
      <c r="F36" s="30">
        <v>65</v>
      </c>
      <c r="G36" s="30">
        <v>0</v>
      </c>
      <c r="H36" s="30">
        <v>0</v>
      </c>
      <c r="I36" s="31" t="e">
        <f t="shared" si="4"/>
        <v>#DIV/0!</v>
      </c>
      <c r="J36" s="62">
        <v>70</v>
      </c>
      <c r="K36" s="62">
        <v>80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160</v>
      </c>
      <c r="E37" s="30">
        <v>100</v>
      </c>
      <c r="F37" s="30">
        <v>160</v>
      </c>
      <c r="G37" s="30">
        <v>80</v>
      </c>
      <c r="H37" s="30">
        <v>150</v>
      </c>
      <c r="I37" s="31">
        <f t="shared" si="4"/>
        <v>13.043478260869565</v>
      </c>
      <c r="J37" s="62">
        <v>190</v>
      </c>
      <c r="K37" s="62">
        <v>220</v>
      </c>
      <c r="L37" s="32">
        <f t="shared" si="5"/>
        <v>-36.585365853658537</v>
      </c>
    </row>
    <row r="38" spans="1:12" ht="21.75">
      <c r="A38" s="76" t="s">
        <v>47</v>
      </c>
      <c r="B38" s="6" t="s">
        <v>18</v>
      </c>
      <c r="C38" s="30">
        <v>160</v>
      </c>
      <c r="D38" s="30">
        <v>240</v>
      </c>
      <c r="E38" s="30">
        <v>170</v>
      </c>
      <c r="F38" s="30">
        <v>240</v>
      </c>
      <c r="G38" s="30">
        <v>200</v>
      </c>
      <c r="H38" s="30">
        <v>240</v>
      </c>
      <c r="I38" s="31">
        <f t="shared" si="4"/>
        <v>-9.0909090909090917</v>
      </c>
      <c r="J38" s="62">
        <v>210</v>
      </c>
      <c r="K38" s="62">
        <v>240</v>
      </c>
      <c r="L38" s="32">
        <f t="shared" si="5"/>
        <v>-11.111111111111111</v>
      </c>
    </row>
    <row r="39" spans="1:12" ht="21.75">
      <c r="A39" s="76" t="s">
        <v>48</v>
      </c>
      <c r="B39" s="6" t="s">
        <v>18</v>
      </c>
      <c r="C39" s="30">
        <v>200</v>
      </c>
      <c r="D39" s="30">
        <v>330</v>
      </c>
      <c r="E39" s="30">
        <v>250</v>
      </c>
      <c r="F39" s="30">
        <v>330</v>
      </c>
      <c r="G39" s="30">
        <v>250</v>
      </c>
      <c r="H39" s="30">
        <v>300</v>
      </c>
      <c r="I39" s="31">
        <f t="shared" si="4"/>
        <v>-3.6363636363636362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280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-8.9743589743589745</v>
      </c>
      <c r="J40" s="62">
        <v>420</v>
      </c>
      <c r="K40" s="62">
        <v>500</v>
      </c>
      <c r="L40" s="32">
        <f t="shared" si="5"/>
        <v>-22.826086956521738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120</v>
      </c>
      <c r="F43" s="30">
        <v>250</v>
      </c>
      <c r="G43" s="30">
        <v>100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115</v>
      </c>
      <c r="D44" s="30">
        <v>220</v>
      </c>
      <c r="E44" s="30">
        <v>110</v>
      </c>
      <c r="F44" s="30">
        <v>220</v>
      </c>
      <c r="G44" s="30">
        <v>100</v>
      </c>
      <c r="H44" s="30">
        <v>200</v>
      </c>
      <c r="I44" s="31">
        <f t="shared" si="4"/>
        <v>11.666666666666666</v>
      </c>
      <c r="J44" s="62">
        <v>220</v>
      </c>
      <c r="K44" s="62">
        <v>250</v>
      </c>
      <c r="L44" s="32">
        <f t="shared" si="5"/>
        <v>-28.723404255319153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630</v>
      </c>
      <c r="F45" s="30">
        <v>750</v>
      </c>
      <c r="G45" s="30">
        <v>650</v>
      </c>
      <c r="H45" s="30">
        <v>750</v>
      </c>
      <c r="I45" s="31">
        <f t="shared" si="4"/>
        <v>-2.1428571428571428</v>
      </c>
      <c r="J45" s="62">
        <v>650</v>
      </c>
      <c r="K45" s="62">
        <v>850</v>
      </c>
      <c r="L45" s="32">
        <f t="shared" si="5"/>
        <v>-8.6666666666666679</v>
      </c>
    </row>
    <row r="46" spans="1:12" ht="21.75">
      <c r="A46" s="76" t="s">
        <v>55</v>
      </c>
      <c r="B46" s="6" t="s">
        <v>18</v>
      </c>
      <c r="C46" s="30">
        <v>500</v>
      </c>
      <c r="D46" s="30">
        <v>550</v>
      </c>
      <c r="E46" s="30">
        <v>500</v>
      </c>
      <c r="F46" s="30">
        <v>600</v>
      </c>
      <c r="G46" s="30">
        <v>500</v>
      </c>
      <c r="H46" s="30">
        <v>550</v>
      </c>
      <c r="I46" s="31">
        <f t="shared" si="4"/>
        <v>0</v>
      </c>
      <c r="J46" s="62">
        <v>500</v>
      </c>
      <c r="K46" s="62">
        <v>560</v>
      </c>
      <c r="L46" s="32">
        <f t="shared" si="5"/>
        <v>-0.94339622641509435</v>
      </c>
    </row>
    <row r="47" spans="1:12" ht="21.75">
      <c r="A47" s="76" t="s">
        <v>56</v>
      </c>
      <c r="B47" s="6" t="s">
        <v>18</v>
      </c>
      <c r="C47" s="30">
        <v>1360</v>
      </c>
      <c r="D47" s="30">
        <v>1550</v>
      </c>
      <c r="E47" s="30">
        <v>1360</v>
      </c>
      <c r="F47" s="30">
        <v>1600</v>
      </c>
      <c r="G47" s="30">
        <v>1350</v>
      </c>
      <c r="H47" s="30">
        <v>1600</v>
      </c>
      <c r="I47" s="31">
        <f t="shared" si="4"/>
        <v>-1.3559322033898304</v>
      </c>
      <c r="J47" s="62">
        <v>1450</v>
      </c>
      <c r="K47" s="62">
        <v>1700</v>
      </c>
      <c r="L47" s="32">
        <f t="shared" si="5"/>
        <v>-7.6190476190476195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4500</v>
      </c>
      <c r="F48" s="30">
        <v>5500</v>
      </c>
      <c r="G48" s="30">
        <v>4600</v>
      </c>
      <c r="H48" s="30">
        <v>5200</v>
      </c>
      <c r="I48" s="31">
        <f t="shared" si="4"/>
        <v>-2.0408163265306123</v>
      </c>
      <c r="J48" s="62">
        <v>3000</v>
      </c>
      <c r="K48" s="62">
        <v>3800</v>
      </c>
      <c r="L48" s="32">
        <f t="shared" si="5"/>
        <v>41.17647058823529</v>
      </c>
    </row>
    <row r="49" spans="1:12" ht="21.75">
      <c r="A49" s="76" t="s">
        <v>58</v>
      </c>
      <c r="B49" s="6" t="s">
        <v>18</v>
      </c>
      <c r="C49" s="30">
        <v>200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-2.0408163265306123</v>
      </c>
      <c r="J49" s="62">
        <v>200</v>
      </c>
      <c r="K49" s="62">
        <v>300</v>
      </c>
      <c r="L49" s="32">
        <f t="shared" si="5"/>
        <v>-4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110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750</v>
      </c>
      <c r="D53" s="30">
        <v>1800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-21.53846153846154</v>
      </c>
      <c r="J53" s="62">
        <v>700</v>
      </c>
      <c r="K53" s="62">
        <v>1600</v>
      </c>
      <c r="L53" s="32">
        <f t="shared" si="7"/>
        <v>10.869565217391305</v>
      </c>
    </row>
    <row r="54" spans="1:12" ht="21.75">
      <c r="A54" s="76" t="s">
        <v>94</v>
      </c>
      <c r="B54" s="6" t="s">
        <v>18</v>
      </c>
      <c r="C54" s="30">
        <v>750</v>
      </c>
      <c r="D54" s="30">
        <v>780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-1.2903225806451613</v>
      </c>
      <c r="J54" s="62">
        <v>750</v>
      </c>
      <c r="K54" s="62">
        <v>780</v>
      </c>
      <c r="L54" s="32">
        <f t="shared" si="7"/>
        <v>0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160</v>
      </c>
      <c r="D56" s="30">
        <v>200</v>
      </c>
      <c r="E56" s="30">
        <v>160</v>
      </c>
      <c r="F56" s="30">
        <v>200</v>
      </c>
      <c r="G56" s="30">
        <v>180</v>
      </c>
      <c r="H56" s="30">
        <v>205</v>
      </c>
      <c r="I56" s="31">
        <f t="shared" si="6"/>
        <v>-6.4935064935064926</v>
      </c>
      <c r="J56" s="62">
        <v>210</v>
      </c>
      <c r="K56" s="62">
        <v>220</v>
      </c>
      <c r="L56" s="32">
        <f t="shared" si="7"/>
        <v>-16.279069767441861</v>
      </c>
    </row>
    <row r="57" spans="1:12" ht="21.75">
      <c r="A57" s="76" t="s">
        <v>64</v>
      </c>
      <c r="B57" s="6" t="s">
        <v>18</v>
      </c>
      <c r="C57" s="30">
        <v>600</v>
      </c>
      <c r="D57" s="30">
        <v>680</v>
      </c>
      <c r="E57" s="30">
        <v>500</v>
      </c>
      <c r="F57" s="30">
        <v>660</v>
      </c>
      <c r="G57" s="30">
        <v>500</v>
      </c>
      <c r="H57" s="30">
        <v>580</v>
      </c>
      <c r="I57" s="31">
        <f t="shared" si="6"/>
        <v>18.518518518518519</v>
      </c>
      <c r="J57" s="62">
        <v>550</v>
      </c>
      <c r="K57" s="62">
        <v>650</v>
      </c>
      <c r="L57" s="32">
        <f t="shared" si="7"/>
        <v>6.666666666666667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740</v>
      </c>
      <c r="F59" s="30">
        <v>830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800</v>
      </c>
      <c r="D60" s="30">
        <v>885</v>
      </c>
      <c r="E60" s="30">
        <v>780</v>
      </c>
      <c r="F60" s="30">
        <v>840</v>
      </c>
      <c r="G60" s="30">
        <v>780</v>
      </c>
      <c r="H60" s="30">
        <v>840</v>
      </c>
      <c r="I60" s="31">
        <f>((C60+D60)/2-(G60+H60)/2)/((G60+H60)/2)*100</f>
        <v>4.0123456790123457</v>
      </c>
      <c r="J60" s="62">
        <v>790</v>
      </c>
      <c r="K60" s="62">
        <v>820</v>
      </c>
      <c r="L60" s="32">
        <f>((C60+D60)/2-(J60+K60)/2)/((J60+K60)/2)*100</f>
        <v>4.658385093167702</v>
      </c>
    </row>
    <row r="61" spans="1:12" ht="22.5" customHeight="1">
      <c r="A61" s="76" t="s">
        <v>69</v>
      </c>
      <c r="B61" s="6" t="s">
        <v>67</v>
      </c>
      <c r="C61" s="30">
        <v>800</v>
      </c>
      <c r="D61" s="30">
        <v>880</v>
      </c>
      <c r="E61" s="30">
        <v>775</v>
      </c>
      <c r="F61" s="30">
        <v>840</v>
      </c>
      <c r="G61" s="30">
        <v>775</v>
      </c>
      <c r="H61" s="30">
        <v>830</v>
      </c>
      <c r="I61" s="31">
        <f>((C61+D61)/2-(G61+H61)/2)/((G61+H61)/2)*100</f>
        <v>4.6728971962616823</v>
      </c>
      <c r="J61" s="62">
        <v>780</v>
      </c>
      <c r="K61" s="62">
        <v>800</v>
      </c>
      <c r="L61" s="32">
        <f>((C61+D61)/2-(J61+K61)/2)/((J61+K61)/2)*100</f>
        <v>6.3291139240506329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880</v>
      </c>
      <c r="E62" s="30">
        <v>780</v>
      </c>
      <c r="F62" s="30">
        <v>860</v>
      </c>
      <c r="G62" s="30">
        <v>780</v>
      </c>
      <c r="H62" s="30">
        <v>840</v>
      </c>
      <c r="I62" s="31">
        <f>((C62+D62)/2-(G62+H62)/2)/((G62+H62)/2)*100</f>
        <v>5.5555555555555554</v>
      </c>
      <c r="J62" s="62">
        <v>790</v>
      </c>
      <c r="K62" s="62">
        <v>800</v>
      </c>
      <c r="L62" s="32">
        <f>((C62+D62)/2-(J62+K62)/2)/((J62+K62)/2)*100</f>
        <v>7.5471698113207548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1.75">
      <c r="A64" s="76" t="s">
        <v>4</v>
      </c>
      <c r="B64" s="6" t="s">
        <v>5</v>
      </c>
      <c r="C64" s="88" t="s">
        <v>6</v>
      </c>
      <c r="D64" s="89"/>
      <c r="E64" s="88" t="s">
        <v>7</v>
      </c>
      <c r="F64" s="89"/>
      <c r="G64" s="88" t="s">
        <v>8</v>
      </c>
      <c r="H64" s="89"/>
      <c r="I64" s="27" t="s">
        <v>9</v>
      </c>
      <c r="J64" s="88" t="s">
        <v>10</v>
      </c>
      <c r="K64" s="89"/>
      <c r="L64" s="27" t="s">
        <v>11</v>
      </c>
    </row>
    <row r="65" spans="1:12" ht="18" customHeight="1">
      <c r="A65" s="80"/>
      <c r="B65" s="71"/>
      <c r="C65" s="90">
        <v>45798</v>
      </c>
      <c r="D65" s="89"/>
      <c r="E65" s="90">
        <v>45791</v>
      </c>
      <c r="F65" s="89"/>
      <c r="G65" s="90">
        <v>45768</v>
      </c>
      <c r="H65" s="89"/>
      <c r="I65" s="27" t="s">
        <v>12</v>
      </c>
      <c r="J65" s="98">
        <v>45433</v>
      </c>
      <c r="K65" s="99"/>
      <c r="L65" s="27" t="s">
        <v>12</v>
      </c>
    </row>
    <row r="66" spans="1:12" ht="21.75">
      <c r="A66" s="81" t="s">
        <v>71</v>
      </c>
      <c r="B66" s="72"/>
      <c r="C66" s="29" t="s">
        <v>14</v>
      </c>
      <c r="D66" s="29" t="s">
        <v>15</v>
      </c>
      <c r="E66" s="29" t="s">
        <v>14</v>
      </c>
      <c r="F66" s="29" t="s">
        <v>15</v>
      </c>
      <c r="G66" s="29" t="s">
        <v>14</v>
      </c>
      <c r="H66" s="29" t="s">
        <v>15</v>
      </c>
      <c r="I66" s="29" t="s">
        <v>16</v>
      </c>
      <c r="J66" s="64" t="s">
        <v>14</v>
      </c>
      <c r="K66" s="64" t="s">
        <v>15</v>
      </c>
      <c r="L66" s="29" t="s">
        <v>16</v>
      </c>
    </row>
    <row r="67" spans="1:12" ht="18.75" customHeight="1">
      <c r="A67" s="76" t="s">
        <v>72</v>
      </c>
      <c r="B67" s="6" t="s">
        <v>18</v>
      </c>
      <c r="C67" s="30">
        <v>110</v>
      </c>
      <c r="D67" s="30">
        <v>120</v>
      </c>
      <c r="E67" s="30">
        <v>112</v>
      </c>
      <c r="F67" s="30">
        <v>120</v>
      </c>
      <c r="G67" s="30">
        <v>114</v>
      </c>
      <c r="H67" s="30">
        <v>120</v>
      </c>
      <c r="I67" s="31">
        <f>((C67+D67)/2-(G67+H67)/2)/((G67+H67)/2)*100</f>
        <v>-1.7094017094017095</v>
      </c>
      <c r="J67" s="62">
        <v>125</v>
      </c>
      <c r="K67" s="62">
        <v>135</v>
      </c>
      <c r="L67" s="32">
        <f t="shared" ref="L67:L73" si="8">((C67+D67)/2-(J67+K67)/2)/((J67+K67)/2)*100</f>
        <v>-11.538461538461538</v>
      </c>
    </row>
    <row r="68" spans="1:12" ht="21.75">
      <c r="A68" s="76" t="s">
        <v>73</v>
      </c>
      <c r="B68" s="73" t="s">
        <v>18</v>
      </c>
      <c r="C68" s="30">
        <v>200</v>
      </c>
      <c r="D68" s="30">
        <v>550</v>
      </c>
      <c r="E68" s="30">
        <v>220</v>
      </c>
      <c r="F68" s="30">
        <v>550</v>
      </c>
      <c r="G68" s="30">
        <v>220</v>
      </c>
      <c r="H68" s="30">
        <v>550</v>
      </c>
      <c r="I68" s="31">
        <f t="shared" ref="I68:I73" si="9">((C68+D68)/2-(G68+H68)/2)/((G68+H68)/2)*100</f>
        <v>-2.5974025974025974</v>
      </c>
      <c r="J68" s="62">
        <v>200</v>
      </c>
      <c r="K68" s="62">
        <v>350</v>
      </c>
      <c r="L68" s="32">
        <f t="shared" si="8"/>
        <v>36.363636363636367</v>
      </c>
    </row>
    <row r="69" spans="1:12" ht="21.75">
      <c r="A69" s="76" t="s">
        <v>111</v>
      </c>
      <c r="B69" s="73" t="s">
        <v>18</v>
      </c>
      <c r="C69" s="30">
        <v>37</v>
      </c>
      <c r="D69" s="30">
        <v>42</v>
      </c>
      <c r="E69" s="30">
        <v>38</v>
      </c>
      <c r="F69" s="30">
        <v>42</v>
      </c>
      <c r="G69" s="30">
        <v>38</v>
      </c>
      <c r="H69" s="30">
        <v>42</v>
      </c>
      <c r="I69" s="31">
        <f t="shared" si="9"/>
        <v>-1.25</v>
      </c>
      <c r="J69" s="62">
        <v>40</v>
      </c>
      <c r="K69" s="62">
        <v>42</v>
      </c>
      <c r="L69" s="32">
        <f t="shared" si="8"/>
        <v>-3.6585365853658534</v>
      </c>
    </row>
    <row r="70" spans="1:12" ht="18.75" customHeight="1">
      <c r="A70" s="76" t="s">
        <v>74</v>
      </c>
      <c r="B70" s="6" t="s">
        <v>75</v>
      </c>
      <c r="C70" s="38">
        <v>40</v>
      </c>
      <c r="D70" s="38">
        <v>45</v>
      </c>
      <c r="E70" s="38">
        <v>40</v>
      </c>
      <c r="F70" s="38">
        <v>45</v>
      </c>
      <c r="G70" s="38">
        <v>40</v>
      </c>
      <c r="H70" s="38">
        <v>45</v>
      </c>
      <c r="I70" s="31">
        <f t="shared" si="9"/>
        <v>0</v>
      </c>
      <c r="J70" s="63">
        <v>48</v>
      </c>
      <c r="K70" s="63">
        <v>50</v>
      </c>
      <c r="L70" s="32">
        <f t="shared" si="8"/>
        <v>-13.26530612244898</v>
      </c>
    </row>
    <row r="71" spans="1:12" ht="21.75">
      <c r="A71" s="76" t="s">
        <v>76</v>
      </c>
      <c r="B71" s="6" t="s">
        <v>77</v>
      </c>
      <c r="C71" s="38">
        <v>30</v>
      </c>
      <c r="D71" s="38">
        <v>40</v>
      </c>
      <c r="E71" s="38">
        <v>30</v>
      </c>
      <c r="F71" s="38">
        <v>40</v>
      </c>
      <c r="G71" s="38">
        <v>30</v>
      </c>
      <c r="H71" s="38">
        <v>40</v>
      </c>
      <c r="I71" s="31">
        <f t="shared" si="9"/>
        <v>0</v>
      </c>
      <c r="J71" s="63">
        <v>30</v>
      </c>
      <c r="K71" s="63">
        <v>35</v>
      </c>
      <c r="L71" s="32">
        <f t="shared" si="8"/>
        <v>7.6923076923076925</v>
      </c>
    </row>
    <row r="72" spans="1:12" ht="21.75">
      <c r="A72" s="76" t="s">
        <v>78</v>
      </c>
      <c r="B72" s="6" t="s">
        <v>79</v>
      </c>
      <c r="C72" s="30">
        <v>87000</v>
      </c>
      <c r="D72" s="30">
        <v>92200</v>
      </c>
      <c r="E72" s="30">
        <v>87000</v>
      </c>
      <c r="F72" s="30">
        <v>92200</v>
      </c>
      <c r="G72" s="30">
        <v>92500</v>
      </c>
      <c r="H72" s="30">
        <v>95000</v>
      </c>
      <c r="I72" s="31">
        <f t="shared" si="9"/>
        <v>-4.4266666666666667</v>
      </c>
      <c r="J72" s="62">
        <v>93500</v>
      </c>
      <c r="K72" s="62">
        <v>99500</v>
      </c>
      <c r="L72" s="32">
        <f t="shared" si="8"/>
        <v>-7.1502590673575135</v>
      </c>
    </row>
    <row r="73" spans="1:12" ht="21.75">
      <c r="A73" s="76" t="s">
        <v>80</v>
      </c>
      <c r="B73" s="6" t="s">
        <v>79</v>
      </c>
      <c r="C73" s="30">
        <v>72000</v>
      </c>
      <c r="D73" s="38">
        <v>73500</v>
      </c>
      <c r="E73" s="30">
        <v>72000</v>
      </c>
      <c r="F73" s="38">
        <v>73500</v>
      </c>
      <c r="G73" s="30">
        <v>87000</v>
      </c>
      <c r="H73" s="38">
        <v>88500</v>
      </c>
      <c r="I73" s="31">
        <f t="shared" si="9"/>
        <v>-17.094017094017094</v>
      </c>
      <c r="J73" s="63">
        <v>85500</v>
      </c>
      <c r="K73" s="63">
        <v>89500</v>
      </c>
      <c r="L73" s="32">
        <f t="shared" si="8"/>
        <v>-16.857142857142858</v>
      </c>
    </row>
    <row r="74" spans="1:12" ht="21.75" customHeight="1">
      <c r="A74" s="91" t="s">
        <v>118</v>
      </c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</row>
    <row r="75" spans="1:12" ht="21.75">
      <c r="A75" s="16"/>
      <c r="B75" s="4" t="s">
        <v>114</v>
      </c>
      <c r="C75" s="2"/>
      <c r="D75" s="2"/>
      <c r="E75" s="2"/>
      <c r="F75" s="2"/>
      <c r="G75" s="2"/>
      <c r="H75" s="3"/>
      <c r="I75" s="3"/>
      <c r="J75" s="3"/>
      <c r="K75" s="3"/>
      <c r="L75" s="8"/>
    </row>
    <row r="76" spans="1:12" ht="21.75">
      <c r="A76" s="17"/>
      <c r="B76" s="1" t="s">
        <v>131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132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133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112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.75">
      <c r="A80" s="45" t="s">
        <v>81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.75">
      <c r="A81" s="5" t="s">
        <v>82</v>
      </c>
      <c r="B81" s="6" t="s">
        <v>83</v>
      </c>
      <c r="C81" s="93" t="s">
        <v>6</v>
      </c>
      <c r="D81" s="94"/>
      <c r="E81" s="95" t="s">
        <v>84</v>
      </c>
      <c r="F81" s="96"/>
      <c r="G81" s="87" t="s">
        <v>12</v>
      </c>
      <c r="H81" s="93" t="s">
        <v>85</v>
      </c>
      <c r="I81" s="97"/>
      <c r="J81" s="94"/>
      <c r="K81" s="51"/>
      <c r="L81" s="18"/>
    </row>
    <row r="82" spans="1:12" ht="21.75">
      <c r="A82" s="76" t="s">
        <v>17</v>
      </c>
      <c r="B82" s="6" t="s">
        <v>18</v>
      </c>
      <c r="C82" s="30">
        <v>70</v>
      </c>
      <c r="D82" s="30">
        <v>80</v>
      </c>
      <c r="E82" s="30">
        <v>70</v>
      </c>
      <c r="F82" s="30">
        <v>85</v>
      </c>
      <c r="G82" s="7">
        <f t="shared" ref="G82:G97" si="10">((C82+D82)/2-(E82+F82)/2)/((E82+F82)/2)*100</f>
        <v>-3.225806451612903</v>
      </c>
      <c r="H82" s="5" t="s">
        <v>124</v>
      </c>
      <c r="I82" s="6"/>
      <c r="J82" s="6"/>
      <c r="K82" s="51"/>
      <c r="L82" s="18"/>
    </row>
    <row r="83" spans="1:12" ht="21.75">
      <c r="A83" s="76" t="s">
        <v>108</v>
      </c>
      <c r="B83" s="6" t="s">
        <v>18</v>
      </c>
      <c r="C83" s="30">
        <v>55</v>
      </c>
      <c r="D83" s="30">
        <v>65</v>
      </c>
      <c r="E83" s="30">
        <v>56</v>
      </c>
      <c r="F83" s="30">
        <v>65</v>
      </c>
      <c r="G83" s="7">
        <f t="shared" si="10"/>
        <v>-0.82644628099173556</v>
      </c>
      <c r="H83" s="5" t="s">
        <v>123</v>
      </c>
      <c r="I83" s="6"/>
      <c r="J83" s="6"/>
      <c r="K83" s="51"/>
      <c r="L83" s="18"/>
    </row>
    <row r="84" spans="1:12" ht="18" customHeight="1">
      <c r="A84" s="5" t="s">
        <v>25</v>
      </c>
      <c r="B84" s="6" t="s">
        <v>23</v>
      </c>
      <c r="C84" s="30">
        <v>65</v>
      </c>
      <c r="D84" s="30">
        <v>70</v>
      </c>
      <c r="E84" s="30">
        <v>64</v>
      </c>
      <c r="F84" s="30">
        <v>70</v>
      </c>
      <c r="G84" s="7">
        <f t="shared" si="10"/>
        <v>0.74626865671641784</v>
      </c>
      <c r="H84" s="5" t="s">
        <v>119</v>
      </c>
      <c r="I84" s="6"/>
      <c r="J84" s="6"/>
      <c r="K84" s="51"/>
      <c r="L84" s="18"/>
    </row>
    <row r="85" spans="1:12" ht="18" customHeight="1">
      <c r="A85" s="5" t="s">
        <v>29</v>
      </c>
      <c r="B85" s="6" t="s">
        <v>31</v>
      </c>
      <c r="C85" s="30">
        <v>375</v>
      </c>
      <c r="D85" s="30">
        <v>378</v>
      </c>
      <c r="E85" s="30">
        <v>370</v>
      </c>
      <c r="F85" s="30">
        <v>378</v>
      </c>
      <c r="G85" s="7">
        <f t="shared" si="10"/>
        <v>0.66844919786096257</v>
      </c>
      <c r="H85" s="5" t="s">
        <v>129</v>
      </c>
      <c r="I85" s="6"/>
      <c r="J85" s="6"/>
      <c r="K85" s="51"/>
      <c r="L85" s="18"/>
    </row>
    <row r="86" spans="1:12" ht="21.75">
      <c r="A86" s="5" t="s">
        <v>109</v>
      </c>
      <c r="B86" s="6" t="s">
        <v>28</v>
      </c>
      <c r="C86" s="30">
        <v>150</v>
      </c>
      <c r="D86" s="30">
        <v>162</v>
      </c>
      <c r="E86" s="30">
        <v>152</v>
      </c>
      <c r="F86" s="30">
        <v>162</v>
      </c>
      <c r="G86" s="7">
        <f t="shared" si="10"/>
        <v>-0.63694267515923575</v>
      </c>
      <c r="H86" s="5" t="s">
        <v>120</v>
      </c>
      <c r="I86" s="6"/>
      <c r="J86" s="6"/>
      <c r="K86" s="51"/>
      <c r="L86" s="18"/>
    </row>
    <row r="87" spans="1:12" ht="21.75">
      <c r="A87" s="5" t="s">
        <v>40</v>
      </c>
      <c r="B87" s="6" t="s">
        <v>18</v>
      </c>
      <c r="C87" s="30">
        <v>120</v>
      </c>
      <c r="D87" s="30">
        <v>180</v>
      </c>
      <c r="E87" s="30">
        <v>130</v>
      </c>
      <c r="F87" s="30">
        <v>180</v>
      </c>
      <c r="G87" s="7">
        <f t="shared" si="10"/>
        <v>-3.225806451612903</v>
      </c>
      <c r="H87" s="5" t="s">
        <v>124</v>
      </c>
      <c r="I87" s="6"/>
      <c r="J87" s="6"/>
      <c r="K87" s="51"/>
      <c r="L87" s="18"/>
    </row>
    <row r="88" spans="1:12" ht="21.75">
      <c r="A88" s="5" t="s">
        <v>93</v>
      </c>
      <c r="B88" s="6" t="s">
        <v>18</v>
      </c>
      <c r="C88" s="30">
        <v>50</v>
      </c>
      <c r="D88" s="30">
        <v>60</v>
      </c>
      <c r="E88" s="30">
        <v>48</v>
      </c>
      <c r="F88" s="30">
        <v>60</v>
      </c>
      <c r="G88" s="7">
        <f t="shared" si="10"/>
        <v>1.8518518518518516</v>
      </c>
      <c r="H88" s="5" t="s">
        <v>125</v>
      </c>
      <c r="I88" s="6"/>
      <c r="J88" s="6"/>
      <c r="K88" s="51"/>
      <c r="L88" s="18"/>
    </row>
    <row r="89" spans="1:12" ht="21.75">
      <c r="A89" s="5" t="s">
        <v>47</v>
      </c>
      <c r="B89" s="6" t="s">
        <v>18</v>
      </c>
      <c r="C89" s="30">
        <v>160</v>
      </c>
      <c r="D89" s="30">
        <v>240</v>
      </c>
      <c r="E89" s="30">
        <v>170</v>
      </c>
      <c r="F89" s="30">
        <v>240</v>
      </c>
      <c r="G89" s="7">
        <f t="shared" si="10"/>
        <v>-2.4390243902439024</v>
      </c>
      <c r="H89" s="5" t="s">
        <v>123</v>
      </c>
      <c r="I89" s="6"/>
      <c r="J89" s="6"/>
      <c r="K89" s="51"/>
      <c r="L89" s="18"/>
    </row>
    <row r="90" spans="1:12" ht="21.75">
      <c r="A90" s="5" t="s">
        <v>53</v>
      </c>
      <c r="B90" s="6" t="s">
        <v>18</v>
      </c>
      <c r="C90" s="30">
        <v>115</v>
      </c>
      <c r="D90" s="30">
        <v>220</v>
      </c>
      <c r="E90" s="30">
        <v>110</v>
      </c>
      <c r="F90" s="30">
        <v>220</v>
      </c>
      <c r="G90" s="7">
        <f t="shared" si="10"/>
        <v>1.5151515151515151</v>
      </c>
      <c r="H90" s="5" t="s">
        <v>129</v>
      </c>
      <c r="I90" s="6"/>
      <c r="J90" s="6"/>
      <c r="K90" s="51"/>
      <c r="L90" s="18"/>
    </row>
    <row r="91" spans="1:12" ht="17.25" customHeight="1">
      <c r="A91" s="5" t="s">
        <v>54</v>
      </c>
      <c r="B91" s="6" t="s">
        <v>18</v>
      </c>
      <c r="C91" s="30">
        <v>620</v>
      </c>
      <c r="D91" s="30">
        <v>750</v>
      </c>
      <c r="E91" s="30">
        <v>630</v>
      </c>
      <c r="F91" s="30">
        <v>750</v>
      </c>
      <c r="G91" s="7">
        <f t="shared" si="10"/>
        <v>-0.72463768115942029</v>
      </c>
      <c r="H91" s="5" t="s">
        <v>122</v>
      </c>
      <c r="I91" s="6"/>
      <c r="J91" s="6"/>
      <c r="K91" s="51"/>
      <c r="L91" s="18"/>
    </row>
    <row r="92" spans="1:12" ht="18.75" customHeight="1">
      <c r="A92" s="5" t="s">
        <v>55</v>
      </c>
      <c r="B92" s="6" t="s">
        <v>18</v>
      </c>
      <c r="C92" s="30">
        <v>500</v>
      </c>
      <c r="D92" s="30">
        <v>550</v>
      </c>
      <c r="E92" s="30">
        <v>500</v>
      </c>
      <c r="F92" s="30">
        <v>600</v>
      </c>
      <c r="G92" s="7">
        <f t="shared" si="10"/>
        <v>-4.5454545454545459</v>
      </c>
      <c r="H92" s="5" t="s">
        <v>121</v>
      </c>
      <c r="I92" s="6"/>
      <c r="J92" s="6"/>
      <c r="K92" s="51"/>
      <c r="L92" s="18"/>
    </row>
    <row r="93" spans="1:12" ht="18.75" customHeight="1">
      <c r="A93" s="5" t="s">
        <v>56</v>
      </c>
      <c r="B93" s="6" t="s">
        <v>18</v>
      </c>
      <c r="C93" s="30">
        <v>1360</v>
      </c>
      <c r="D93" s="30">
        <v>1550</v>
      </c>
      <c r="E93" s="30">
        <v>1360</v>
      </c>
      <c r="F93" s="30">
        <v>1600</v>
      </c>
      <c r="G93" s="7">
        <f t="shared" si="10"/>
        <v>-1.6891891891891893</v>
      </c>
      <c r="H93" s="5" t="s">
        <v>124</v>
      </c>
      <c r="I93" s="6"/>
      <c r="J93" s="6"/>
      <c r="K93" s="51"/>
      <c r="L93" s="18"/>
    </row>
    <row r="94" spans="1:12" ht="17.25" customHeight="1">
      <c r="A94" s="5" t="s">
        <v>57</v>
      </c>
      <c r="B94" s="6" t="s">
        <v>18</v>
      </c>
      <c r="C94" s="30">
        <v>4400</v>
      </c>
      <c r="D94" s="30">
        <v>5200</v>
      </c>
      <c r="E94" s="30">
        <v>4500</v>
      </c>
      <c r="F94" s="30">
        <v>5500</v>
      </c>
      <c r="G94" s="7">
        <f t="shared" si="10"/>
        <v>-4</v>
      </c>
      <c r="H94" s="5" t="s">
        <v>124</v>
      </c>
      <c r="I94" s="6"/>
      <c r="J94" s="6"/>
      <c r="K94" s="51"/>
      <c r="L94" s="18"/>
    </row>
    <row r="95" spans="1:12" ht="17.25" customHeight="1">
      <c r="A95" s="5" t="s">
        <v>59</v>
      </c>
      <c r="B95" s="6" t="s">
        <v>18</v>
      </c>
      <c r="C95" s="30">
        <v>140</v>
      </c>
      <c r="D95" s="30">
        <v>220</v>
      </c>
      <c r="E95" s="30">
        <v>110</v>
      </c>
      <c r="F95" s="30">
        <v>220</v>
      </c>
      <c r="G95" s="7">
        <f t="shared" si="10"/>
        <v>9.0909090909090917</v>
      </c>
      <c r="H95" s="5" t="s">
        <v>129</v>
      </c>
      <c r="I95" s="6"/>
      <c r="J95" s="6"/>
      <c r="K95" s="51"/>
      <c r="L95" s="18"/>
    </row>
    <row r="96" spans="1:12" ht="18" customHeight="1">
      <c r="A96" s="5" t="s">
        <v>72</v>
      </c>
      <c r="B96" s="6" t="s">
        <v>18</v>
      </c>
      <c r="C96" s="30">
        <v>110</v>
      </c>
      <c r="D96" s="30">
        <v>120</v>
      </c>
      <c r="E96" s="30">
        <v>112</v>
      </c>
      <c r="F96" s="30">
        <v>120</v>
      </c>
      <c r="G96" s="7">
        <f t="shared" si="10"/>
        <v>-0.86206896551724133</v>
      </c>
      <c r="H96" s="5" t="s">
        <v>123</v>
      </c>
      <c r="I96" s="6"/>
      <c r="J96" s="6"/>
      <c r="K96" s="51"/>
      <c r="L96" s="18"/>
    </row>
    <row r="97" spans="1:12" ht="18" customHeight="1">
      <c r="A97" s="5" t="s">
        <v>73</v>
      </c>
      <c r="B97" s="6" t="s">
        <v>18</v>
      </c>
      <c r="C97" s="30">
        <v>200</v>
      </c>
      <c r="D97" s="30">
        <v>550</v>
      </c>
      <c r="E97" s="30">
        <v>220</v>
      </c>
      <c r="F97" s="30">
        <v>550</v>
      </c>
      <c r="G97" s="7">
        <f t="shared" si="10"/>
        <v>-2.5974025974025974</v>
      </c>
      <c r="H97" s="5" t="s">
        <v>130</v>
      </c>
      <c r="I97" s="6"/>
      <c r="J97" s="6"/>
      <c r="K97" s="51"/>
      <c r="L97" s="18"/>
    </row>
    <row r="98" spans="1:12" ht="20.25" customHeight="1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4.75">
      <c r="A101" s="1"/>
      <c r="B101" s="14"/>
      <c r="C101" s="15"/>
      <c r="D101" s="15"/>
      <c r="E101" s="14"/>
      <c r="F101" s="15"/>
      <c r="G101" s="39"/>
      <c r="H101" s="40"/>
      <c r="I101" s="41"/>
      <c r="J101" s="41"/>
      <c r="K101" s="41"/>
      <c r="L101" s="12"/>
    </row>
    <row r="102" spans="1:12" ht="24.75">
      <c r="A102" s="1"/>
      <c r="B102" s="42"/>
      <c r="C102" s="43" t="s">
        <v>115</v>
      </c>
      <c r="D102" s="11"/>
      <c r="E102" s="42"/>
      <c r="F102" s="14"/>
      <c r="G102" s="11"/>
      <c r="H102" s="40"/>
      <c r="I102" s="13"/>
      <c r="J102" s="14" t="s">
        <v>113</v>
      </c>
      <c r="K102" s="11"/>
      <c r="L102" s="11"/>
    </row>
    <row r="103" spans="1:12" ht="24.75">
      <c r="A103" s="1"/>
      <c r="B103" s="44"/>
      <c r="C103" s="43" t="s">
        <v>116</v>
      </c>
      <c r="D103" s="14"/>
      <c r="E103" s="42"/>
      <c r="F103" s="45"/>
      <c r="G103" s="47"/>
      <c r="H103" s="47"/>
      <c r="I103" s="86"/>
      <c r="J103" s="14" t="s">
        <v>117</v>
      </c>
      <c r="K103" s="14"/>
      <c r="L103" s="14"/>
    </row>
    <row r="104" spans="1:12" ht="24.75">
      <c r="A104" s="1"/>
      <c r="B104" s="14"/>
      <c r="C104" s="15"/>
      <c r="D104" s="14"/>
      <c r="E104" s="15"/>
      <c r="F104" s="45"/>
      <c r="G104" s="47"/>
      <c r="H104" s="47"/>
      <c r="I104" s="46"/>
      <c r="J104" s="11"/>
      <c r="K104" s="11"/>
      <c r="L104" s="2"/>
    </row>
    <row r="105" spans="1:12" ht="19.5">
      <c r="A105" s="56" t="s">
        <v>96</v>
      </c>
      <c r="B105" s="54"/>
      <c r="C105" s="52"/>
      <c r="D105" s="54"/>
      <c r="E105" s="52"/>
      <c r="F105" s="52"/>
      <c r="G105" s="52"/>
      <c r="H105" s="53"/>
      <c r="I105" s="58"/>
      <c r="J105" s="2"/>
      <c r="K105" s="2"/>
      <c r="L105" s="2"/>
    </row>
    <row r="106" spans="1:12" ht="19.5">
      <c r="A106" s="55" t="s">
        <v>102</v>
      </c>
      <c r="B106" s="54"/>
      <c r="C106" s="52"/>
      <c r="D106" s="54"/>
      <c r="E106" s="52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101</v>
      </c>
      <c r="B107" s="54"/>
      <c r="C107" s="54"/>
      <c r="D107" s="54"/>
      <c r="E107" s="54"/>
      <c r="F107" s="52"/>
      <c r="G107" s="54"/>
      <c r="H107" s="53"/>
      <c r="I107" s="58"/>
      <c r="J107" s="2"/>
      <c r="K107" s="2"/>
      <c r="L107" s="2"/>
    </row>
    <row r="108" spans="1:12" ht="19.5">
      <c r="A108" s="55" t="s">
        <v>86</v>
      </c>
      <c r="B108" s="54"/>
      <c r="C108" s="54"/>
      <c r="D108" s="54"/>
      <c r="E108" s="54"/>
      <c r="F108" s="53"/>
      <c r="G108" s="53"/>
      <c r="H108" s="53"/>
      <c r="I108" s="58"/>
      <c r="J108" s="2"/>
      <c r="K108" s="2"/>
      <c r="L108" s="2"/>
    </row>
    <row r="109" spans="1:12" ht="19.5">
      <c r="A109" s="55" t="s">
        <v>100</v>
      </c>
      <c r="B109" s="54"/>
      <c r="C109" s="54"/>
      <c r="D109" s="54"/>
      <c r="E109" s="54"/>
      <c r="F109" s="54"/>
      <c r="G109" s="53"/>
      <c r="H109" s="53"/>
      <c r="I109" s="58"/>
      <c r="J109" s="2"/>
      <c r="K109" s="2"/>
      <c r="L109" s="2"/>
    </row>
    <row r="110" spans="1:12" ht="19.5">
      <c r="A110" s="55" t="s">
        <v>99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110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98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97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87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104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103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105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106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88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/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6" t="s">
        <v>89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90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91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 t="s">
        <v>92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8">
      <c r="A125" s="60"/>
      <c r="B125" s="58"/>
      <c r="C125" s="58"/>
      <c r="D125" s="58"/>
      <c r="E125" s="58"/>
      <c r="F125" s="58"/>
      <c r="G125" s="58"/>
      <c r="H125" s="61"/>
      <c r="I125" s="59"/>
      <c r="J125" s="12"/>
      <c r="K125" s="12"/>
      <c r="L125" s="1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4:H64"/>
    <mergeCell ref="G65:H65"/>
    <mergeCell ref="A74:L74"/>
    <mergeCell ref="C81:D81"/>
    <mergeCell ref="E81:F81"/>
    <mergeCell ref="H81:J81"/>
    <mergeCell ref="C64:D64"/>
    <mergeCell ref="E64:F64"/>
    <mergeCell ref="J64:K64"/>
    <mergeCell ref="C65:D65"/>
    <mergeCell ref="E65:F65"/>
    <mergeCell ref="J65:K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2025-05-21T07:48:31Z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