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1A814F11-4779-4869-8F1B-8D974DBC822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2" i="4" l="1"/>
  <c r="G84" i="4"/>
  <c r="G83" i="4"/>
  <c r="G95" i="4"/>
  <c r="G94" i="4"/>
  <c r="G93" i="4"/>
  <c r="G85" i="4"/>
  <c r="G88" i="4"/>
  <c r="G90" i="4"/>
  <c r="G89" i="4"/>
  <c r="G87" i="4"/>
  <c r="G91" i="4"/>
  <c r="G96" i="4"/>
  <c r="G8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<sst xmlns="http://schemas.openxmlformats.org/spreadsheetml/2006/main" count="254" uniqueCount="131">
  <si>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</si>
  <si>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</si>
  <si>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</si>
  <si>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</si>
  <si>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</si>
  <si>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</si>
  <si>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</si>
  <si>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</si>
  <si>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</si>
  <si>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</si>
  <si>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</si>
  <si>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</si>
  <si>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</si>
  <si>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</si>
  <si>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</si>
  <si>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</si>
  <si>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</si>
  <si>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</si>
  <si>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</si>
  <si>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</si>
  <si>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</si>
  <si>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</si>
  <si>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</si>
  <si>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</si>
  <si>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</si>
  <si>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</si>
  <si>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</si>
  <si>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</si>
  <si>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</si>
  <si>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</si>
  <si>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</si>
  <si>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</si>
  <si>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</si>
  <si>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</si>
  <si>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</si>
  <si>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</si>
  <si>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</si>
  <si>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</si>
  <si>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</si>
  <si>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</si>
  <si>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</si>
  <si>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</si>
  <si>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</si>
  <si>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</si>
  <si>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</si>
  <si>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</si>
  <si>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</si>
  <si>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</si>
  <si>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</si>
  <si>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</si>
  <si>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</si>
  <si>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</si>
  <si>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</si>
  <si>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</si>
  <si>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</si>
  <si>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</si>
  <si>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</si>
  <si>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</si>
  <si>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</si>
  <si>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</si>
  <si>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</si>
  <si>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</si>
  <si>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</si>
  <si>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</si>
  <si>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</si>
  <si>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</si>
  <si>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</si>
  <si>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</si>
  <si>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</si>
  <si>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</si>
  <si>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</si>
  <si>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</si>
  <si>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</si>
  <si>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</si>
  <si>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</si>
  <si>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</si>
  <si>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</si>
  <si>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</si>
  <si>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</si>
  <si>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</si>
  <si>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</si>
  <si>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</si>
  <si>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</si>
  <si>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</si>
  <si>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</si>
  <si>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</si>
  <si>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</si>
  <si>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</si>
  <si>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</si>
  <si>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</si>
  <si>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</si>
  <si>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</si>
  <si>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</si>
  <si>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</si>
  <si>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</si>
  <si>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</si>
  <si>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</si>
  <si>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</si>
  <si>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</si>
  <si>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</si>
  <si>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</si>
  <si>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</si>
  <si>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</si>
  <si>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</si>
  <si>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</si>
  <si>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</si>
  <si>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</si>
  <si>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</si>
  <si>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</si>
  <si>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</si>
  <si>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</si>
  <si>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</si>
  <si>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</si>
  <si>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</si>
  <si>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</si>
  <si>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</si>
  <si>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</si>
  <si>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</si>
  <si>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</si>
  <si>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১৩-০৬-২০২৫ তারিখে মূল্য বৃদ্ধি পেয়েছে।</t>
  </si>
  <si>
    <t>১৩-০৬-২০২৫ তারিখে মূল্য হ্রাস পেয়েছে।</t>
  </si>
  <si>
    <t>১৫-০৬-২০২৫ তারিখে মূল্য বৃদ্ধি পেয়েছে।</t>
  </si>
  <si>
    <t>১৫-০৬-২০২৫ তারিখে মূল্য হ্রাস পেয়েছে।</t>
  </si>
  <si>
    <t>১৬-০৬-২০২৫ তারিখে মূল্য বৃদ্ধি পেয়েছে।</t>
  </si>
  <si>
    <t>১৬-০৬-২০২৫ তারিখে মূল্য হ্রাস পেয়েছে।</t>
  </si>
  <si>
    <t>(১)  চাল (সরু), সয়াবিন তেল (লুজ, ৫লি: বোতল), পাম অয়েল লুজ, সুপার পাম অয়েল লুজ, রশুন (দেশী), জিরা, দারুচিনি, ধনে, ডিম  এর মূল্য হ্রাস পেয়েছে।</t>
  </si>
  <si>
    <t>(২)  চাল (মাঝারী), মসুর ডাল (বড়), ছোলা  এর মূল্য বৃদ্ধি পেয়েছে।</t>
  </si>
  <si>
    <t>স্মারক নং-২৬.০৫.০০০০.০১৭.৩১.০১.২৫-৪৩১</t>
  </si>
  <si>
    <t xml:space="preserve">   সিরিয়াল নংঃ     ১৪৫</t>
  </si>
  <si>
    <t xml:space="preserve">মঙ্গলবার ১৭ জুন ২০২৫ খ্রিঃ, ০৩ আষাঢ় ১৪৩২ বাংলা, ২০ জিলহজ ১৪৪৬ হিজরি </t>
  </si>
  <si>
    <t>১৭-০৬-২০২৫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</si>
</sst>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15" zoomScale="98" zoomScaleNormal="98" workbookViewId="0">
      <selection activeCell="C19" sqref="C1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128</v>
      </c>
      <c r="L3" s="91"/>
    </row>
    <row r="4" spans="1:12" ht="19.5" customHeight="1">
      <c r="A4" s="18"/>
      <c r="B4" s="8"/>
      <c r="C4" s="8"/>
      <c r="D4" s="18"/>
      <c r="E4" s="8"/>
      <c r="F4" s="8" t="s">
        <v>129</v>
      </c>
      <c r="G4" s="8"/>
      <c r="H4" s="8"/>
      <c r="I4" s="8"/>
      <c r="J4" s="8"/>
      <c r="K4" s="8"/>
      <c r="L4" s="50"/>
    </row>
    <row r="5" spans="1:12" ht="21.75">
      <c r="A5" s="21" t="s">
        <v>127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45825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45825</v>
      </c>
      <c r="D7" s="91"/>
      <c r="E7" s="92">
        <v>45812</v>
      </c>
      <c r="F7" s="91"/>
      <c r="G7" s="92">
        <v>45794</v>
      </c>
      <c r="H7" s="91"/>
      <c r="I7" s="27" t="s">
        <v>12</v>
      </c>
      <c r="J7" s="100">
        <v>45458</v>
      </c>
      <c r="K7" s="10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80</v>
      </c>
      <c r="E9" s="30">
        <v>72</v>
      </c>
      <c r="F9" s="30">
        <v>80</v>
      </c>
      <c r="G9" s="30">
        <v>70</v>
      </c>
      <c r="H9" s="30">
        <v>85</v>
      </c>
      <c r="I9" s="31">
        <f>((C9+D9)/2-(G9+H9)/2)/((G9+H9)/2)*100</f>
        <v>-3.225806451612903</v>
      </c>
      <c r="J9" s="62">
        <v>68</v>
      </c>
      <c r="K9" s="62">
        <v>78</v>
      </c>
      <c r="L9" s="32">
        <f>((C9+D9)/2-(J9+K9)/2)/((J9+K9)/2)*100</f>
        <v>2.7397260273972601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53</v>
      </c>
      <c r="F10" s="30">
        <v>62</v>
      </c>
      <c r="G10" s="30">
        <v>56</v>
      </c>
      <c r="H10" s="30">
        <v>65</v>
      </c>
      <c r="I10" s="31">
        <f>((C10+D10)/2-(G10+H10)/2)/((G10+H10)/2)*100</f>
        <v>-0.82644628099173556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0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157</v>
      </c>
      <c r="D18" s="30">
        <v>168</v>
      </c>
      <c r="E18" s="30">
        <v>160</v>
      </c>
      <c r="F18" s="30">
        <v>170</v>
      </c>
      <c r="G18" s="30">
        <v>160</v>
      </c>
      <c r="H18" s="30">
        <v>168</v>
      </c>
      <c r="I18" s="31">
        <f t="shared" ref="I18:I25" si="0">((C18+D18)/2-(G18+H18)/2)/((G18+H18)/2)*100</f>
        <v>-0.91463414634146334</v>
      </c>
      <c r="J18" s="62">
        <v>145</v>
      </c>
      <c r="K18" s="62">
        <v>152</v>
      </c>
      <c r="L18" s="32">
        <f t="shared" ref="L18:L25" si="1">((C18+D18)/2-(J18+K18)/2)/((J18+K18)/2)*100</f>
        <v>9.4276094276094273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890</v>
      </c>
      <c r="F19" s="30">
        <v>920</v>
      </c>
      <c r="G19" s="30">
        <v>900</v>
      </c>
      <c r="H19" s="30">
        <v>920</v>
      </c>
      <c r="I19" s="31">
        <f t="shared" si="0"/>
        <v>-1.098901098901099</v>
      </c>
      <c r="J19" s="62">
        <v>790</v>
      </c>
      <c r="K19" s="62">
        <v>815</v>
      </c>
      <c r="L19" s="32">
        <f t="shared" si="1"/>
        <v>12.149532710280374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188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167</v>
      </c>
      <c r="L21" s="32">
        <f t="shared" si="1"/>
        <v>15.596330275229359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154</v>
      </c>
      <c r="E22" s="30">
        <v>145</v>
      </c>
      <c r="F22" s="30">
        <v>155</v>
      </c>
      <c r="G22" s="30">
        <v>148</v>
      </c>
      <c r="H22" s="30">
        <v>155</v>
      </c>
      <c r="I22" s="31">
        <f t="shared" si="0"/>
        <v>-1.3201320132013201</v>
      </c>
      <c r="J22" s="62">
        <v>125</v>
      </c>
      <c r="K22" s="62">
        <v>135</v>
      </c>
      <c r="L22" s="32">
        <f t="shared" si="1"/>
        <v>15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160</v>
      </c>
      <c r="E23" s="30">
        <v>150</v>
      </c>
      <c r="F23" s="30">
        <v>162</v>
      </c>
      <c r="G23" s="30">
        <v>150</v>
      </c>
      <c r="H23" s="30">
        <v>162</v>
      </c>
      <c r="I23" s="31">
        <f t="shared" si="0"/>
        <v>-0.64102564102564097</v>
      </c>
      <c r="J23" s="62">
        <v>135</v>
      </c>
      <c r="K23" s="62">
        <v>145</v>
      </c>
      <c r="L23" s="32">
        <f t="shared" si="1"/>
        <v>10.714285714285714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105</v>
      </c>
      <c r="G32" s="30">
        <v>90</v>
      </c>
      <c r="H32" s="30">
        <v>110</v>
      </c>
      <c r="I32" s="31">
        <f t="shared" si="2"/>
        <v>0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48</v>
      </c>
      <c r="H35" s="30">
        <v>60</v>
      </c>
      <c r="I35" s="31">
        <f t="shared" ref="I35:I50" si="4">((C35+D35)/2-(G35+H35)/2)/((G35+H35)/2)*100</f>
        <v>1.8518518518518516</v>
      </c>
      <c r="J35" s="62">
        <v>80</v>
      </c>
      <c r="K35" s="62">
        <v>90</v>
      </c>
      <c r="L35" s="32">
        <f t="shared" ref="L35:L50" si="5">((C35+D35)/2-(J35+K35)/2)/((J35+K35)/2)*100</f>
        <v>-35.294117647058826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60</v>
      </c>
      <c r="H36" s="30">
        <v>65</v>
      </c>
      <c r="I36" s="31">
        <f t="shared" si="4"/>
        <v>-100</v>
      </c>
      <c r="J36" s="62">
        <v>85</v>
      </c>
      <c r="K36" s="62">
        <v>95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140</v>
      </c>
      <c r="E37" s="30">
        <v>100</v>
      </c>
      <c r="F37" s="30">
        <v>160</v>
      </c>
      <c r="G37" s="30">
        <v>100</v>
      </c>
      <c r="H37" s="30">
        <v>160</v>
      </c>
      <c r="I37" s="31">
        <f t="shared" si="4"/>
        <v>-7.6923076923076925</v>
      </c>
      <c r="J37" s="62">
        <v>200</v>
      </c>
      <c r="K37" s="62">
        <v>220</v>
      </c>
      <c r="L37" s="32">
        <f t="shared" si="5"/>
        <v>-42.857142857142854</v>
      </c>
    </row>
    <row r="38" spans="1:12" ht="21.75">
      <c r="A38" s="76" t="s">
        <v>47</v>
      </c>
      <c r="B38" s="6" t="s">
        <v>18</v>
      </c>
      <c r="C38" s="30">
        <v>150</v>
      </c>
      <c r="D38" s="30">
        <v>220</v>
      </c>
      <c r="E38" s="30">
        <v>150</v>
      </c>
      <c r="F38" s="30">
        <v>230</v>
      </c>
      <c r="G38" s="30">
        <v>170</v>
      </c>
      <c r="H38" s="30">
        <v>240</v>
      </c>
      <c r="I38" s="31">
        <f t="shared" si="4"/>
        <v>-9.7560975609756095</v>
      </c>
      <c r="J38" s="62">
        <v>210</v>
      </c>
      <c r="K38" s="62">
        <v>240</v>
      </c>
      <c r="L38" s="32">
        <f t="shared" si="5"/>
        <v>-17.777777777777779</v>
      </c>
    </row>
    <row r="39" spans="1:12" ht="21.75">
      <c r="A39" s="76" t="s">
        <v>48</v>
      </c>
      <c r="B39" s="6" t="s">
        <v>18</v>
      </c>
      <c r="C39" s="30">
        <v>200</v>
      </c>
      <c r="D39" s="30">
        <v>300</v>
      </c>
      <c r="E39" s="30">
        <v>180</v>
      </c>
      <c r="F39" s="30">
        <v>350</v>
      </c>
      <c r="G39" s="30">
        <v>250</v>
      </c>
      <c r="H39" s="30">
        <v>330</v>
      </c>
      <c r="I39" s="31">
        <f t="shared" si="4"/>
        <v>-13.793103448275861</v>
      </c>
      <c r="J39" s="62">
        <v>320</v>
      </c>
      <c r="K39" s="62">
        <v>400</v>
      </c>
      <c r="L39" s="32">
        <f t="shared" si="5"/>
        <v>-30.555555555555557</v>
      </c>
    </row>
    <row r="40" spans="1:12" ht="21.75">
      <c r="A40" s="76" t="s">
        <v>49</v>
      </c>
      <c r="B40" s="6" t="s">
        <v>18</v>
      </c>
      <c r="C40" s="30">
        <v>280</v>
      </c>
      <c r="D40" s="30">
        <v>430</v>
      </c>
      <c r="E40" s="30">
        <v>280</v>
      </c>
      <c r="F40" s="30">
        <v>450</v>
      </c>
      <c r="G40" s="30">
        <v>280</v>
      </c>
      <c r="H40" s="30">
        <v>430</v>
      </c>
      <c r="I40" s="31">
        <f t="shared" si="4"/>
        <v>0</v>
      </c>
      <c r="J40" s="62">
        <v>420</v>
      </c>
      <c r="K40" s="62">
        <v>500</v>
      </c>
      <c r="L40" s="32">
        <f t="shared" si="5"/>
        <v>-22.826086956521738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0</v>
      </c>
      <c r="J41" s="62">
        <v>300</v>
      </c>
      <c r="K41" s="62">
        <v>400</v>
      </c>
      <c r="L41" s="32">
        <f t="shared" si="5"/>
        <v>-7.1428571428571423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300</v>
      </c>
      <c r="L42" s="32">
        <f t="shared" si="5"/>
        <v>15.517241379310345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120</v>
      </c>
      <c r="H43" s="30">
        <v>250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110</v>
      </c>
      <c r="H44" s="30">
        <v>200</v>
      </c>
      <c r="I44" s="31">
        <f t="shared" si="4"/>
        <v>6.4516129032258061</v>
      </c>
      <c r="J44" s="62">
        <v>250</v>
      </c>
      <c r="K44" s="62">
        <v>320</v>
      </c>
      <c r="L44" s="32">
        <f t="shared" si="5"/>
        <v>-42.105263157894733</v>
      </c>
    </row>
    <row r="45" spans="1:12" ht="21.75">
      <c r="A45" s="76" t="s">
        <v>54</v>
      </c>
      <c r="B45" s="6" t="s">
        <v>18</v>
      </c>
      <c r="C45" s="30">
        <v>610</v>
      </c>
      <c r="D45" s="30">
        <v>750</v>
      </c>
      <c r="E45" s="30">
        <v>620</v>
      </c>
      <c r="F45" s="30">
        <v>750</v>
      </c>
      <c r="G45" s="30">
        <v>620</v>
      </c>
      <c r="H45" s="30">
        <v>750</v>
      </c>
      <c r="I45" s="31">
        <f t="shared" si="4"/>
        <v>-0.72992700729927007</v>
      </c>
      <c r="J45" s="62">
        <v>750</v>
      </c>
      <c r="K45" s="62">
        <v>850</v>
      </c>
      <c r="L45" s="32">
        <f t="shared" si="5"/>
        <v>-15</v>
      </c>
    </row>
    <row r="46" spans="1:12" ht="21.75">
      <c r="A46" s="76" t="s">
        <v>55</v>
      </c>
      <c r="B46" s="6" t="s">
        <v>18</v>
      </c>
      <c r="C46" s="30">
        <v>500</v>
      </c>
      <c r="D46" s="30">
        <v>550</v>
      </c>
      <c r="E46" s="30">
        <v>480</v>
      </c>
      <c r="F46" s="30">
        <v>580</v>
      </c>
      <c r="G46" s="30">
        <v>500</v>
      </c>
      <c r="H46" s="30">
        <v>550</v>
      </c>
      <c r="I46" s="31">
        <f t="shared" si="4"/>
        <v>0</v>
      </c>
      <c r="J46" s="62">
        <v>580</v>
      </c>
      <c r="K46" s="62">
        <v>600</v>
      </c>
      <c r="L46" s="32">
        <f t="shared" si="5"/>
        <v>-11.016949152542372</v>
      </c>
    </row>
    <row r="47" spans="1:12" ht="21.75">
      <c r="A47" s="76" t="s">
        <v>56</v>
      </c>
      <c r="B47" s="6" t="s">
        <v>18</v>
      </c>
      <c r="C47" s="30">
        <v>1350</v>
      </c>
      <c r="D47" s="30">
        <v>1550</v>
      </c>
      <c r="E47" s="30">
        <v>1350</v>
      </c>
      <c r="F47" s="30">
        <v>1550</v>
      </c>
      <c r="G47" s="30">
        <v>1360</v>
      </c>
      <c r="H47" s="30">
        <v>1600</v>
      </c>
      <c r="I47" s="31">
        <f t="shared" si="4"/>
        <v>-2.0270270270270272</v>
      </c>
      <c r="J47" s="62">
        <v>1500</v>
      </c>
      <c r="K47" s="62">
        <v>1800</v>
      </c>
      <c r="L47" s="32">
        <f t="shared" si="5"/>
        <v>-12.121212121212121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4500</v>
      </c>
      <c r="H48" s="30">
        <v>5200</v>
      </c>
      <c r="I48" s="31">
        <f t="shared" si="4"/>
        <v>-1.0309278350515463</v>
      </c>
      <c r="J48" s="62">
        <v>3300</v>
      </c>
      <c r="K48" s="62">
        <v>4200</v>
      </c>
      <c r="L48" s="32">
        <f t="shared" si="5"/>
        <v>28.000000000000004</v>
      </c>
    </row>
    <row r="49" spans="1:12" ht="21.75">
      <c r="A49" s="76" t="s">
        <v>58</v>
      </c>
      <c r="B49" s="6" t="s">
        <v>18</v>
      </c>
      <c r="C49" s="30">
        <v>180</v>
      </c>
      <c r="D49" s="30">
        <v>280</v>
      </c>
      <c r="E49" s="30">
        <v>190</v>
      </c>
      <c r="F49" s="30">
        <v>280</v>
      </c>
      <c r="G49" s="30">
        <v>200</v>
      </c>
      <c r="H49" s="30">
        <v>280</v>
      </c>
      <c r="I49" s="31">
        <f t="shared" si="4"/>
        <v>-4.1666666666666661</v>
      </c>
      <c r="J49" s="62">
        <v>240</v>
      </c>
      <c r="K49" s="62">
        <v>260</v>
      </c>
      <c r="L49" s="32">
        <f t="shared" si="5"/>
        <v>-8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110</v>
      </c>
      <c r="H50" s="30">
        <v>220</v>
      </c>
      <c r="I50" s="31">
        <f t="shared" si="4"/>
        <v>9.0909090909090917</v>
      </c>
      <c r="J50" s="62">
        <v>200</v>
      </c>
      <c r="K50" s="62">
        <v>300</v>
      </c>
      <c r="L50" s="32">
        <f t="shared" si="5"/>
        <v>-28.000000000000004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400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9.8039215686274517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750</v>
      </c>
      <c r="K54" s="62">
        <v>780</v>
      </c>
      <c r="L54" s="32">
        <f t="shared" si="7"/>
        <v>1.3071895424836601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150</v>
      </c>
      <c r="D56" s="30">
        <v>190</v>
      </c>
      <c r="E56" s="30">
        <v>150</v>
      </c>
      <c r="F56" s="30">
        <v>190</v>
      </c>
      <c r="G56" s="30">
        <v>160</v>
      </c>
      <c r="H56" s="30">
        <v>200</v>
      </c>
      <c r="I56" s="31">
        <f t="shared" si="6"/>
        <v>-5.5555555555555554</v>
      </c>
      <c r="J56" s="62">
        <v>170</v>
      </c>
      <c r="K56" s="62">
        <v>190</v>
      </c>
      <c r="L56" s="32">
        <f t="shared" si="7"/>
        <v>-5.5555555555555554</v>
      </c>
    </row>
    <row r="57" spans="1:12" ht="21.75">
      <c r="A57" s="76" t="s">
        <v>64</v>
      </c>
      <c r="B57" s="6" t="s">
        <v>18</v>
      </c>
      <c r="C57" s="30">
        <v>620</v>
      </c>
      <c r="D57" s="30">
        <v>680</v>
      </c>
      <c r="E57" s="30">
        <v>620</v>
      </c>
      <c r="F57" s="30">
        <v>700</v>
      </c>
      <c r="G57" s="30">
        <v>500</v>
      </c>
      <c r="H57" s="30">
        <v>660</v>
      </c>
      <c r="I57" s="31">
        <f t="shared" si="6"/>
        <v>12.068965517241379</v>
      </c>
      <c r="J57" s="62">
        <v>650</v>
      </c>
      <c r="K57" s="62">
        <v>700</v>
      </c>
      <c r="L57" s="32">
        <f t="shared" si="7"/>
        <v>-3.7037037037037033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885</v>
      </c>
      <c r="I60" s="31">
        <f>((C60+D60)/2-(G60+H60)/2)/((G60+H60)/2)*100</f>
        <v>5.1051051051051051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840</v>
      </c>
      <c r="I61" s="31">
        <f>((C61+D61)/2-(G61+H61)/2)/((G61+H61)/2)*100</f>
        <v>6.5015479876160995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860</v>
      </c>
      <c r="I62" s="31">
        <f>((C62+D62)/2-(G62+H62)/2)/((G62+H62)/2)*100</f>
        <v>5.4878048780487809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0" t="s">
        <v>6</v>
      </c>
      <c r="D66" s="91"/>
      <c r="E66" s="90" t="s">
        <v>7</v>
      </c>
      <c r="F66" s="91"/>
      <c r="G66" s="90" t="s">
        <v>8</v>
      </c>
      <c r="H66" s="91"/>
      <c r="I66" s="27" t="s">
        <v>9</v>
      </c>
      <c r="J66" s="90" t="s">
        <v>10</v>
      </c>
      <c r="K66" s="91"/>
      <c r="L66" s="27" t="s">
        <v>11</v>
      </c>
    </row>
    <row r="67" spans="1:12" ht="18" customHeight="1">
      <c r="A67" s="80"/>
      <c r="B67" s="71"/>
      <c r="C67" s="92">
        <v>45825</v>
      </c>
      <c r="D67" s="91"/>
      <c r="E67" s="92">
        <v>45812</v>
      </c>
      <c r="F67" s="91"/>
      <c r="G67" s="92">
        <v>45794</v>
      </c>
      <c r="H67" s="91"/>
      <c r="I67" s="27" t="s">
        <v>12</v>
      </c>
      <c r="J67" s="100">
        <v>45458</v>
      </c>
      <c r="K67" s="101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112</v>
      </c>
      <c r="H69" s="30">
        <v>120</v>
      </c>
      <c r="I69" s="31">
        <f>((C69+D69)/2-(G69+H69)/2)/((G69+H69)/2)*100</f>
        <v>-0.86206896551724133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38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0</v>
      </c>
    </row>
    <row r="72" spans="1:12" ht="18.75" customHeight="1">
      <c r="A72" s="76" t="s">
        <v>74</v>
      </c>
      <c r="B72" s="6" t="s">
        <v>75</v>
      </c>
      <c r="C72" s="38">
        <v>37</v>
      </c>
      <c r="D72" s="38">
        <v>45</v>
      </c>
      <c r="E72" s="38">
        <v>39</v>
      </c>
      <c r="F72" s="38">
        <v>46</v>
      </c>
      <c r="G72" s="38">
        <v>40</v>
      </c>
      <c r="H72" s="38">
        <v>45</v>
      </c>
      <c r="I72" s="31">
        <f t="shared" si="9"/>
        <v>-3.5294117647058822</v>
      </c>
      <c r="J72" s="63">
        <v>53</v>
      </c>
      <c r="K72" s="63">
        <v>54</v>
      </c>
      <c r="L72" s="32">
        <f t="shared" si="8"/>
        <v>-23.364485981308412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-0.390625</v>
      </c>
      <c r="J74" s="62">
        <v>88000</v>
      </c>
      <c r="K74" s="62">
        <v>95500</v>
      </c>
      <c r="L74" s="32">
        <f t="shared" si="8"/>
        <v>-2.7247956403269753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6.5292096219931279</v>
      </c>
      <c r="J75" s="63">
        <v>82500</v>
      </c>
      <c r="K75" s="63">
        <v>87500</v>
      </c>
      <c r="L75" s="32">
        <f t="shared" si="8"/>
        <v>-8.8235294117647065</v>
      </c>
    </row>
    <row r="76" spans="1:12" ht="21.75" customHeight="1">
      <c r="A76" s="93" t="s">
        <v>114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125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126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87" t="s">
        <v>12</v>
      </c>
      <c r="H82" s="95" t="s">
        <v>85</v>
      </c>
      <c r="I82" s="99"/>
      <c r="J82" s="96"/>
      <c r="K82" s="51"/>
      <c r="L82" s="18"/>
    </row>
    <row r="83" spans="1:12" ht="21.75">
      <c r="A83" s="5" t="s">
        <v>17</v>
      </c>
      <c r="B83" s="6" t="s">
        <v>18</v>
      </c>
      <c r="C83" s="30">
        <v>70</v>
      </c>
      <c r="D83" s="30">
        <v>80</v>
      </c>
      <c r="E83" s="30">
        <v>72</v>
      </c>
      <c r="F83" s="30">
        <v>80</v>
      </c>
      <c r="G83" s="7">
        <f t="shared" ref="G83:G84" si="10">((C83+D83)/2-(E83+F83)/2)/((E83+F83)/2)*100</f>
        <v>-1.3157894736842104</v>
      </c>
      <c r="H83" s="5" t="s">
        <v>122</v>
      </c>
      <c r="I83" s="6"/>
      <c r="J83" s="6"/>
      <c r="K83" s="51"/>
      <c r="L83" s="18"/>
    </row>
    <row r="84" spans="1:12" ht="21.75">
      <c r="A84" s="5" t="s">
        <v>108</v>
      </c>
      <c r="B84" s="6" t="s">
        <v>18</v>
      </c>
      <c r="C84" s="30">
        <v>55</v>
      </c>
      <c r="D84" s="30">
        <v>65</v>
      </c>
      <c r="E84" s="30">
        <v>53</v>
      </c>
      <c r="F84" s="30">
        <v>62</v>
      </c>
      <c r="G84" s="7">
        <f t="shared" si="10"/>
        <v>4.3478260869565215</v>
      </c>
      <c r="H84" s="5" t="s">
        <v>123</v>
      </c>
      <c r="I84" s="6"/>
      <c r="J84" s="6"/>
      <c r="K84" s="51"/>
      <c r="L84" s="18"/>
    </row>
    <row r="85" spans="1:12" ht="21.75">
      <c r="A85" s="76" t="s">
        <v>27</v>
      </c>
      <c r="B85" s="6" t="s">
        <v>28</v>
      </c>
      <c r="C85" s="30">
        <v>157</v>
      </c>
      <c r="D85" s="30">
        <v>168</v>
      </c>
      <c r="E85" s="30">
        <v>160</v>
      </c>
      <c r="F85" s="30">
        <v>170</v>
      </c>
      <c r="G85" s="7">
        <f t="shared" ref="G85:G96" si="11">((C85+D85)/2-(E85+F85)/2)/((E85+F85)/2)*100</f>
        <v>-1.5151515151515151</v>
      </c>
      <c r="H85" s="5" t="s">
        <v>130</v>
      </c>
      <c r="I85" s="6"/>
      <c r="J85" s="6"/>
      <c r="K85" s="51"/>
      <c r="L85" s="18"/>
    </row>
    <row r="86" spans="1:12" ht="21.75">
      <c r="A86" s="76" t="s">
        <v>29</v>
      </c>
      <c r="B86" s="6" t="s">
        <v>30</v>
      </c>
      <c r="C86" s="30">
        <v>880</v>
      </c>
      <c r="D86" s="30">
        <v>920</v>
      </c>
      <c r="E86" s="30">
        <v>890</v>
      </c>
      <c r="F86" s="30">
        <v>920</v>
      </c>
      <c r="G86" s="7">
        <f t="shared" si="11"/>
        <v>-0.55248618784530379</v>
      </c>
      <c r="H86" s="5" t="s">
        <v>122</v>
      </c>
      <c r="I86" s="6"/>
      <c r="J86" s="6"/>
      <c r="K86" s="51"/>
      <c r="L86" s="18"/>
    </row>
    <row r="87" spans="1:12" ht="21.75">
      <c r="A87" s="76" t="s">
        <v>33</v>
      </c>
      <c r="B87" s="6" t="s">
        <v>28</v>
      </c>
      <c r="C87" s="30">
        <v>145</v>
      </c>
      <c r="D87" s="30">
        <v>154</v>
      </c>
      <c r="E87" s="30">
        <v>145</v>
      </c>
      <c r="F87" s="30">
        <v>155</v>
      </c>
      <c r="G87" s="7">
        <f t="shared" si="11"/>
        <v>-0.33333333333333337</v>
      </c>
      <c r="H87" s="5" t="s">
        <v>124</v>
      </c>
      <c r="I87" s="6"/>
      <c r="J87" s="6"/>
      <c r="K87" s="51"/>
      <c r="L87" s="18"/>
    </row>
    <row r="88" spans="1:12" ht="21.75">
      <c r="A88" s="76" t="s">
        <v>109</v>
      </c>
      <c r="B88" s="6" t="s">
        <v>28</v>
      </c>
      <c r="C88" s="30">
        <v>150</v>
      </c>
      <c r="D88" s="30">
        <v>160</v>
      </c>
      <c r="E88" s="30">
        <v>150</v>
      </c>
      <c r="F88" s="30">
        <v>162</v>
      </c>
      <c r="G88" s="7">
        <f t="shared" si="11"/>
        <v>-0.64102564102564097</v>
      </c>
      <c r="H88" s="5" t="s">
        <v>124</v>
      </c>
      <c r="I88" s="6"/>
      <c r="J88" s="6"/>
      <c r="K88" s="51"/>
      <c r="L88" s="18"/>
    </row>
    <row r="89" spans="1:12" ht="21.75">
      <c r="A89" s="76" t="s">
        <v>37</v>
      </c>
      <c r="B89" s="6" t="s">
        <v>18</v>
      </c>
      <c r="C89" s="30">
        <v>100</v>
      </c>
      <c r="D89" s="30">
        <v>110</v>
      </c>
      <c r="E89" s="30">
        <v>95</v>
      </c>
      <c r="F89" s="30">
        <v>110</v>
      </c>
      <c r="G89" s="7">
        <f t="shared" si="11"/>
        <v>2.4390243902439024</v>
      </c>
      <c r="H89" s="5" t="s">
        <v>119</v>
      </c>
      <c r="I89" s="6"/>
      <c r="J89" s="6"/>
      <c r="K89" s="51"/>
      <c r="L89" s="18"/>
    </row>
    <row r="90" spans="1:12" ht="21.75">
      <c r="A90" s="76" t="s">
        <v>42</v>
      </c>
      <c r="B90" s="6" t="s">
        <v>18</v>
      </c>
      <c r="C90" s="30">
        <v>90</v>
      </c>
      <c r="D90" s="30">
        <v>110</v>
      </c>
      <c r="E90" s="30">
        <v>90</v>
      </c>
      <c r="F90" s="30">
        <v>105</v>
      </c>
      <c r="G90" s="7">
        <f t="shared" si="11"/>
        <v>2.5641025641025639</v>
      </c>
      <c r="H90" s="5" t="s">
        <v>121</v>
      </c>
      <c r="I90" s="6"/>
      <c r="J90" s="6"/>
      <c r="K90" s="51"/>
      <c r="L90" s="18"/>
    </row>
    <row r="91" spans="1:12" ht="21.75">
      <c r="A91" s="76" t="s">
        <v>46</v>
      </c>
      <c r="B91" s="6" t="s">
        <v>18</v>
      </c>
      <c r="C91" s="30">
        <v>100</v>
      </c>
      <c r="D91" s="30">
        <v>140</v>
      </c>
      <c r="E91" s="30">
        <v>100</v>
      </c>
      <c r="F91" s="30">
        <v>160</v>
      </c>
      <c r="G91" s="7">
        <f t="shared" si="11"/>
        <v>-7.6923076923076925</v>
      </c>
      <c r="H91" s="5" t="s">
        <v>120</v>
      </c>
      <c r="I91" s="6"/>
      <c r="J91" s="6"/>
      <c r="K91" s="51"/>
      <c r="L91" s="18"/>
    </row>
    <row r="92" spans="1:12" ht="21.75">
      <c r="A92" s="76" t="s">
        <v>47</v>
      </c>
      <c r="B92" s="6" t="s">
        <v>18</v>
      </c>
      <c r="C92" s="30">
        <v>150</v>
      </c>
      <c r="D92" s="30">
        <v>220</v>
      </c>
      <c r="E92" s="30">
        <v>150</v>
      </c>
      <c r="F92" s="30">
        <v>230</v>
      </c>
      <c r="G92" s="7">
        <f t="shared" si="11"/>
        <v>-2.6315789473684208</v>
      </c>
      <c r="H92" s="5" t="s">
        <v>130</v>
      </c>
      <c r="I92" s="6"/>
      <c r="J92" s="6"/>
      <c r="K92" s="51"/>
      <c r="L92" s="18"/>
    </row>
    <row r="93" spans="1:12" ht="21.75">
      <c r="A93" s="76" t="s">
        <v>54</v>
      </c>
      <c r="B93" s="6" t="s">
        <v>18</v>
      </c>
      <c r="C93" s="30">
        <v>610</v>
      </c>
      <c r="D93" s="30">
        <v>750</v>
      </c>
      <c r="E93" s="30">
        <v>620</v>
      </c>
      <c r="F93" s="30">
        <v>750</v>
      </c>
      <c r="G93" s="7">
        <f t="shared" si="11"/>
        <v>-0.72992700729927007</v>
      </c>
      <c r="H93" s="5" t="s">
        <v>122</v>
      </c>
      <c r="I93" s="6"/>
      <c r="J93" s="6"/>
      <c r="K93" s="51"/>
      <c r="L93" s="18"/>
    </row>
    <row r="94" spans="1:12" ht="21.75">
      <c r="A94" s="76" t="s">
        <v>55</v>
      </c>
      <c r="B94" s="6" t="s">
        <v>18</v>
      </c>
      <c r="C94" s="30">
        <v>500</v>
      </c>
      <c r="D94" s="30">
        <v>550</v>
      </c>
      <c r="E94" s="30">
        <v>480</v>
      </c>
      <c r="F94" s="30">
        <v>580</v>
      </c>
      <c r="G94" s="7">
        <f t="shared" si="11"/>
        <v>-0.94339622641509435</v>
      </c>
      <c r="H94" s="5" t="s">
        <v>122</v>
      </c>
      <c r="I94" s="6"/>
      <c r="J94" s="6"/>
      <c r="K94" s="51"/>
      <c r="L94" s="18"/>
    </row>
    <row r="95" spans="1:12" ht="21.75">
      <c r="A95" s="76" t="s">
        <v>58</v>
      </c>
      <c r="B95" s="6" t="s">
        <v>18</v>
      </c>
      <c r="C95" s="30">
        <v>180</v>
      </c>
      <c r="D95" s="30">
        <v>280</v>
      </c>
      <c r="E95" s="30">
        <v>190</v>
      </c>
      <c r="F95" s="30">
        <v>280</v>
      </c>
      <c r="G95" s="7">
        <f t="shared" si="11"/>
        <v>-2.1276595744680851</v>
      </c>
      <c r="H95" s="5" t="s">
        <v>122</v>
      </c>
      <c r="I95" s="6"/>
      <c r="J95" s="6"/>
      <c r="K95" s="51"/>
      <c r="L95" s="18"/>
    </row>
    <row r="96" spans="1:12" ht="17.25" customHeight="1">
      <c r="A96" s="76" t="s">
        <v>74</v>
      </c>
      <c r="B96" s="6" t="s">
        <v>75</v>
      </c>
      <c r="C96" s="30">
        <v>37</v>
      </c>
      <c r="D96" s="30">
        <v>45</v>
      </c>
      <c r="E96" s="30">
        <v>39</v>
      </c>
      <c r="F96" s="30">
        <v>46</v>
      </c>
      <c r="G96" s="7">
        <f t="shared" si="11"/>
        <v>-3.5294117647058822</v>
      </c>
      <c r="H96" s="5" t="s">
        <v>122</v>
      </c>
      <c r="I96" s="6"/>
      <c r="J96" s="6"/>
      <c r="K96" s="51"/>
      <c r="L96" s="18"/>
    </row>
    <row r="97" spans="1:12" ht="17.25" customHeight="1">
      <c r="A97" s="79"/>
      <c r="B97" s="3"/>
      <c r="C97" s="89"/>
      <c r="D97" s="89"/>
      <c r="E97" s="89"/>
      <c r="F97" s="89"/>
      <c r="G97" s="10"/>
      <c r="H97" s="1"/>
      <c r="I97" s="3"/>
      <c r="J97" s="3"/>
      <c r="K97" s="51"/>
      <c r="L97" s="18"/>
    </row>
    <row r="98" spans="1:12" ht="24.75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14"/>
      <c r="C100" s="15"/>
      <c r="D100" s="15"/>
      <c r="E100" s="14"/>
      <c r="F100" s="15"/>
      <c r="G100" s="39"/>
      <c r="H100" s="40"/>
      <c r="I100" s="41"/>
      <c r="J100" s="41"/>
      <c r="K100" s="41"/>
      <c r="L100" s="12"/>
    </row>
    <row r="101" spans="1:12" ht="24.75">
      <c r="A101" s="1"/>
      <c r="B101" s="42"/>
      <c r="C101" s="43" t="s">
        <v>115</v>
      </c>
      <c r="D101" s="11"/>
      <c r="E101" s="42"/>
      <c r="F101" s="14"/>
      <c r="G101" s="11"/>
      <c r="H101" s="40"/>
      <c r="I101" s="13"/>
      <c r="J101" s="14" t="s">
        <v>117</v>
      </c>
      <c r="K101" s="11"/>
      <c r="L101" s="11"/>
    </row>
    <row r="102" spans="1:12" ht="24.75">
      <c r="A102" s="1"/>
      <c r="B102" s="44"/>
      <c r="C102" s="43" t="s">
        <v>116</v>
      </c>
      <c r="D102" s="14"/>
      <c r="E102" s="42"/>
      <c r="F102" s="45"/>
      <c r="G102" s="47"/>
      <c r="H102" s="47"/>
      <c r="I102" s="86"/>
      <c r="J102" s="14" t="s">
        <v>118</v>
      </c>
      <c r="K102" s="14"/>
      <c r="L102" s="14"/>
    </row>
    <row r="103" spans="1:12" ht="24.75">
      <c r="A103" s="1"/>
      <c r="B103" s="14"/>
      <c r="C103" s="15"/>
      <c r="D103" s="14"/>
      <c r="E103" s="15"/>
      <c r="F103" s="45"/>
      <c r="G103" s="47"/>
      <c r="H103" s="47"/>
      <c r="I103" s="46"/>
      <c r="J103" s="11"/>
      <c r="K103" s="11"/>
      <c r="L103" s="2"/>
    </row>
    <row r="104" spans="1:12" ht="19.5">
      <c r="A104" s="56" t="s">
        <v>96</v>
      </c>
      <c r="B104" s="54"/>
      <c r="C104" s="52"/>
      <c r="D104" s="54"/>
      <c r="E104" s="52"/>
      <c r="F104" s="52"/>
      <c r="G104" s="52"/>
      <c r="H104" s="53"/>
      <c r="I104" s="58"/>
      <c r="J104" s="2"/>
      <c r="K104" s="2"/>
      <c r="L104" s="2"/>
    </row>
    <row r="105" spans="1:12" ht="19.5">
      <c r="A105" s="55" t="s">
        <v>102</v>
      </c>
      <c r="B105" s="54"/>
      <c r="C105" s="52"/>
      <c r="D105" s="54"/>
      <c r="E105" s="52"/>
      <c r="F105" s="52"/>
      <c r="G105" s="54"/>
      <c r="H105" s="53"/>
      <c r="I105" s="58"/>
      <c r="J105" s="2"/>
      <c r="K105" s="2"/>
      <c r="L105" s="2"/>
    </row>
    <row r="106" spans="1:12" ht="19.5">
      <c r="A106" s="55" t="s">
        <v>101</v>
      </c>
      <c r="B106" s="54"/>
      <c r="C106" s="54"/>
      <c r="D106" s="54"/>
      <c r="E106" s="54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86</v>
      </c>
      <c r="B107" s="54"/>
      <c r="C107" s="54"/>
      <c r="D107" s="54"/>
      <c r="E107" s="54"/>
      <c r="F107" s="53"/>
      <c r="G107" s="53"/>
      <c r="H107" s="53"/>
      <c r="I107" s="58"/>
      <c r="J107" s="2"/>
      <c r="K107" s="2"/>
      <c r="L107" s="2"/>
    </row>
    <row r="108" spans="1:12" ht="19.5">
      <c r="A108" s="55" t="s">
        <v>100</v>
      </c>
      <c r="B108" s="54"/>
      <c r="C108" s="54"/>
      <c r="D108" s="54"/>
      <c r="E108" s="54"/>
      <c r="F108" s="54"/>
      <c r="G108" s="53"/>
      <c r="H108" s="53"/>
      <c r="I108" s="58"/>
      <c r="J108" s="2"/>
      <c r="K108" s="2"/>
      <c r="L108" s="2"/>
    </row>
    <row r="109" spans="1:12" ht="19.5">
      <c r="A109" s="55" t="s">
        <v>99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110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98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97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87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104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103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105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106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88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/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6" t="s">
        <v>89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90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91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92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8">
      <c r="A124" s="60"/>
      <c r="B124" s="58"/>
      <c r="C124" s="58"/>
      <c r="D124" s="58"/>
      <c r="E124" s="58"/>
      <c r="F124" s="58"/>
      <c r="G124" s="58"/>
      <c r="H124" s="61"/>
      <c r="I124" s="59"/>
      <c r="J124" s="12"/>
      <c r="K124" s="12"/>
      <c r="L124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2025-06-17T08:46:31Z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