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ek\OneDrive\Desktop\"/>
    </mc:Choice>
  </mc:AlternateContent>
  <xr:revisionPtr revIDLastSave="0" documentId="13_ncr:1_{8C6D0D49-57C2-4A57-9345-6DE88F8888F1}" xr6:coauthVersionLast="47" xr6:coauthVersionMax="47" xr10:uidLastSave="{00000000-0000-0000-0000-000000000000}"/>
  <bookViews>
    <workbookView xWindow="-120" yWindow="-120" windowWidth="29040" windowHeight="15720" xr2:uid="{26F3143E-F580-45FE-81F4-9D33DF6935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C13" i="1"/>
  <c r="D13" i="1"/>
  <c r="E13" i="1"/>
  <c r="F13" i="1"/>
  <c r="G13" i="1"/>
  <c r="B13" i="1"/>
  <c r="C11" i="1"/>
  <c r="D11" i="1"/>
  <c r="E11" i="1"/>
  <c r="F11" i="1"/>
  <c r="G11" i="1"/>
  <c r="B11" i="1"/>
  <c r="C7" i="1"/>
  <c r="D7" i="1"/>
  <c r="E7" i="1"/>
  <c r="F7" i="1"/>
  <c r="G7" i="1"/>
  <c r="B7" i="1"/>
  <c r="G12" i="1" l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<sst xmlns="http://schemas.openxmlformats.org/spreadsheetml/2006/main" count="32" uniqueCount="29">
  <si>
    <t>Temp</t>
  </si>
  <si>
    <t>50C</t>
  </si>
  <si>
    <t>Trial 1</t>
  </si>
  <si>
    <t>Trial 2</t>
  </si>
  <si>
    <t>Trial 3</t>
  </si>
  <si>
    <t>Trial 4</t>
  </si>
  <si>
    <t>Trial 5</t>
  </si>
  <si>
    <t>Control 1</t>
  </si>
  <si>
    <t>Control 3</t>
  </si>
  <si>
    <t>Control 2</t>
  </si>
  <si>
    <t>TrialAvg</t>
  </si>
  <si>
    <t>ControlAvg</t>
  </si>
  <si>
    <t>55C</t>
  </si>
  <si>
    <t>60C</t>
  </si>
  <si>
    <t>65C</t>
  </si>
  <si>
    <t>70C</t>
  </si>
  <si>
    <t>75C</t>
  </si>
  <si>
    <t>Normalized</t>
  </si>
  <si>
    <t>STDEV</t>
  </si>
  <si>
    <t>Null Hypothesis</t>
  </si>
  <si>
    <t>P Value</t>
  </si>
  <si>
    <t>Result</t>
  </si>
  <si>
    <t>The absorbance at 55C is NOT significantly different than the absorbance at 50C</t>
  </si>
  <si>
    <t>The absorbance at 60C is NOT significantly different than the absorbance at 50C</t>
  </si>
  <si>
    <t>The absorbance at 65C is NOT significantly different than the absorbance at 50C</t>
  </si>
  <si>
    <t>The absorbance at 70C is NOT significantly different than the absorbance at 50C</t>
  </si>
  <si>
    <t>The absorbance at 75C is NOT significantly different than the absorbance at 50C</t>
  </si>
  <si>
    <t>Significant</t>
  </si>
  <si>
    <t>Not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</si>
</sst>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2" fontId="0" fillId="0" borderId="0" xfId="0" applyNumberFormat="1"/>
    <xf numFmtId="2" fontId="0" fillId="0" borderId="4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6" xfId="0" applyNumberForma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Enzyme Activity at varying temperatures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Sheet1!$B$13:$G$13</c:f>
                <c:numCache>
                  <c:formatCode>General</c:formatCode>
                  <c:ptCount val="6"/>
                  <c:pt idx="0">
                    <c:v>1.7219175357722577E-2</c:v>
                  </c:pt>
                  <c:pt idx="1">
                    <c:v>1.7812916661793479E-2</c:v>
                  </c:pt>
                  <c:pt idx="2">
                    <c:v>5.2589922989105073E-2</c:v>
                  </c:pt>
                  <c:pt idx="3">
                    <c:v>2.7880100430235175E-2</c:v>
                  </c:pt>
                  <c:pt idx="4">
                    <c:v>2.455198566307825E-2</c:v>
                  </c:pt>
                  <c:pt idx="5">
                    <c:v>2.7546324618721824E-2</c:v>
                  </c:pt>
                </c:numCache>
              </c:numRef>
            </c:plus>
            <c:minus>
              <c:numRef>
                <c:f>Sheet1!$B$13:$G$13</c:f>
                <c:numCache>
                  <c:formatCode>General</c:formatCode>
                  <c:ptCount val="6"/>
                  <c:pt idx="0">
                    <c:v>1.7219175357722577E-2</c:v>
                  </c:pt>
                  <c:pt idx="1">
                    <c:v>1.7812916661793479E-2</c:v>
                  </c:pt>
                  <c:pt idx="2">
                    <c:v>5.2589922989105073E-2</c:v>
                  </c:pt>
                  <c:pt idx="3">
                    <c:v>2.7880100430235175E-2</c:v>
                  </c:pt>
                  <c:pt idx="4">
                    <c:v>2.455198566307825E-2</c:v>
                  </c:pt>
                  <c:pt idx="5">
                    <c:v>2.7546324618721824E-2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Sheet1!$B$1:$G$1</c:f>
              <c:strCache>
                <c:ptCount val="6"/>
                <c:pt idx="0">
                  <c:v>50C</c:v>
                </c:pt>
                <c:pt idx="1">
                  <c:v>55C</c:v>
                </c:pt>
                <c:pt idx="2">
                  <c:v>60C</c:v>
                </c:pt>
                <c:pt idx="3">
                  <c:v>65C</c:v>
                </c:pt>
                <c:pt idx="4">
                  <c:v>70C</c:v>
                </c:pt>
                <c:pt idx="5">
                  <c:v>75C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0.42833333333333334</c:v>
                </c:pt>
                <c:pt idx="1">
                  <c:v>0.38926666666666665</c:v>
                </c:pt>
                <c:pt idx="2">
                  <c:v>0.38546666666666674</c:v>
                </c:pt>
                <c:pt idx="3">
                  <c:v>0.2414</c:v>
                </c:pt>
                <c:pt idx="4">
                  <c:v>0.26359999999999995</c:v>
                </c:pt>
                <c:pt idx="5">
                  <c:v>0.22859999999999997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3-4553-BF94-FD39C8EC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19631"/>
        <c:axId val="762020111"/>
      </c:barChart>
      <c:catAx>
        <c:axId val="76201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0111"/>
        <c:crosses val="autoZero"/>
        <c:auto val="1"/>
        <c:lblAlgn val="ctr"/>
        <c:lblOffset val="100"/>
        <c:noMultiLvlLbl val="0"/>
      </c:catAx>
      <c:valAx>
        <c:axId val="76202011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@440nm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6</xdr:col>
      <xdr:colOff>514350</xdr:colOff>
      <xdr:row>19</xdr:row>
      <xdr:rowOff>425450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A0F5D-86EF-99A3-3218-DCCFF3F6A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7096-6309-48B3-9C5D-4F51401808B0}">
  <dimension ref="A1:K21"/>
  <sheetViews>
    <sheetView tabSelected="1" workbookViewId="0">
      <selection activeCell="L15" sqref="L15"/>
    </sheetView>
  </sheetViews>
  <sheetFormatPr defaultRowHeight="15" x14ac:dyDescent="0.25"/>
  <cols>
    <col min="1" max="1" width="14.7109375" customWidth="1"/>
    <col min="2" max="4" width="10.5703125" bestFit="1" customWidth="1"/>
    <col min="5" max="5" width="8.42578125" customWidth="1"/>
    <col min="6" max="7" width="10.5703125" bestFit="1" customWidth="1"/>
    <col min="9" max="9" width="26.140625" customWidth="1"/>
    <col min="10" max="10" width="11.85546875" bestFit="1" customWidth="1"/>
    <col min="11" max="11" width="13.42578125" customWidth="1"/>
  </cols>
  <sheetData>
    <row r="1" spans="1:11" x14ac:dyDescent="0.25">
      <c r="A1" s="3" t="s">
        <v>0</v>
      </c>
      <c r="B1" s="4" t="s">
        <v>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11" x14ac:dyDescent="0.25">
      <c r="A2" s="6" t="s">
        <v>2</v>
      </c>
      <c r="B2" s="8">
        <v>0.499</v>
      </c>
      <c r="C2" s="8">
        <v>0.47399999999999998</v>
      </c>
      <c r="D2" s="8">
        <v>0.41899999999999998</v>
      </c>
      <c r="E2" s="8">
        <v>0.315</v>
      </c>
      <c r="F2" s="8">
        <v>0.34899999999999998</v>
      </c>
      <c r="G2" s="9">
        <v>0.316</v>
      </c>
    </row>
    <row r="3" spans="1:11" x14ac:dyDescent="0.25">
      <c r="A3" s="6" t="s">
        <v>3</v>
      </c>
      <c r="B3" s="8">
        <v>0.54</v>
      </c>
      <c r="C3" s="8">
        <v>0.503</v>
      </c>
      <c r="D3" s="8">
        <v>0.41099999999999998</v>
      </c>
      <c r="E3" s="8">
        <v>0.35799999999999998</v>
      </c>
      <c r="F3" s="8">
        <v>0.34300000000000003</v>
      </c>
      <c r="G3" s="9">
        <v>0.29399999999999998</v>
      </c>
    </row>
    <row r="4" spans="1:11" x14ac:dyDescent="0.25">
      <c r="A4" s="6" t="s">
        <v>4</v>
      </c>
      <c r="B4" s="8">
        <v>0.52400000000000002</v>
      </c>
      <c r="C4" s="8">
        <v>0.46100000000000002</v>
      </c>
      <c r="D4" s="8">
        <v>0.504</v>
      </c>
      <c r="E4" s="8">
        <v>0.36899999999999999</v>
      </c>
      <c r="F4" s="8">
        <v>0.38900000000000001</v>
      </c>
      <c r="G4" s="9">
        <v>0.36399999999999999</v>
      </c>
    </row>
    <row r="5" spans="1:11" x14ac:dyDescent="0.25">
      <c r="A5" s="6" t="s">
        <v>5</v>
      </c>
      <c r="B5" s="8">
        <v>0.5</v>
      </c>
      <c r="C5" s="8">
        <v>0.45800000000000002</v>
      </c>
      <c r="D5" s="8">
        <v>0.53</v>
      </c>
      <c r="E5" s="8">
        <v>0.309</v>
      </c>
      <c r="F5" s="8">
        <v>0.32300000000000001</v>
      </c>
      <c r="G5" s="9">
        <v>0.3</v>
      </c>
    </row>
    <row r="6" spans="1:11" x14ac:dyDescent="0.25">
      <c r="A6" s="6" t="s">
        <v>6</v>
      </c>
      <c r="B6" s="8">
        <v>0.51700000000000002</v>
      </c>
      <c r="C6" s="8">
        <v>0.47199999999999998</v>
      </c>
      <c r="D6" s="8">
        <v>0.48499999999999999</v>
      </c>
      <c r="E6" s="8">
        <v>0.316</v>
      </c>
      <c r="F6" s="8">
        <v>0.33900000000000002</v>
      </c>
      <c r="G6" s="9">
        <v>0.314</v>
      </c>
    </row>
    <row r="7" spans="1:11" x14ac:dyDescent="0.25">
      <c r="A7" s="3" t="s">
        <v>10</v>
      </c>
      <c r="B7" s="10">
        <f>AVERAGE(B2:B6)</f>
        <v>0.51600000000000001</v>
      </c>
      <c r="C7" s="10">
        <f t="shared" ref="C7:G7" si="0">AVERAGE(C2:C6)</f>
        <v>0.47359999999999997</v>
      </c>
      <c r="D7" s="10">
        <f t="shared" si="0"/>
        <v>0.46980000000000005</v>
      </c>
      <c r="E7" s="10">
        <f t="shared" si="0"/>
        <v>0.33340000000000003</v>
      </c>
      <c r="F7" s="10">
        <f t="shared" si="0"/>
        <v>0.34859999999999997</v>
      </c>
      <c r="G7" s="11">
        <f t="shared" si="0"/>
        <v>0.31759999999999999</v>
      </c>
    </row>
    <row r="8" spans="1:11" x14ac:dyDescent="0.25">
      <c r="A8" s="6" t="s">
        <v>7</v>
      </c>
      <c r="B8" s="8">
        <v>9.5000000000000001E-2</v>
      </c>
      <c r="C8" s="8">
        <v>0.09</v>
      </c>
      <c r="D8" s="8">
        <v>8.8999999999999996E-2</v>
      </c>
      <c r="E8" s="8">
        <v>8.6999999999999994E-2</v>
      </c>
      <c r="F8" s="8">
        <v>8.5000000000000006E-2</v>
      </c>
      <c r="G8" s="9">
        <v>7.9000000000000001E-2</v>
      </c>
    </row>
    <row r="9" spans="1:11" x14ac:dyDescent="0.25">
      <c r="A9" s="6" t="s">
        <v>9</v>
      </c>
      <c r="B9" s="8">
        <v>8.3000000000000004E-2</v>
      </c>
      <c r="C9" s="8">
        <v>8.1000000000000003E-2</v>
      </c>
      <c r="D9" s="8">
        <v>7.8E-2</v>
      </c>
      <c r="E9" s="8">
        <v>9.0999999999999998E-2</v>
      </c>
      <c r="F9" s="8">
        <v>8.5000000000000006E-2</v>
      </c>
      <c r="G9" s="9">
        <v>0.106</v>
      </c>
    </row>
    <row r="10" spans="1:11" x14ac:dyDescent="0.25">
      <c r="A10" s="6" t="s">
        <v>8</v>
      </c>
      <c r="B10" s="8">
        <v>8.5000000000000006E-2</v>
      </c>
      <c r="C10" s="8">
        <v>8.2000000000000003E-2</v>
      </c>
      <c r="D10" s="8">
        <v>8.5999999999999993E-2</v>
      </c>
      <c r="E10" s="8">
        <v>9.8000000000000004E-2</v>
      </c>
      <c r="F10" s="8">
        <v>8.5000000000000006E-2</v>
      </c>
      <c r="G10" s="9">
        <v>8.2000000000000003E-2</v>
      </c>
    </row>
    <row r="11" spans="1:11" x14ac:dyDescent="0.25">
      <c r="A11" s="7" t="s">
        <v>11</v>
      </c>
      <c r="B11" s="12">
        <f>AVERAGE(B8:B10)</f>
        <v>8.7666666666666671E-2</v>
      </c>
      <c r="C11" s="10">
        <f t="shared" ref="C11:G11" si="1">AVERAGE(C8:C10)</f>
        <v>8.433333333333333E-2</v>
      </c>
      <c r="D11" s="10">
        <f t="shared" si="1"/>
        <v>8.433333333333333E-2</v>
      </c>
      <c r="E11" s="10">
        <f t="shared" si="1"/>
        <v>9.2000000000000012E-2</v>
      </c>
      <c r="F11" s="10">
        <f t="shared" si="1"/>
        <v>8.5000000000000006E-2</v>
      </c>
      <c r="G11" s="11">
        <f t="shared" si="1"/>
        <v>8.900000000000001E-2</v>
      </c>
    </row>
    <row r="12" spans="1:11" x14ac:dyDescent="0.25">
      <c r="A12" s="7" t="s">
        <v>17</v>
      </c>
      <c r="B12" s="12">
        <f>B7-B11</f>
        <v>0.42833333333333334</v>
      </c>
      <c r="C12" s="10">
        <f t="shared" ref="C12:G12" si="2">C7-C11</f>
        <v>0.38926666666666665</v>
      </c>
      <c r="D12" s="10">
        <f t="shared" si="2"/>
        <v>0.38546666666666674</v>
      </c>
      <c r="E12" s="10">
        <f t="shared" si="2"/>
        <v>0.2414</v>
      </c>
      <c r="F12" s="10">
        <f t="shared" si="2"/>
        <v>0.26359999999999995</v>
      </c>
      <c r="G12" s="11">
        <f t="shared" si="2"/>
        <v>0.22859999999999997</v>
      </c>
    </row>
    <row r="13" spans="1:11" x14ac:dyDescent="0.25">
      <c r="A13" s="7" t="s">
        <v>18</v>
      </c>
      <c r="B13" s="12">
        <f>STDEV(B2:B6)</f>
        <v>1.7219175357722577E-2</v>
      </c>
      <c r="C13" s="10">
        <f t="shared" ref="C13:G13" si="3">STDEV(C2:C6)</f>
        <v>1.7812916661793479E-2</v>
      </c>
      <c r="D13" s="10">
        <f t="shared" si="3"/>
        <v>5.2589922989105073E-2</v>
      </c>
      <c r="E13" s="10">
        <f t="shared" si="3"/>
        <v>2.7880100430235175E-2</v>
      </c>
      <c r="F13" s="10">
        <f t="shared" si="3"/>
        <v>2.455198566307825E-2</v>
      </c>
      <c r="G13" s="11">
        <f t="shared" si="3"/>
        <v>2.7546324618721824E-2</v>
      </c>
    </row>
    <row r="15" spans="1:11" x14ac:dyDescent="0.25">
      <c r="I15" s="1" t="s">
        <v>19</v>
      </c>
      <c r="J15" s="1" t="s">
        <v>20</v>
      </c>
      <c r="K15" s="1" t="s">
        <v>21</v>
      </c>
    </row>
    <row r="16" spans="1:11" ht="42.6" customHeight="1" x14ac:dyDescent="0.25">
      <c r="I16" s="2" t="s">
        <v>22</v>
      </c>
      <c r="J16" s="13">
        <f>_xlfn.T.TEST(C2:C6,B2:B6,2,2)</f>
        <v>5.0406707604241235E-3</v>
      </c>
      <c r="K16" s="1" t="s">
        <v>27</v>
      </c>
    </row>
    <row r="17" spans="9:11" ht="42.6" customHeight="1" x14ac:dyDescent="0.25">
      <c r="I17" s="2" t="s">
        <v>23</v>
      </c>
      <c r="J17" s="13">
        <f>_xlfn.T.TEST(D2:D6,B2:B6,2,2)</f>
        <v>9.8884025411010101E-2</v>
      </c>
      <c r="K17" s="1" t="s">
        <v>28</v>
      </c>
    </row>
    <row r="18" spans="9:11" ht="42" customHeight="1" x14ac:dyDescent="0.25">
      <c r="I18" s="2" t="s">
        <v>24</v>
      </c>
      <c r="J18" s="13">
        <f>_xlfn.T.TEST(E2:E6,B2:B6,2,2)</f>
        <v>1.6085611133057997E-6</v>
      </c>
      <c r="K18" s="1" t="s">
        <v>27</v>
      </c>
    </row>
    <row r="19" spans="9:11" ht="42.6" customHeight="1" x14ac:dyDescent="0.25">
      <c r="I19" s="2" t="s">
        <v>25</v>
      </c>
      <c r="J19" s="13">
        <f>_xlfn.T.TEST(F2:F6,B2:B6,2,2)</f>
        <v>1.5870633312937302E-6</v>
      </c>
      <c r="K19" s="1" t="s">
        <v>27</v>
      </c>
    </row>
    <row r="20" spans="9:11" ht="42" customHeight="1" x14ac:dyDescent="0.25">
      <c r="I20" s="2" t="s">
        <v>26</v>
      </c>
      <c r="J20" s="13">
        <f>_xlfn.T.TEST(G2:G6,B2:B6,2,2)</f>
        <v>7.958263941475723E-7</v>
      </c>
      <c r="K20" s="1" t="s">
        <v>27</v>
      </c>
    </row>
    <row r="21" spans="9:11" ht="42.6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Towson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Ketterlinus, Nathan</dc:creator>
  <cp:lastModifiedBy>Ketterlinus, Nathan</cp:lastModifiedBy>
  <dcterms:created xsi:type="dcterms:W3CDTF">2024-10-15T18:33:06Z</dcterms:created>
  <dcterms:modified xsi:type="dcterms:W3CDTF">2024-11-25T05:27:00Z</dcterms:modified>
</cp:coreProperties>
</file>