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Open AG\Documents\GitHub\openag-mechanical\prj\hazelnut_large\LHC-001\6-Photometric Test Data\"/>
    </mc:Choice>
  </mc:AlternateContent>
  <xr:revisionPtr revIDLastSave="0" documentId="13_ncr:1_{2CD18688-6BF9-416D-8EFC-0B7CB589D1FE}" xr6:coauthVersionLast="36" xr6:coauthVersionMax="36" xr10:uidLastSave="{00000000-0000-0000-0000-000000000000}"/>
  <bookViews>
    <workbookView xWindow="0" yWindow="0" windowWidth="20490" windowHeight="11080" xr2:uid="{00000000-000D-0000-FFFF-FFFF00000000}"/>
  </bookViews>
  <sheets>
    <sheet name="data_1x lens" sheetId="1" r:id="rId1"/>
    <sheet name="simulation" sheetId="2" r:id="rId2"/>
    <sheet name="data_2x COB" sheetId="3" r:id="rId3"/>
    <sheet name="conditions" sheetId="4" r:id="rId4"/>
    <sheet name="visual" sheetId="5" state="hidden" r:id="rId5"/>
    <sheet name="metadata" sheetId="6" r:id="rId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77" i="5" l="1"/>
  <c r="H577" i="5"/>
  <c r="N576" i="5"/>
  <c r="R554" i="5" s="1"/>
  <c r="H576" i="5"/>
  <c r="N575" i="5"/>
  <c r="H575" i="5"/>
  <c r="N574" i="5"/>
  <c r="T554" i="5" s="1"/>
  <c r="H574" i="5"/>
  <c r="D574" i="5"/>
  <c r="D575" i="5" s="1"/>
  <c r="N573" i="5"/>
  <c r="H573" i="5"/>
  <c r="G573" i="5"/>
  <c r="N572" i="5"/>
  <c r="H572" i="5"/>
  <c r="G572" i="5"/>
  <c r="N571" i="5"/>
  <c r="H571" i="5"/>
  <c r="N570" i="5"/>
  <c r="H570" i="5"/>
  <c r="N569" i="5"/>
  <c r="H569" i="5"/>
  <c r="N568" i="5"/>
  <c r="H568" i="5"/>
  <c r="G568" i="5"/>
  <c r="D568" i="5"/>
  <c r="D569" i="5" s="1"/>
  <c r="N567" i="5"/>
  <c r="H567" i="5"/>
  <c r="G567" i="5"/>
  <c r="N566" i="5"/>
  <c r="H566" i="5"/>
  <c r="G566" i="5"/>
  <c r="N565" i="5"/>
  <c r="H565" i="5"/>
  <c r="N564" i="5"/>
  <c r="H564" i="5"/>
  <c r="N563" i="5"/>
  <c r="S556" i="5" s="1"/>
  <c r="Y556" i="5" s="1"/>
  <c r="Y558" i="5" s="1"/>
  <c r="H563" i="5"/>
  <c r="D563" i="5"/>
  <c r="N562" i="5"/>
  <c r="H562" i="5"/>
  <c r="G562" i="5"/>
  <c r="D562" i="5"/>
  <c r="N561" i="5"/>
  <c r="U556" i="5" s="1"/>
  <c r="U558" i="5" s="1"/>
  <c r="H561" i="5"/>
  <c r="G561" i="5"/>
  <c r="S560" i="5"/>
  <c r="N560" i="5"/>
  <c r="V556" i="5" s="1"/>
  <c r="V558" i="5" s="1"/>
  <c r="H560" i="5"/>
  <c r="G560" i="5"/>
  <c r="Y559" i="5"/>
  <c r="V559" i="5"/>
  <c r="T559" i="5"/>
  <c r="Q559" i="5"/>
  <c r="N559" i="5"/>
  <c r="H559" i="5"/>
  <c r="S558" i="5"/>
  <c r="N558" i="5"/>
  <c r="R557" i="5" s="1"/>
  <c r="Z557" i="5" s="1"/>
  <c r="H558" i="5"/>
  <c r="T557" i="5"/>
  <c r="X557" i="5" s="1"/>
  <c r="Q557" i="5"/>
  <c r="AA557" i="5" s="1"/>
  <c r="N557" i="5"/>
  <c r="S557" i="5" s="1"/>
  <c r="Y557" i="5" s="1"/>
  <c r="H557" i="5"/>
  <c r="AC556" i="5"/>
  <c r="Z556" i="5"/>
  <c r="Z558" i="5" s="1"/>
  <c r="T556" i="5"/>
  <c r="T558" i="5" s="1"/>
  <c r="R556" i="5"/>
  <c r="R558" i="5" s="1"/>
  <c r="Q556" i="5"/>
  <c r="AA556" i="5" s="1"/>
  <c r="AA558" i="5" s="1"/>
  <c r="N556" i="5"/>
  <c r="H556" i="5"/>
  <c r="D556" i="5"/>
  <c r="G556" i="5" s="1"/>
  <c r="AC555" i="5"/>
  <c r="Y555" i="5"/>
  <c r="W555" i="5"/>
  <c r="W559" i="5" s="1"/>
  <c r="V555" i="5"/>
  <c r="U555" i="5"/>
  <c r="U559" i="5" s="1"/>
  <c r="T555" i="5"/>
  <c r="X555" i="5" s="1"/>
  <c r="X559" i="5" s="1"/>
  <c r="S555" i="5"/>
  <c r="S559" i="5" s="1"/>
  <c r="R555" i="5"/>
  <c r="R559" i="5" s="1"/>
  <c r="Q555" i="5"/>
  <c r="AA555" i="5" s="1"/>
  <c r="AA559" i="5" s="1"/>
  <c r="N555" i="5"/>
  <c r="U557" i="5" s="1"/>
  <c r="W557" i="5" s="1"/>
  <c r="H555" i="5"/>
  <c r="G555" i="5"/>
  <c r="AC554" i="5"/>
  <c r="Y554" i="5"/>
  <c r="Y560" i="5" s="1"/>
  <c r="W554" i="5"/>
  <c r="W560" i="5" s="1"/>
  <c r="V554" i="5"/>
  <c r="V560" i="5" s="1"/>
  <c r="U554" i="5"/>
  <c r="U560" i="5" s="1"/>
  <c r="S554" i="5"/>
  <c r="Q554" i="5"/>
  <c r="N554" i="5"/>
  <c r="V557" i="5" s="1"/>
  <c r="H554" i="5"/>
  <c r="G554" i="5"/>
  <c r="N553" i="5"/>
  <c r="H553" i="5"/>
  <c r="N552" i="5"/>
  <c r="R530" i="5" s="1"/>
  <c r="H552" i="5"/>
  <c r="N551" i="5"/>
  <c r="H551" i="5"/>
  <c r="N550" i="5"/>
  <c r="T530" i="5" s="1"/>
  <c r="H550" i="5"/>
  <c r="D550" i="5"/>
  <c r="N549" i="5"/>
  <c r="H549" i="5"/>
  <c r="G549" i="5"/>
  <c r="N548" i="5"/>
  <c r="H548" i="5"/>
  <c r="G548" i="5"/>
  <c r="N547" i="5"/>
  <c r="H547" i="5"/>
  <c r="N546" i="5"/>
  <c r="H546" i="5"/>
  <c r="N545" i="5"/>
  <c r="H545" i="5"/>
  <c r="N544" i="5"/>
  <c r="H544" i="5"/>
  <c r="G544" i="5"/>
  <c r="D544" i="5"/>
  <c r="D545" i="5" s="1"/>
  <c r="N543" i="5"/>
  <c r="H543" i="5"/>
  <c r="G543" i="5"/>
  <c r="N542" i="5"/>
  <c r="H542" i="5"/>
  <c r="G542" i="5"/>
  <c r="N541" i="5"/>
  <c r="H541" i="5"/>
  <c r="N540" i="5"/>
  <c r="H540" i="5"/>
  <c r="N539" i="5"/>
  <c r="S532" i="5" s="1"/>
  <c r="Y532" i="5" s="1"/>
  <c r="Y534" i="5" s="1"/>
  <c r="H539" i="5"/>
  <c r="D539" i="5"/>
  <c r="N538" i="5"/>
  <c r="H538" i="5"/>
  <c r="G538" i="5"/>
  <c r="D538" i="5"/>
  <c r="N537" i="5"/>
  <c r="U532" i="5" s="1"/>
  <c r="U534" i="5" s="1"/>
  <c r="H537" i="5"/>
  <c r="G537" i="5"/>
  <c r="V536" i="5"/>
  <c r="N536" i="5"/>
  <c r="V532" i="5" s="1"/>
  <c r="V534" i="5" s="1"/>
  <c r="H536" i="5"/>
  <c r="G536" i="5"/>
  <c r="V535" i="5"/>
  <c r="T535" i="5"/>
  <c r="Q535" i="5"/>
  <c r="N535" i="5"/>
  <c r="H535" i="5"/>
  <c r="AA534" i="5"/>
  <c r="S534" i="5"/>
  <c r="N534" i="5"/>
  <c r="R533" i="5" s="1"/>
  <c r="Z533" i="5" s="1"/>
  <c r="H534" i="5"/>
  <c r="AA533" i="5"/>
  <c r="W533" i="5"/>
  <c r="T533" i="5"/>
  <c r="X533" i="5" s="1"/>
  <c r="Q533" i="5"/>
  <c r="N533" i="5"/>
  <c r="S533" i="5" s="1"/>
  <c r="Y533" i="5" s="1"/>
  <c r="H533" i="5"/>
  <c r="AC532" i="5"/>
  <c r="AA532" i="5"/>
  <c r="Z532" i="5"/>
  <c r="Z534" i="5" s="1"/>
  <c r="W532" i="5"/>
  <c r="W534" i="5" s="1"/>
  <c r="T532" i="5"/>
  <c r="T534" i="5" s="1"/>
  <c r="R532" i="5"/>
  <c r="R534" i="5" s="1"/>
  <c r="Q532" i="5"/>
  <c r="Q534" i="5" s="1"/>
  <c r="N532" i="5"/>
  <c r="H532" i="5"/>
  <c r="G532" i="5"/>
  <c r="D532" i="5"/>
  <c r="D533" i="5" s="1"/>
  <c r="AC531" i="5"/>
  <c r="AA531" i="5"/>
  <c r="AA535" i="5" s="1"/>
  <c r="Z531" i="5"/>
  <c r="Z535" i="5" s="1"/>
  <c r="W531" i="5"/>
  <c r="W535" i="5" s="1"/>
  <c r="V531" i="5"/>
  <c r="U531" i="5"/>
  <c r="U535" i="5" s="1"/>
  <c r="T531" i="5"/>
  <c r="X531" i="5" s="1"/>
  <c r="X535" i="5" s="1"/>
  <c r="S531" i="5"/>
  <c r="S535" i="5" s="1"/>
  <c r="R531" i="5"/>
  <c r="R535" i="5" s="1"/>
  <c r="Q531" i="5"/>
  <c r="N531" i="5"/>
  <c r="U533" i="5" s="1"/>
  <c r="H531" i="5"/>
  <c r="G531" i="5"/>
  <c r="AC530" i="5"/>
  <c r="Y530" i="5"/>
  <c r="Y536" i="5" s="1"/>
  <c r="V530" i="5"/>
  <c r="U530" i="5"/>
  <c r="U536" i="5" s="1"/>
  <c r="S530" i="5"/>
  <c r="S536" i="5" s="1"/>
  <c r="Q530" i="5"/>
  <c r="N530" i="5"/>
  <c r="V533" i="5" s="1"/>
  <c r="H530" i="5"/>
  <c r="G530" i="5"/>
  <c r="N529" i="5"/>
  <c r="H529" i="5"/>
  <c r="N528" i="5"/>
  <c r="R506" i="5" s="1"/>
  <c r="H528" i="5"/>
  <c r="N527" i="5"/>
  <c r="H527" i="5"/>
  <c r="N526" i="5"/>
  <c r="T506" i="5" s="1"/>
  <c r="H526" i="5"/>
  <c r="D526" i="5"/>
  <c r="N525" i="5"/>
  <c r="H525" i="5"/>
  <c r="G525" i="5"/>
  <c r="N524" i="5"/>
  <c r="H524" i="5"/>
  <c r="G524" i="5"/>
  <c r="N523" i="5"/>
  <c r="H523" i="5"/>
  <c r="N522" i="5"/>
  <c r="R507" i="5" s="1"/>
  <c r="R511" i="5" s="1"/>
  <c r="H522" i="5"/>
  <c r="N521" i="5"/>
  <c r="H521" i="5"/>
  <c r="N520" i="5"/>
  <c r="H520" i="5"/>
  <c r="G520" i="5"/>
  <c r="D520" i="5"/>
  <c r="D521" i="5" s="1"/>
  <c r="N519" i="5"/>
  <c r="H519" i="5"/>
  <c r="G519" i="5"/>
  <c r="N518" i="5"/>
  <c r="H518" i="5"/>
  <c r="G518" i="5"/>
  <c r="N517" i="5"/>
  <c r="H517" i="5"/>
  <c r="N516" i="5"/>
  <c r="H516" i="5"/>
  <c r="N515" i="5"/>
  <c r="S508" i="5" s="1"/>
  <c r="Y508" i="5" s="1"/>
  <c r="Y510" i="5" s="1"/>
  <c r="H515" i="5"/>
  <c r="D515" i="5"/>
  <c r="N514" i="5"/>
  <c r="H514" i="5"/>
  <c r="G514" i="5"/>
  <c r="D514" i="5"/>
  <c r="N513" i="5"/>
  <c r="U508" i="5" s="1"/>
  <c r="H513" i="5"/>
  <c r="G513" i="5"/>
  <c r="V512" i="5"/>
  <c r="S512" i="5"/>
  <c r="N512" i="5"/>
  <c r="V508" i="5" s="1"/>
  <c r="V510" i="5" s="1"/>
  <c r="H512" i="5"/>
  <c r="G512" i="5"/>
  <c r="V511" i="5"/>
  <c r="T511" i="5"/>
  <c r="Q511" i="5"/>
  <c r="N511" i="5"/>
  <c r="Q509" i="5" s="1"/>
  <c r="AA509" i="5" s="1"/>
  <c r="H511" i="5"/>
  <c r="AA510" i="5"/>
  <c r="S510" i="5"/>
  <c r="Q510" i="5"/>
  <c r="N510" i="5"/>
  <c r="H510" i="5"/>
  <c r="D510" i="5"/>
  <c r="V509" i="5"/>
  <c r="T509" i="5"/>
  <c r="X509" i="5" s="1"/>
  <c r="R509" i="5"/>
  <c r="Z509" i="5" s="1"/>
  <c r="N509" i="5"/>
  <c r="S509" i="5" s="1"/>
  <c r="Y509" i="5" s="1"/>
  <c r="H509" i="5"/>
  <c r="AC508" i="5"/>
  <c r="AA508" i="5"/>
  <c r="T508" i="5"/>
  <c r="R508" i="5"/>
  <c r="Q508" i="5"/>
  <c r="N508" i="5"/>
  <c r="H508" i="5"/>
  <c r="G508" i="5"/>
  <c r="D508" i="5"/>
  <c r="D509" i="5" s="1"/>
  <c r="G509" i="5" s="1"/>
  <c r="AC507" i="5"/>
  <c r="AA507" i="5"/>
  <c r="AA511" i="5" s="1"/>
  <c r="Z507" i="5"/>
  <c r="Z511" i="5" s="1"/>
  <c r="W507" i="5"/>
  <c r="W511" i="5" s="1"/>
  <c r="V507" i="5"/>
  <c r="U507" i="5"/>
  <c r="U511" i="5" s="1"/>
  <c r="T507" i="5"/>
  <c r="X507" i="5" s="1"/>
  <c r="X511" i="5" s="1"/>
  <c r="S507" i="5"/>
  <c r="S511" i="5" s="1"/>
  <c r="Q507" i="5"/>
  <c r="N507" i="5"/>
  <c r="U509" i="5" s="1"/>
  <c r="W509" i="5" s="1"/>
  <c r="H507" i="5"/>
  <c r="G507" i="5"/>
  <c r="AC506" i="5"/>
  <c r="V506" i="5"/>
  <c r="U506" i="5"/>
  <c r="U512" i="5" s="1"/>
  <c r="S506" i="5"/>
  <c r="Y506" i="5" s="1"/>
  <c r="Y512" i="5" s="1"/>
  <c r="Q506" i="5"/>
  <c r="N506" i="5"/>
  <c r="H506" i="5"/>
  <c r="G506" i="5"/>
  <c r="N505" i="5"/>
  <c r="H505" i="5"/>
  <c r="N504" i="5"/>
  <c r="R482" i="5" s="1"/>
  <c r="H504" i="5"/>
  <c r="N503" i="5"/>
  <c r="H503" i="5"/>
  <c r="N502" i="5"/>
  <c r="T482" i="5" s="1"/>
  <c r="H502" i="5"/>
  <c r="D502" i="5"/>
  <c r="N501" i="5"/>
  <c r="H501" i="5"/>
  <c r="G501" i="5"/>
  <c r="N500" i="5"/>
  <c r="H500" i="5"/>
  <c r="G500" i="5"/>
  <c r="N499" i="5"/>
  <c r="H499" i="5"/>
  <c r="N498" i="5"/>
  <c r="R483" i="5" s="1"/>
  <c r="H498" i="5"/>
  <c r="N497" i="5"/>
  <c r="H497" i="5"/>
  <c r="G497" i="5"/>
  <c r="D497" i="5"/>
  <c r="D498" i="5" s="1"/>
  <c r="D499" i="5" s="1"/>
  <c r="G499" i="5" s="1"/>
  <c r="N496" i="5"/>
  <c r="H496" i="5"/>
  <c r="G496" i="5"/>
  <c r="D496" i="5"/>
  <c r="N495" i="5"/>
  <c r="H495" i="5"/>
  <c r="G495" i="5"/>
  <c r="N494" i="5"/>
  <c r="H494" i="5"/>
  <c r="G494" i="5"/>
  <c r="N493" i="5"/>
  <c r="H493" i="5"/>
  <c r="N492" i="5"/>
  <c r="H492" i="5"/>
  <c r="N491" i="5"/>
  <c r="H491" i="5"/>
  <c r="D491" i="5"/>
  <c r="N490" i="5"/>
  <c r="H490" i="5"/>
  <c r="G490" i="5"/>
  <c r="D490" i="5"/>
  <c r="N489" i="5"/>
  <c r="U484" i="5" s="1"/>
  <c r="H489" i="5"/>
  <c r="G489" i="5"/>
  <c r="V488" i="5"/>
  <c r="N488" i="5"/>
  <c r="V484" i="5" s="1"/>
  <c r="V486" i="5" s="1"/>
  <c r="H488" i="5"/>
  <c r="G488" i="5"/>
  <c r="V487" i="5"/>
  <c r="Q487" i="5"/>
  <c r="N487" i="5"/>
  <c r="Q485" i="5" s="1"/>
  <c r="AA485" i="5" s="1"/>
  <c r="H487" i="5"/>
  <c r="AA486" i="5"/>
  <c r="Q486" i="5"/>
  <c r="N486" i="5"/>
  <c r="H486" i="5"/>
  <c r="Z485" i="5"/>
  <c r="W485" i="5"/>
  <c r="V485" i="5"/>
  <c r="T485" i="5"/>
  <c r="X485" i="5" s="1"/>
  <c r="R485" i="5"/>
  <c r="N485" i="5"/>
  <c r="S485" i="5" s="1"/>
  <c r="Y485" i="5" s="1"/>
  <c r="H485" i="5"/>
  <c r="AC484" i="5"/>
  <c r="AA484" i="5"/>
  <c r="T484" i="5"/>
  <c r="Q484" i="5"/>
  <c r="N484" i="5"/>
  <c r="H484" i="5"/>
  <c r="G484" i="5"/>
  <c r="D484" i="5"/>
  <c r="D485" i="5" s="1"/>
  <c r="G485" i="5" s="1"/>
  <c r="AC483" i="5"/>
  <c r="AA483" i="5"/>
  <c r="AA487" i="5" s="1"/>
  <c r="W483" i="5"/>
  <c r="W487" i="5" s="1"/>
  <c r="V483" i="5"/>
  <c r="U483" i="5"/>
  <c r="U487" i="5" s="1"/>
  <c r="T483" i="5"/>
  <c r="X483" i="5" s="1"/>
  <c r="X487" i="5" s="1"/>
  <c r="S483" i="5"/>
  <c r="S487" i="5" s="1"/>
  <c r="Q483" i="5"/>
  <c r="N483" i="5"/>
  <c r="U485" i="5" s="1"/>
  <c r="H483" i="5"/>
  <c r="G483" i="5"/>
  <c r="AC482" i="5"/>
  <c r="AA482" i="5"/>
  <c r="AA488" i="5" s="1"/>
  <c r="Y482" i="5"/>
  <c r="Y488" i="5" s="1"/>
  <c r="V482" i="5"/>
  <c r="U482" i="5"/>
  <c r="U488" i="5" s="1"/>
  <c r="S482" i="5"/>
  <c r="S488" i="5" s="1"/>
  <c r="Q482" i="5"/>
  <c r="Q488" i="5" s="1"/>
  <c r="N482" i="5"/>
  <c r="H482" i="5"/>
  <c r="G482" i="5"/>
  <c r="N481" i="5"/>
  <c r="H481" i="5"/>
  <c r="N480" i="5"/>
  <c r="R458" i="5" s="1"/>
  <c r="H480" i="5"/>
  <c r="N479" i="5"/>
  <c r="H479" i="5"/>
  <c r="N478" i="5"/>
  <c r="T458" i="5" s="1"/>
  <c r="H478" i="5"/>
  <c r="D478" i="5"/>
  <c r="N477" i="5"/>
  <c r="H477" i="5"/>
  <c r="G477" i="5"/>
  <c r="N476" i="5"/>
  <c r="H476" i="5"/>
  <c r="G476" i="5"/>
  <c r="N475" i="5"/>
  <c r="H475" i="5"/>
  <c r="N474" i="5"/>
  <c r="H474" i="5"/>
  <c r="G474" i="5"/>
  <c r="N473" i="5"/>
  <c r="H473" i="5"/>
  <c r="G473" i="5"/>
  <c r="D473" i="5"/>
  <c r="D474" i="5" s="1"/>
  <c r="D475" i="5" s="1"/>
  <c r="G475" i="5" s="1"/>
  <c r="N472" i="5"/>
  <c r="H472" i="5"/>
  <c r="G472" i="5"/>
  <c r="D472" i="5"/>
  <c r="N471" i="5"/>
  <c r="H471" i="5"/>
  <c r="G471" i="5"/>
  <c r="N470" i="5"/>
  <c r="H470" i="5"/>
  <c r="G470" i="5"/>
  <c r="N469" i="5"/>
  <c r="H469" i="5"/>
  <c r="N468" i="5"/>
  <c r="Q460" i="5" s="1"/>
  <c r="H468" i="5"/>
  <c r="N467" i="5"/>
  <c r="S460" i="5" s="1"/>
  <c r="Y460" i="5" s="1"/>
  <c r="Y462" i="5" s="1"/>
  <c r="H467" i="5"/>
  <c r="D467" i="5"/>
  <c r="N466" i="5"/>
  <c r="H466" i="5"/>
  <c r="G466" i="5"/>
  <c r="D466" i="5"/>
  <c r="N465" i="5"/>
  <c r="U460" i="5" s="1"/>
  <c r="H465" i="5"/>
  <c r="G465" i="5"/>
  <c r="S464" i="5"/>
  <c r="N464" i="5"/>
  <c r="V460" i="5" s="1"/>
  <c r="V462" i="5" s="1"/>
  <c r="H464" i="5"/>
  <c r="G464" i="5"/>
  <c r="V463" i="5"/>
  <c r="Q463" i="5"/>
  <c r="N463" i="5"/>
  <c r="Q461" i="5" s="1"/>
  <c r="AA461" i="5" s="1"/>
  <c r="H463" i="5"/>
  <c r="S462" i="5"/>
  <c r="N462" i="5"/>
  <c r="H462" i="5"/>
  <c r="W461" i="5"/>
  <c r="V461" i="5"/>
  <c r="T461" i="5"/>
  <c r="X461" i="5" s="1"/>
  <c r="R461" i="5"/>
  <c r="Z461" i="5" s="1"/>
  <c r="N461" i="5"/>
  <c r="S461" i="5" s="1"/>
  <c r="Y461" i="5" s="1"/>
  <c r="H461" i="5"/>
  <c r="AC460" i="5"/>
  <c r="T460" i="5"/>
  <c r="N460" i="5"/>
  <c r="H460" i="5"/>
  <c r="G460" i="5"/>
  <c r="D460" i="5"/>
  <c r="D461" i="5" s="1"/>
  <c r="G461" i="5" s="1"/>
  <c r="AC459" i="5"/>
  <c r="AA459" i="5"/>
  <c r="AA463" i="5" s="1"/>
  <c r="W459" i="5"/>
  <c r="W463" i="5" s="1"/>
  <c r="V459" i="5"/>
  <c r="U459" i="5"/>
  <c r="U463" i="5" s="1"/>
  <c r="T459" i="5"/>
  <c r="X459" i="5" s="1"/>
  <c r="X463" i="5" s="1"/>
  <c r="S459" i="5"/>
  <c r="S463" i="5" s="1"/>
  <c r="R459" i="5"/>
  <c r="Q459" i="5"/>
  <c r="N459" i="5"/>
  <c r="U461" i="5" s="1"/>
  <c r="H459" i="5"/>
  <c r="G459" i="5"/>
  <c r="AC458" i="5"/>
  <c r="AA458" i="5"/>
  <c r="AA464" i="5" s="1"/>
  <c r="V458" i="5"/>
  <c r="V464" i="5" s="1"/>
  <c r="U458" i="5"/>
  <c r="U464" i="5" s="1"/>
  <c r="S458" i="5"/>
  <c r="Y458" i="5" s="1"/>
  <c r="Y464" i="5" s="1"/>
  <c r="Q458" i="5"/>
  <c r="Q464" i="5" s="1"/>
  <c r="N458" i="5"/>
  <c r="H458" i="5"/>
  <c r="G458" i="5"/>
  <c r="N457" i="5"/>
  <c r="H457" i="5"/>
  <c r="N456" i="5"/>
  <c r="R434" i="5" s="1"/>
  <c r="H456" i="5"/>
  <c r="N455" i="5"/>
  <c r="H455" i="5"/>
  <c r="N454" i="5"/>
  <c r="T434" i="5" s="1"/>
  <c r="H454" i="5"/>
  <c r="D454" i="5"/>
  <c r="N453" i="5"/>
  <c r="H453" i="5"/>
  <c r="G453" i="5"/>
  <c r="N452" i="5"/>
  <c r="H452" i="5"/>
  <c r="G452" i="5"/>
  <c r="N451" i="5"/>
  <c r="H451" i="5"/>
  <c r="N450" i="5"/>
  <c r="R435" i="5" s="1"/>
  <c r="H450" i="5"/>
  <c r="N449" i="5"/>
  <c r="H449" i="5"/>
  <c r="N448" i="5"/>
  <c r="H448" i="5"/>
  <c r="G448" i="5"/>
  <c r="D448" i="5"/>
  <c r="D449" i="5" s="1"/>
  <c r="N447" i="5"/>
  <c r="H447" i="5"/>
  <c r="G447" i="5"/>
  <c r="N446" i="5"/>
  <c r="H446" i="5"/>
  <c r="G446" i="5"/>
  <c r="N445" i="5"/>
  <c r="H445" i="5"/>
  <c r="N444" i="5"/>
  <c r="Q436" i="5" s="1"/>
  <c r="H444" i="5"/>
  <c r="N443" i="5"/>
  <c r="H443" i="5"/>
  <c r="D443" i="5"/>
  <c r="N442" i="5"/>
  <c r="H442" i="5"/>
  <c r="G442" i="5"/>
  <c r="D442" i="5"/>
  <c r="N441" i="5"/>
  <c r="U436" i="5" s="1"/>
  <c r="H441" i="5"/>
  <c r="G441" i="5"/>
  <c r="V440" i="5"/>
  <c r="S440" i="5"/>
  <c r="N440" i="5"/>
  <c r="V436" i="5" s="1"/>
  <c r="V438" i="5" s="1"/>
  <c r="H440" i="5"/>
  <c r="G440" i="5"/>
  <c r="V439" i="5"/>
  <c r="Q439" i="5"/>
  <c r="N439" i="5"/>
  <c r="Q437" i="5" s="1"/>
  <c r="AA437" i="5" s="1"/>
  <c r="H439" i="5"/>
  <c r="U438" i="5"/>
  <c r="N438" i="5"/>
  <c r="R437" i="5" s="1"/>
  <c r="Z437" i="5" s="1"/>
  <c r="H438" i="5"/>
  <c r="W437" i="5"/>
  <c r="V437" i="5"/>
  <c r="T437" i="5"/>
  <c r="X437" i="5" s="1"/>
  <c r="N437" i="5"/>
  <c r="S437" i="5" s="1"/>
  <c r="Y437" i="5" s="1"/>
  <c r="H437" i="5"/>
  <c r="AC436" i="5"/>
  <c r="W436" i="5"/>
  <c r="W438" i="5" s="1"/>
  <c r="T436" i="5"/>
  <c r="N436" i="5"/>
  <c r="H436" i="5"/>
  <c r="G436" i="5"/>
  <c r="D436" i="5"/>
  <c r="D437" i="5" s="1"/>
  <c r="G437" i="5" s="1"/>
  <c r="AC435" i="5"/>
  <c r="AA435" i="5"/>
  <c r="AA439" i="5" s="1"/>
  <c r="W435" i="5"/>
  <c r="W439" i="5" s="1"/>
  <c r="V435" i="5"/>
  <c r="U435" i="5"/>
  <c r="U439" i="5" s="1"/>
  <c r="T435" i="5"/>
  <c r="S435" i="5"/>
  <c r="S439" i="5" s="1"/>
  <c r="Q435" i="5"/>
  <c r="N435" i="5"/>
  <c r="U437" i="5" s="1"/>
  <c r="H435" i="5"/>
  <c r="G435" i="5"/>
  <c r="AC434" i="5"/>
  <c r="AA434" i="5"/>
  <c r="AA440" i="5" s="1"/>
  <c r="Y434" i="5"/>
  <c r="Y440" i="5" s="1"/>
  <c r="V434" i="5"/>
  <c r="U434" i="5"/>
  <c r="U440" i="5" s="1"/>
  <c r="S434" i="5"/>
  <c r="Q434" i="5"/>
  <c r="Q440" i="5" s="1"/>
  <c r="N434" i="5"/>
  <c r="H434" i="5"/>
  <c r="G434" i="5"/>
  <c r="N433" i="5"/>
  <c r="H433" i="5"/>
  <c r="N432" i="5"/>
  <c r="R410" i="5" s="1"/>
  <c r="Z410" i="5" s="1"/>
  <c r="Z416" i="5" s="1"/>
  <c r="H432" i="5"/>
  <c r="N431" i="5"/>
  <c r="H431" i="5"/>
  <c r="N430" i="5"/>
  <c r="H430" i="5"/>
  <c r="D430" i="5"/>
  <c r="N429" i="5"/>
  <c r="H429" i="5"/>
  <c r="G429" i="5"/>
  <c r="N428" i="5"/>
  <c r="H428" i="5"/>
  <c r="G428" i="5"/>
  <c r="N427" i="5"/>
  <c r="H427" i="5"/>
  <c r="N426" i="5"/>
  <c r="H426" i="5"/>
  <c r="N425" i="5"/>
  <c r="H425" i="5"/>
  <c r="N424" i="5"/>
  <c r="H424" i="5"/>
  <c r="G424" i="5"/>
  <c r="D424" i="5"/>
  <c r="D425" i="5" s="1"/>
  <c r="N423" i="5"/>
  <c r="H423" i="5"/>
  <c r="G423" i="5"/>
  <c r="N422" i="5"/>
  <c r="H422" i="5"/>
  <c r="G422" i="5"/>
  <c r="N421" i="5"/>
  <c r="H421" i="5"/>
  <c r="N420" i="5"/>
  <c r="Q412" i="5" s="1"/>
  <c r="H420" i="5"/>
  <c r="N419" i="5"/>
  <c r="H419" i="5"/>
  <c r="D419" i="5"/>
  <c r="N418" i="5"/>
  <c r="H418" i="5"/>
  <c r="G418" i="5"/>
  <c r="D418" i="5"/>
  <c r="N417" i="5"/>
  <c r="U412" i="5" s="1"/>
  <c r="U414" i="5" s="1"/>
  <c r="H417" i="5"/>
  <c r="G417" i="5"/>
  <c r="V416" i="5"/>
  <c r="S416" i="5"/>
  <c r="R416" i="5"/>
  <c r="N416" i="5"/>
  <c r="H416" i="5"/>
  <c r="G416" i="5"/>
  <c r="V415" i="5"/>
  <c r="T415" i="5"/>
  <c r="Q415" i="5"/>
  <c r="N415" i="5"/>
  <c r="Q413" i="5" s="1"/>
  <c r="AA413" i="5" s="1"/>
  <c r="H415" i="5"/>
  <c r="S414" i="5"/>
  <c r="N414" i="5"/>
  <c r="H414" i="5"/>
  <c r="V413" i="5"/>
  <c r="T413" i="5"/>
  <c r="X413" i="5" s="1"/>
  <c r="R413" i="5"/>
  <c r="Z413" i="5" s="1"/>
  <c r="N413" i="5"/>
  <c r="S413" i="5" s="1"/>
  <c r="Y413" i="5" s="1"/>
  <c r="H413" i="5"/>
  <c r="AC412" i="5"/>
  <c r="Z412" i="5"/>
  <c r="Z414" i="5" s="1"/>
  <c r="W412" i="5"/>
  <c r="W414" i="5" s="1"/>
  <c r="V412" i="5"/>
  <c r="V414" i="5" s="1"/>
  <c r="T412" i="5"/>
  <c r="T414" i="5" s="1"/>
  <c r="S412" i="5"/>
  <c r="Y412" i="5" s="1"/>
  <c r="Y414" i="5" s="1"/>
  <c r="R412" i="5"/>
  <c r="R414" i="5" s="1"/>
  <c r="N412" i="5"/>
  <c r="H412" i="5"/>
  <c r="G412" i="5"/>
  <c r="D412" i="5"/>
  <c r="D413" i="5" s="1"/>
  <c r="AC411" i="5"/>
  <c r="AA411" i="5"/>
  <c r="AA415" i="5" s="1"/>
  <c r="W411" i="5"/>
  <c r="W415" i="5" s="1"/>
  <c r="V411" i="5"/>
  <c r="U411" i="5"/>
  <c r="U415" i="5" s="1"/>
  <c r="T411" i="5"/>
  <c r="X411" i="5" s="1"/>
  <c r="X415" i="5" s="1"/>
  <c r="S411" i="5"/>
  <c r="R411" i="5"/>
  <c r="Q411" i="5"/>
  <c r="N411" i="5"/>
  <c r="U413" i="5" s="1"/>
  <c r="W413" i="5" s="1"/>
  <c r="H411" i="5"/>
  <c r="G411" i="5"/>
  <c r="AC410" i="5"/>
  <c r="AA410" i="5"/>
  <c r="AA416" i="5" s="1"/>
  <c r="Y410" i="5"/>
  <c r="Y416" i="5" s="1"/>
  <c r="V410" i="5"/>
  <c r="U410" i="5"/>
  <c r="T410" i="5"/>
  <c r="S410" i="5"/>
  <c r="Q410" i="5"/>
  <c r="Q416" i="5" s="1"/>
  <c r="N410" i="5"/>
  <c r="H410" i="5"/>
  <c r="G410" i="5"/>
  <c r="N409" i="5"/>
  <c r="H409" i="5"/>
  <c r="N408" i="5"/>
  <c r="R386" i="5" s="1"/>
  <c r="Z386" i="5" s="1"/>
  <c r="H408" i="5"/>
  <c r="N407" i="5"/>
  <c r="H407" i="5"/>
  <c r="G407" i="5"/>
  <c r="N406" i="5"/>
  <c r="H406" i="5"/>
  <c r="G406" i="5"/>
  <c r="D406" i="5"/>
  <c r="D407" i="5" s="1"/>
  <c r="D408" i="5" s="1"/>
  <c r="N405" i="5"/>
  <c r="H405" i="5"/>
  <c r="G405" i="5"/>
  <c r="N404" i="5"/>
  <c r="H404" i="5"/>
  <c r="G404" i="5"/>
  <c r="N403" i="5"/>
  <c r="H403" i="5"/>
  <c r="D403" i="5"/>
  <c r="G403" i="5" s="1"/>
  <c r="N402" i="5"/>
  <c r="H402" i="5"/>
  <c r="G402" i="5"/>
  <c r="N401" i="5"/>
  <c r="S387" i="5" s="1"/>
  <c r="H401" i="5"/>
  <c r="D401" i="5"/>
  <c r="D402" i="5" s="1"/>
  <c r="N400" i="5"/>
  <c r="H400" i="5"/>
  <c r="G400" i="5"/>
  <c r="D400" i="5"/>
  <c r="N399" i="5"/>
  <c r="H399" i="5"/>
  <c r="G399" i="5"/>
  <c r="N398" i="5"/>
  <c r="H398" i="5"/>
  <c r="G398" i="5"/>
  <c r="N397" i="5"/>
  <c r="H397" i="5"/>
  <c r="N396" i="5"/>
  <c r="Q388" i="5" s="1"/>
  <c r="H396" i="5"/>
  <c r="N395" i="5"/>
  <c r="S388" i="5" s="1"/>
  <c r="Y388" i="5" s="1"/>
  <c r="Y390" i="5" s="1"/>
  <c r="H395" i="5"/>
  <c r="G395" i="5"/>
  <c r="D395" i="5"/>
  <c r="D396" i="5" s="1"/>
  <c r="D397" i="5" s="1"/>
  <c r="G397" i="5" s="1"/>
  <c r="N394" i="5"/>
  <c r="H394" i="5"/>
  <c r="G394" i="5"/>
  <c r="D394" i="5"/>
  <c r="N393" i="5"/>
  <c r="H393" i="5"/>
  <c r="G393" i="5"/>
  <c r="Z392" i="5"/>
  <c r="V392" i="5"/>
  <c r="R392" i="5"/>
  <c r="N392" i="5"/>
  <c r="V388" i="5" s="1"/>
  <c r="V390" i="5" s="1"/>
  <c r="H392" i="5"/>
  <c r="G392" i="5"/>
  <c r="V391" i="5"/>
  <c r="N391" i="5"/>
  <c r="Q389" i="5" s="1"/>
  <c r="AA389" i="5" s="1"/>
  <c r="H391" i="5"/>
  <c r="U390" i="5"/>
  <c r="N390" i="5"/>
  <c r="H390" i="5"/>
  <c r="V389" i="5"/>
  <c r="U389" i="5"/>
  <c r="W389" i="5" s="1"/>
  <c r="T389" i="5"/>
  <c r="X389" i="5" s="1"/>
  <c r="R389" i="5"/>
  <c r="Z389" i="5" s="1"/>
  <c r="N389" i="5"/>
  <c r="S389" i="5" s="1"/>
  <c r="Y389" i="5" s="1"/>
  <c r="H389" i="5"/>
  <c r="AC388" i="5"/>
  <c r="Z388" i="5"/>
  <c r="Z390" i="5" s="1"/>
  <c r="U388" i="5"/>
  <c r="W388" i="5" s="1"/>
  <c r="W390" i="5" s="1"/>
  <c r="T388" i="5"/>
  <c r="R388" i="5"/>
  <c r="R390" i="5" s="1"/>
  <c r="N388" i="5"/>
  <c r="H388" i="5"/>
  <c r="D388" i="5"/>
  <c r="D389" i="5" s="1"/>
  <c r="AC387" i="5"/>
  <c r="Z387" i="5"/>
  <c r="Z391" i="5" s="1"/>
  <c r="V387" i="5"/>
  <c r="U387" i="5"/>
  <c r="T387" i="5"/>
  <c r="X387" i="5" s="1"/>
  <c r="X391" i="5" s="1"/>
  <c r="R387" i="5"/>
  <c r="R391" i="5" s="1"/>
  <c r="Q387" i="5"/>
  <c r="AA387" i="5" s="1"/>
  <c r="AA391" i="5" s="1"/>
  <c r="N387" i="5"/>
  <c r="H387" i="5"/>
  <c r="G387" i="5"/>
  <c r="AC386" i="5"/>
  <c r="Y386" i="5"/>
  <c r="Y392" i="5" s="1"/>
  <c r="V386" i="5"/>
  <c r="U386" i="5"/>
  <c r="T386" i="5"/>
  <c r="S386" i="5"/>
  <c r="S392" i="5" s="1"/>
  <c r="Q386" i="5"/>
  <c r="Q392" i="5" s="1"/>
  <c r="N386" i="5"/>
  <c r="H386" i="5"/>
  <c r="G386" i="5"/>
  <c r="N385" i="5"/>
  <c r="H385" i="5"/>
  <c r="N384" i="5"/>
  <c r="R362" i="5" s="1"/>
  <c r="Z362" i="5" s="1"/>
  <c r="H384" i="5"/>
  <c r="N383" i="5"/>
  <c r="H383" i="5"/>
  <c r="G383" i="5"/>
  <c r="N382" i="5"/>
  <c r="H382" i="5"/>
  <c r="G382" i="5"/>
  <c r="D382" i="5"/>
  <c r="D383" i="5" s="1"/>
  <c r="D384" i="5" s="1"/>
  <c r="N381" i="5"/>
  <c r="H381" i="5"/>
  <c r="G381" i="5"/>
  <c r="N380" i="5"/>
  <c r="H380" i="5"/>
  <c r="G380" i="5"/>
  <c r="N379" i="5"/>
  <c r="H379" i="5"/>
  <c r="N378" i="5"/>
  <c r="H378" i="5"/>
  <c r="N377" i="5"/>
  <c r="S363" i="5" s="1"/>
  <c r="H377" i="5"/>
  <c r="D377" i="5"/>
  <c r="D378" i="5" s="1"/>
  <c r="D379" i="5" s="1"/>
  <c r="G379" i="5" s="1"/>
  <c r="N376" i="5"/>
  <c r="H376" i="5"/>
  <c r="G376" i="5"/>
  <c r="D376" i="5"/>
  <c r="N375" i="5"/>
  <c r="H375" i="5"/>
  <c r="G375" i="5"/>
  <c r="N374" i="5"/>
  <c r="H374" i="5"/>
  <c r="G374" i="5"/>
  <c r="N373" i="5"/>
  <c r="H373" i="5"/>
  <c r="N372" i="5"/>
  <c r="Q364" i="5" s="1"/>
  <c r="H372" i="5"/>
  <c r="N371" i="5"/>
  <c r="S364" i="5" s="1"/>
  <c r="Y364" i="5" s="1"/>
  <c r="Y366" i="5" s="1"/>
  <c r="H371" i="5"/>
  <c r="G371" i="5"/>
  <c r="D371" i="5"/>
  <c r="D372" i="5" s="1"/>
  <c r="D373" i="5" s="1"/>
  <c r="G373" i="5" s="1"/>
  <c r="N370" i="5"/>
  <c r="H370" i="5"/>
  <c r="G370" i="5"/>
  <c r="D370" i="5"/>
  <c r="N369" i="5"/>
  <c r="H369" i="5"/>
  <c r="G369" i="5"/>
  <c r="Z368" i="5"/>
  <c r="V368" i="5"/>
  <c r="R368" i="5"/>
  <c r="N368" i="5"/>
  <c r="V364" i="5" s="1"/>
  <c r="V366" i="5" s="1"/>
  <c r="H368" i="5"/>
  <c r="G368" i="5"/>
  <c r="V367" i="5"/>
  <c r="N367" i="5"/>
  <c r="Q365" i="5" s="1"/>
  <c r="AA365" i="5" s="1"/>
  <c r="H367" i="5"/>
  <c r="U366" i="5"/>
  <c r="N366" i="5"/>
  <c r="H366" i="5"/>
  <c r="V365" i="5"/>
  <c r="U365" i="5"/>
  <c r="W365" i="5" s="1"/>
  <c r="T365" i="5"/>
  <c r="X365" i="5" s="1"/>
  <c r="R365" i="5"/>
  <c r="Z365" i="5" s="1"/>
  <c r="N365" i="5"/>
  <c r="S365" i="5" s="1"/>
  <c r="Y365" i="5" s="1"/>
  <c r="H365" i="5"/>
  <c r="AC364" i="5"/>
  <c r="U364" i="5"/>
  <c r="W364" i="5" s="1"/>
  <c r="W366" i="5" s="1"/>
  <c r="T364" i="5"/>
  <c r="N364" i="5"/>
  <c r="H364" i="5"/>
  <c r="D364" i="5"/>
  <c r="D365" i="5" s="1"/>
  <c r="AC363" i="5"/>
  <c r="Z363" i="5"/>
  <c r="Z367" i="5" s="1"/>
  <c r="V363" i="5"/>
  <c r="U363" i="5"/>
  <c r="T363" i="5"/>
  <c r="X363" i="5" s="1"/>
  <c r="X367" i="5" s="1"/>
  <c r="R363" i="5"/>
  <c r="R367" i="5" s="1"/>
  <c r="Q363" i="5"/>
  <c r="AA363" i="5" s="1"/>
  <c r="AA367" i="5" s="1"/>
  <c r="N363" i="5"/>
  <c r="H363" i="5"/>
  <c r="G363" i="5"/>
  <c r="AC362" i="5"/>
  <c r="Y362" i="5"/>
  <c r="Y368" i="5" s="1"/>
  <c r="V362" i="5"/>
  <c r="U362" i="5"/>
  <c r="T362" i="5"/>
  <c r="S362" i="5"/>
  <c r="S368" i="5" s="1"/>
  <c r="Q362" i="5"/>
  <c r="Q368" i="5" s="1"/>
  <c r="N362" i="5"/>
  <c r="H362" i="5"/>
  <c r="G362" i="5"/>
  <c r="N361" i="5"/>
  <c r="H361" i="5"/>
  <c r="N360" i="5"/>
  <c r="R338" i="5" s="1"/>
  <c r="Z338" i="5" s="1"/>
  <c r="H360" i="5"/>
  <c r="N359" i="5"/>
  <c r="H359" i="5"/>
  <c r="G359" i="5"/>
  <c r="N358" i="5"/>
  <c r="H358" i="5"/>
  <c r="G358" i="5"/>
  <c r="D358" i="5"/>
  <c r="D359" i="5" s="1"/>
  <c r="D360" i="5" s="1"/>
  <c r="N357" i="5"/>
  <c r="H357" i="5"/>
  <c r="G357" i="5"/>
  <c r="N356" i="5"/>
  <c r="H356" i="5"/>
  <c r="G356" i="5"/>
  <c r="N355" i="5"/>
  <c r="H355" i="5"/>
  <c r="N354" i="5"/>
  <c r="H354" i="5"/>
  <c r="N353" i="5"/>
  <c r="S339" i="5" s="1"/>
  <c r="H353" i="5"/>
  <c r="D353" i="5"/>
  <c r="D354" i="5" s="1"/>
  <c r="D355" i="5" s="1"/>
  <c r="G355" i="5" s="1"/>
  <c r="N352" i="5"/>
  <c r="H352" i="5"/>
  <c r="G352" i="5"/>
  <c r="D352" i="5"/>
  <c r="N351" i="5"/>
  <c r="H351" i="5"/>
  <c r="G351" i="5"/>
  <c r="N350" i="5"/>
  <c r="V339" i="5" s="1"/>
  <c r="V343" i="5" s="1"/>
  <c r="H350" i="5"/>
  <c r="G350" i="5"/>
  <c r="N349" i="5"/>
  <c r="H349" i="5"/>
  <c r="N348" i="5"/>
  <c r="Q340" i="5" s="1"/>
  <c r="H348" i="5"/>
  <c r="N347" i="5"/>
  <c r="S340" i="5" s="1"/>
  <c r="Y340" i="5" s="1"/>
  <c r="Y342" i="5" s="1"/>
  <c r="H347" i="5"/>
  <c r="N346" i="5"/>
  <c r="H346" i="5"/>
  <c r="G346" i="5"/>
  <c r="D346" i="5"/>
  <c r="D347" i="5" s="1"/>
  <c r="N345" i="5"/>
  <c r="H345" i="5"/>
  <c r="G345" i="5"/>
  <c r="Z344" i="5"/>
  <c r="V344" i="5"/>
  <c r="R344" i="5"/>
  <c r="N344" i="5"/>
  <c r="H344" i="5"/>
  <c r="G344" i="5"/>
  <c r="T343" i="5"/>
  <c r="N343" i="5"/>
  <c r="Q341" i="5" s="1"/>
  <c r="AA341" i="5" s="1"/>
  <c r="H343" i="5"/>
  <c r="V342" i="5"/>
  <c r="S342" i="5"/>
  <c r="N342" i="5"/>
  <c r="H342" i="5"/>
  <c r="V341" i="5"/>
  <c r="U341" i="5"/>
  <c r="W341" i="5" s="1"/>
  <c r="T341" i="5"/>
  <c r="X341" i="5" s="1"/>
  <c r="R341" i="5"/>
  <c r="Z341" i="5" s="1"/>
  <c r="N341" i="5"/>
  <c r="S341" i="5" s="1"/>
  <c r="Y341" i="5" s="1"/>
  <c r="H341" i="5"/>
  <c r="AC340" i="5"/>
  <c r="V340" i="5"/>
  <c r="U340" i="5"/>
  <c r="W340" i="5" s="1"/>
  <c r="W342" i="5" s="1"/>
  <c r="T340" i="5"/>
  <c r="R340" i="5"/>
  <c r="R342" i="5" s="1"/>
  <c r="N340" i="5"/>
  <c r="H340" i="5"/>
  <c r="G340" i="5"/>
  <c r="D340" i="5"/>
  <c r="D341" i="5" s="1"/>
  <c r="AC339" i="5"/>
  <c r="Z339" i="5"/>
  <c r="Z343" i="5" s="1"/>
  <c r="U339" i="5"/>
  <c r="T339" i="5"/>
  <c r="X339" i="5" s="1"/>
  <c r="X343" i="5" s="1"/>
  <c r="R339" i="5"/>
  <c r="R343" i="5" s="1"/>
  <c r="Q339" i="5"/>
  <c r="AA339" i="5" s="1"/>
  <c r="AA343" i="5" s="1"/>
  <c r="N339" i="5"/>
  <c r="H339" i="5"/>
  <c r="G339" i="5"/>
  <c r="AC338" i="5"/>
  <c r="V338" i="5"/>
  <c r="U338" i="5"/>
  <c r="T338" i="5"/>
  <c r="S338" i="5"/>
  <c r="S344" i="5" s="1"/>
  <c r="Q338" i="5"/>
  <c r="AA338" i="5" s="1"/>
  <c r="AA344" i="5" s="1"/>
  <c r="N338" i="5"/>
  <c r="H338" i="5"/>
  <c r="G338" i="5"/>
  <c r="N337" i="5"/>
  <c r="H337" i="5"/>
  <c r="N336" i="5"/>
  <c r="R314" i="5" s="1"/>
  <c r="Z314" i="5" s="1"/>
  <c r="Z320" i="5" s="1"/>
  <c r="H336" i="5"/>
  <c r="N335" i="5"/>
  <c r="H335" i="5"/>
  <c r="N334" i="5"/>
  <c r="H334" i="5"/>
  <c r="G334" i="5"/>
  <c r="D334" i="5"/>
  <c r="D335" i="5" s="1"/>
  <c r="D336" i="5" s="1"/>
  <c r="N333" i="5"/>
  <c r="U314" i="5" s="1"/>
  <c r="H333" i="5"/>
  <c r="G333" i="5"/>
  <c r="N332" i="5"/>
  <c r="H332" i="5"/>
  <c r="G332" i="5"/>
  <c r="N331" i="5"/>
  <c r="H331" i="5"/>
  <c r="N330" i="5"/>
  <c r="R315" i="5" s="1"/>
  <c r="H330" i="5"/>
  <c r="N329" i="5"/>
  <c r="S315" i="5" s="1"/>
  <c r="Y315" i="5" s="1"/>
  <c r="Y319" i="5" s="1"/>
  <c r="H329" i="5"/>
  <c r="D329" i="5"/>
  <c r="D330" i="5" s="1"/>
  <c r="D331" i="5" s="1"/>
  <c r="G331" i="5" s="1"/>
  <c r="N328" i="5"/>
  <c r="H328" i="5"/>
  <c r="G328" i="5"/>
  <c r="D328" i="5"/>
  <c r="N327" i="5"/>
  <c r="U315" i="5" s="1"/>
  <c r="H327" i="5"/>
  <c r="G327" i="5"/>
  <c r="N326" i="5"/>
  <c r="V315" i="5" s="1"/>
  <c r="V319" i="5" s="1"/>
  <c r="H326" i="5"/>
  <c r="G326" i="5"/>
  <c r="N325" i="5"/>
  <c r="H325" i="5"/>
  <c r="G325" i="5"/>
  <c r="N324" i="5"/>
  <c r="H324" i="5"/>
  <c r="G324" i="5"/>
  <c r="N323" i="5"/>
  <c r="S316" i="5" s="1"/>
  <c r="H323" i="5"/>
  <c r="N322" i="5"/>
  <c r="H322" i="5"/>
  <c r="G322" i="5"/>
  <c r="D322" i="5"/>
  <c r="D323" i="5" s="1"/>
  <c r="D324" i="5" s="1"/>
  <c r="D325" i="5" s="1"/>
  <c r="N321" i="5"/>
  <c r="U316" i="5" s="1"/>
  <c r="H321" i="5"/>
  <c r="G321" i="5"/>
  <c r="V320" i="5"/>
  <c r="T320" i="5"/>
  <c r="Q320" i="5"/>
  <c r="N320" i="5"/>
  <c r="H320" i="5"/>
  <c r="G320" i="5"/>
  <c r="N319" i="5"/>
  <c r="H319" i="5"/>
  <c r="Z318" i="5"/>
  <c r="V318" i="5"/>
  <c r="S318" i="5"/>
  <c r="R318" i="5"/>
  <c r="N318" i="5"/>
  <c r="H318" i="5"/>
  <c r="Z317" i="5"/>
  <c r="Y317" i="5"/>
  <c r="R317" i="5"/>
  <c r="Q317" i="5"/>
  <c r="AA317" i="5" s="1"/>
  <c r="N317" i="5"/>
  <c r="S317" i="5" s="1"/>
  <c r="H317" i="5"/>
  <c r="AC316" i="5"/>
  <c r="Z316" i="5"/>
  <c r="Y316" i="5"/>
  <c r="Y318" i="5" s="1"/>
  <c r="V316" i="5"/>
  <c r="T316" i="5"/>
  <c r="T318" i="5" s="1"/>
  <c r="R316" i="5"/>
  <c r="Q316" i="5"/>
  <c r="AA316" i="5" s="1"/>
  <c r="AA318" i="5" s="1"/>
  <c r="N316" i="5"/>
  <c r="T317" i="5" s="1"/>
  <c r="X317" i="5" s="1"/>
  <c r="H316" i="5"/>
  <c r="G316" i="5"/>
  <c r="D316" i="5"/>
  <c r="D317" i="5" s="1"/>
  <c r="AC315" i="5"/>
  <c r="T315" i="5"/>
  <c r="X315" i="5" s="1"/>
  <c r="X319" i="5" s="1"/>
  <c r="Q315" i="5"/>
  <c r="N315" i="5"/>
  <c r="U317" i="5" s="1"/>
  <c r="W317" i="5" s="1"/>
  <c r="H315" i="5"/>
  <c r="G315" i="5"/>
  <c r="AC314" i="5"/>
  <c r="Y314" i="5"/>
  <c r="Y320" i="5" s="1"/>
  <c r="V314" i="5"/>
  <c r="T314" i="5"/>
  <c r="X314" i="5" s="1"/>
  <c r="X320" i="5" s="1"/>
  <c r="S314" i="5"/>
  <c r="S320" i="5" s="1"/>
  <c r="Q314" i="5"/>
  <c r="AA314" i="5" s="1"/>
  <c r="AA320" i="5" s="1"/>
  <c r="N314" i="5"/>
  <c r="V317" i="5" s="1"/>
  <c r="H314" i="5"/>
  <c r="G314" i="5"/>
  <c r="N313" i="5"/>
  <c r="Q290" i="5" s="1"/>
  <c r="Q296" i="5" s="1"/>
  <c r="H313" i="5"/>
  <c r="N312" i="5"/>
  <c r="H312" i="5"/>
  <c r="N311" i="5"/>
  <c r="H311" i="5"/>
  <c r="N310" i="5"/>
  <c r="H310" i="5"/>
  <c r="D310" i="5"/>
  <c r="D311" i="5" s="1"/>
  <c r="G311" i="5" s="1"/>
  <c r="N309" i="5"/>
  <c r="H309" i="5"/>
  <c r="G309" i="5"/>
  <c r="N308" i="5"/>
  <c r="H308" i="5"/>
  <c r="G308" i="5"/>
  <c r="N307" i="5"/>
  <c r="H307" i="5"/>
  <c r="N306" i="5"/>
  <c r="R291" i="5" s="1"/>
  <c r="H306" i="5"/>
  <c r="N305" i="5"/>
  <c r="H305" i="5"/>
  <c r="D305" i="5"/>
  <c r="D306" i="5" s="1"/>
  <c r="N304" i="5"/>
  <c r="H304" i="5"/>
  <c r="G304" i="5"/>
  <c r="D304" i="5"/>
  <c r="N303" i="5"/>
  <c r="H303" i="5"/>
  <c r="G303" i="5"/>
  <c r="N302" i="5"/>
  <c r="V291" i="5" s="1"/>
  <c r="V295" i="5" s="1"/>
  <c r="H302" i="5"/>
  <c r="G302" i="5"/>
  <c r="N301" i="5"/>
  <c r="H301" i="5"/>
  <c r="N300" i="5"/>
  <c r="H300" i="5"/>
  <c r="N299" i="5"/>
  <c r="S292" i="5" s="1"/>
  <c r="H299" i="5"/>
  <c r="D299" i="5"/>
  <c r="D300" i="5" s="1"/>
  <c r="N298" i="5"/>
  <c r="H298" i="5"/>
  <c r="G298" i="5"/>
  <c r="D298" i="5"/>
  <c r="N297" i="5"/>
  <c r="H297" i="5"/>
  <c r="G297" i="5"/>
  <c r="N296" i="5"/>
  <c r="V292" i="5" s="1"/>
  <c r="V294" i="5" s="1"/>
  <c r="H296" i="5"/>
  <c r="G296" i="5"/>
  <c r="Y295" i="5"/>
  <c r="Q295" i="5"/>
  <c r="N295" i="5"/>
  <c r="H295" i="5"/>
  <c r="U294" i="5"/>
  <c r="N294" i="5"/>
  <c r="R293" i="5" s="1"/>
  <c r="Z293" i="5" s="1"/>
  <c r="H294" i="5"/>
  <c r="W293" i="5"/>
  <c r="U293" i="5"/>
  <c r="T293" i="5"/>
  <c r="X293" i="5" s="1"/>
  <c r="Q293" i="5"/>
  <c r="AA293" i="5" s="1"/>
  <c r="N293" i="5"/>
  <c r="S293" i="5" s="1"/>
  <c r="Y293" i="5" s="1"/>
  <c r="H293" i="5"/>
  <c r="AC292" i="5"/>
  <c r="W292" i="5"/>
  <c r="W294" i="5" s="1"/>
  <c r="U292" i="5"/>
  <c r="T292" i="5"/>
  <c r="R292" i="5"/>
  <c r="Z292" i="5" s="1"/>
  <c r="Z294" i="5" s="1"/>
  <c r="Q292" i="5"/>
  <c r="AA292" i="5" s="1"/>
  <c r="AA294" i="5" s="1"/>
  <c r="N292" i="5"/>
  <c r="H292" i="5"/>
  <c r="D292" i="5"/>
  <c r="G292" i="5" s="1"/>
  <c r="AC291" i="5"/>
  <c r="Y291" i="5"/>
  <c r="W291" i="5"/>
  <c r="W295" i="5" s="1"/>
  <c r="U291" i="5"/>
  <c r="U295" i="5" s="1"/>
  <c r="T291" i="5"/>
  <c r="S291" i="5"/>
  <c r="S295" i="5" s="1"/>
  <c r="Q291" i="5"/>
  <c r="AA291" i="5" s="1"/>
  <c r="AA295" i="5" s="1"/>
  <c r="N291" i="5"/>
  <c r="H291" i="5"/>
  <c r="G291" i="5"/>
  <c r="AC290" i="5"/>
  <c r="W290" i="5"/>
  <c r="W296" i="5" s="1"/>
  <c r="V290" i="5"/>
  <c r="V296" i="5" s="1"/>
  <c r="U290" i="5"/>
  <c r="U296" i="5" s="1"/>
  <c r="T290" i="5"/>
  <c r="X290" i="5" s="1"/>
  <c r="X296" i="5" s="1"/>
  <c r="S290" i="5"/>
  <c r="R290" i="5"/>
  <c r="Z290" i="5" s="1"/>
  <c r="Z296" i="5" s="1"/>
  <c r="N290" i="5"/>
  <c r="V293" i="5" s="1"/>
  <c r="H290" i="5"/>
  <c r="G290" i="5"/>
  <c r="N289" i="5"/>
  <c r="H289" i="5"/>
  <c r="N288" i="5"/>
  <c r="H288" i="5"/>
  <c r="N287" i="5"/>
  <c r="H287" i="5"/>
  <c r="N286" i="5"/>
  <c r="H286" i="5"/>
  <c r="D286" i="5"/>
  <c r="D287" i="5" s="1"/>
  <c r="D288" i="5" s="1"/>
  <c r="N285" i="5"/>
  <c r="H285" i="5"/>
  <c r="G285" i="5"/>
  <c r="N284" i="5"/>
  <c r="H284" i="5"/>
  <c r="G284" i="5"/>
  <c r="N283" i="5"/>
  <c r="H283" i="5"/>
  <c r="N282" i="5"/>
  <c r="R267" i="5" s="1"/>
  <c r="H282" i="5"/>
  <c r="N281" i="5"/>
  <c r="H281" i="5"/>
  <c r="D281" i="5"/>
  <c r="D282" i="5" s="1"/>
  <c r="N280" i="5"/>
  <c r="H280" i="5"/>
  <c r="G280" i="5"/>
  <c r="D280" i="5"/>
  <c r="N279" i="5"/>
  <c r="H279" i="5"/>
  <c r="G279" i="5"/>
  <c r="N278" i="5"/>
  <c r="V267" i="5" s="1"/>
  <c r="H278" i="5"/>
  <c r="G278" i="5"/>
  <c r="N277" i="5"/>
  <c r="H277" i="5"/>
  <c r="N276" i="5"/>
  <c r="H276" i="5"/>
  <c r="G276" i="5"/>
  <c r="N275" i="5"/>
  <c r="H275" i="5"/>
  <c r="D275" i="5"/>
  <c r="D276" i="5" s="1"/>
  <c r="D277" i="5" s="1"/>
  <c r="G277" i="5" s="1"/>
  <c r="N274" i="5"/>
  <c r="H274" i="5"/>
  <c r="G274" i="5"/>
  <c r="D274" i="5"/>
  <c r="N273" i="5"/>
  <c r="H273" i="5"/>
  <c r="G273" i="5"/>
  <c r="N272" i="5"/>
  <c r="V268" i="5" s="1"/>
  <c r="V270" i="5" s="1"/>
  <c r="H272" i="5"/>
  <c r="G272" i="5"/>
  <c r="V271" i="5"/>
  <c r="Q271" i="5"/>
  <c r="N271" i="5"/>
  <c r="H271" i="5"/>
  <c r="U270" i="5"/>
  <c r="N270" i="5"/>
  <c r="R269" i="5" s="1"/>
  <c r="Z269" i="5" s="1"/>
  <c r="H270" i="5"/>
  <c r="AA269" i="5"/>
  <c r="W269" i="5"/>
  <c r="U269" i="5"/>
  <c r="T269" i="5"/>
  <c r="X269" i="5" s="1"/>
  <c r="S269" i="5"/>
  <c r="Y269" i="5" s="1"/>
  <c r="Q269" i="5"/>
  <c r="N269" i="5"/>
  <c r="H269" i="5"/>
  <c r="AC268" i="5"/>
  <c r="AA268" i="5"/>
  <c r="AA270" i="5" s="1"/>
  <c r="W268" i="5"/>
  <c r="W270" i="5" s="1"/>
  <c r="U268" i="5"/>
  <c r="T268" i="5"/>
  <c r="S268" i="5"/>
  <c r="S270" i="5" s="1"/>
  <c r="R268" i="5"/>
  <c r="Z268" i="5" s="1"/>
  <c r="Z270" i="5" s="1"/>
  <c r="Q268" i="5"/>
  <c r="Q270" i="5" s="1"/>
  <c r="N268" i="5"/>
  <c r="H268" i="5"/>
  <c r="D268" i="5"/>
  <c r="G268" i="5" s="1"/>
  <c r="AC267" i="5"/>
  <c r="AA267" i="5"/>
  <c r="AA271" i="5" s="1"/>
  <c r="W267" i="5"/>
  <c r="W271" i="5" s="1"/>
  <c r="U267" i="5"/>
  <c r="U271" i="5" s="1"/>
  <c r="T267" i="5"/>
  <c r="S267" i="5"/>
  <c r="S271" i="5" s="1"/>
  <c r="Q267" i="5"/>
  <c r="N267" i="5"/>
  <c r="H267" i="5"/>
  <c r="G267" i="5"/>
  <c r="AC266" i="5"/>
  <c r="AA266" i="5"/>
  <c r="AA272" i="5" s="1"/>
  <c r="V266" i="5"/>
  <c r="V272" i="5" s="1"/>
  <c r="U266" i="5"/>
  <c r="U272" i="5" s="1"/>
  <c r="T266" i="5"/>
  <c r="X266" i="5" s="1"/>
  <c r="X272" i="5" s="1"/>
  <c r="S266" i="5"/>
  <c r="R266" i="5"/>
  <c r="Z266" i="5" s="1"/>
  <c r="Z272" i="5" s="1"/>
  <c r="Q266" i="5"/>
  <c r="Q272" i="5" s="1"/>
  <c r="N266" i="5"/>
  <c r="V269" i="5" s="1"/>
  <c r="H266" i="5"/>
  <c r="G266" i="5"/>
  <c r="N265" i="5"/>
  <c r="H265" i="5"/>
  <c r="N264" i="5"/>
  <c r="H264" i="5"/>
  <c r="N263" i="5"/>
  <c r="H263" i="5"/>
  <c r="G263" i="5"/>
  <c r="N262" i="5"/>
  <c r="H262" i="5"/>
  <c r="D262" i="5"/>
  <c r="D263" i="5" s="1"/>
  <c r="D264" i="5" s="1"/>
  <c r="N261" i="5"/>
  <c r="H261" i="5"/>
  <c r="G261" i="5"/>
  <c r="N260" i="5"/>
  <c r="H260" i="5"/>
  <c r="G260" i="5"/>
  <c r="N259" i="5"/>
  <c r="H259" i="5"/>
  <c r="N258" i="5"/>
  <c r="R243" i="5" s="1"/>
  <c r="H258" i="5"/>
  <c r="N257" i="5"/>
  <c r="H257" i="5"/>
  <c r="D257" i="5"/>
  <c r="D258" i="5" s="1"/>
  <c r="N256" i="5"/>
  <c r="H256" i="5"/>
  <c r="G256" i="5"/>
  <c r="D256" i="5"/>
  <c r="N255" i="5"/>
  <c r="H255" i="5"/>
  <c r="G255" i="5"/>
  <c r="N254" i="5"/>
  <c r="V243" i="5" s="1"/>
  <c r="V247" i="5" s="1"/>
  <c r="H254" i="5"/>
  <c r="G254" i="5"/>
  <c r="N253" i="5"/>
  <c r="H253" i="5"/>
  <c r="N252" i="5"/>
  <c r="H252" i="5"/>
  <c r="N251" i="5"/>
  <c r="H251" i="5"/>
  <c r="D251" i="5"/>
  <c r="D252" i="5" s="1"/>
  <c r="D253" i="5" s="1"/>
  <c r="G253" i="5" s="1"/>
  <c r="N250" i="5"/>
  <c r="H250" i="5"/>
  <c r="G250" i="5"/>
  <c r="D250" i="5"/>
  <c r="N249" i="5"/>
  <c r="H249" i="5"/>
  <c r="G249" i="5"/>
  <c r="Q248" i="5"/>
  <c r="N248" i="5"/>
  <c r="V244" i="5" s="1"/>
  <c r="V246" i="5" s="1"/>
  <c r="H248" i="5"/>
  <c r="G248" i="5"/>
  <c r="Q247" i="5"/>
  <c r="N247" i="5"/>
  <c r="H247" i="5"/>
  <c r="U246" i="5"/>
  <c r="N246" i="5"/>
  <c r="R245" i="5" s="1"/>
  <c r="Z245" i="5" s="1"/>
  <c r="H246" i="5"/>
  <c r="U245" i="5"/>
  <c r="W245" i="5" s="1"/>
  <c r="T245" i="5"/>
  <c r="X245" i="5" s="1"/>
  <c r="S245" i="5"/>
  <c r="Y245" i="5" s="1"/>
  <c r="Q245" i="5"/>
  <c r="AA245" i="5" s="1"/>
  <c r="N245" i="5"/>
  <c r="H245" i="5"/>
  <c r="AC244" i="5"/>
  <c r="AA244" i="5"/>
  <c r="AA246" i="5" s="1"/>
  <c r="U244" i="5"/>
  <c r="W244" i="5" s="1"/>
  <c r="W246" i="5" s="1"/>
  <c r="T244" i="5"/>
  <c r="S244" i="5"/>
  <c r="S246" i="5" s="1"/>
  <c r="R244" i="5"/>
  <c r="Z244" i="5" s="1"/>
  <c r="Z246" i="5" s="1"/>
  <c r="Q244" i="5"/>
  <c r="Q246" i="5" s="1"/>
  <c r="N244" i="5"/>
  <c r="H244" i="5"/>
  <c r="D244" i="5"/>
  <c r="G244" i="5" s="1"/>
  <c r="AC243" i="5"/>
  <c r="AA243" i="5"/>
  <c r="AA247" i="5" s="1"/>
  <c r="U243" i="5"/>
  <c r="U247" i="5" s="1"/>
  <c r="T243" i="5"/>
  <c r="S243" i="5"/>
  <c r="S247" i="5" s="1"/>
  <c r="Q243" i="5"/>
  <c r="N243" i="5"/>
  <c r="H243" i="5"/>
  <c r="G243" i="5"/>
  <c r="AC242" i="5"/>
  <c r="AA242" i="5"/>
  <c r="AA248" i="5" s="1"/>
  <c r="V242" i="5"/>
  <c r="V248" i="5" s="1"/>
  <c r="U242" i="5"/>
  <c r="U248" i="5" s="1"/>
  <c r="T242" i="5"/>
  <c r="X242" i="5" s="1"/>
  <c r="X248" i="5" s="1"/>
  <c r="S242" i="5"/>
  <c r="R242" i="5"/>
  <c r="Z242" i="5" s="1"/>
  <c r="Z248" i="5" s="1"/>
  <c r="Q242" i="5"/>
  <c r="N242" i="5"/>
  <c r="V245" i="5" s="1"/>
  <c r="H242" i="5"/>
  <c r="G242" i="5"/>
  <c r="N241" i="5"/>
  <c r="H241" i="5"/>
  <c r="N240" i="5"/>
  <c r="H240" i="5"/>
  <c r="N239" i="5"/>
  <c r="H239" i="5"/>
  <c r="G239" i="5"/>
  <c r="N238" i="5"/>
  <c r="H238" i="5"/>
  <c r="D238" i="5"/>
  <c r="D239" i="5" s="1"/>
  <c r="D240" i="5" s="1"/>
  <c r="N237" i="5"/>
  <c r="H237" i="5"/>
  <c r="G237" i="5"/>
  <c r="N236" i="5"/>
  <c r="H236" i="5"/>
  <c r="G236" i="5"/>
  <c r="N235" i="5"/>
  <c r="H235" i="5"/>
  <c r="N234" i="5"/>
  <c r="R219" i="5" s="1"/>
  <c r="H234" i="5"/>
  <c r="N233" i="5"/>
  <c r="H233" i="5"/>
  <c r="D233" i="5"/>
  <c r="D234" i="5" s="1"/>
  <c r="N232" i="5"/>
  <c r="H232" i="5"/>
  <c r="G232" i="5"/>
  <c r="D232" i="5"/>
  <c r="N231" i="5"/>
  <c r="H231" i="5"/>
  <c r="G231" i="5"/>
  <c r="N230" i="5"/>
  <c r="V219" i="5" s="1"/>
  <c r="H230" i="5"/>
  <c r="G230" i="5"/>
  <c r="N229" i="5"/>
  <c r="H229" i="5"/>
  <c r="N228" i="5"/>
  <c r="H228" i="5"/>
  <c r="N227" i="5"/>
  <c r="H227" i="5"/>
  <c r="D227" i="5"/>
  <c r="D228" i="5" s="1"/>
  <c r="D229" i="5" s="1"/>
  <c r="G229" i="5" s="1"/>
  <c r="N226" i="5"/>
  <c r="H226" i="5"/>
  <c r="G226" i="5"/>
  <c r="D226" i="5"/>
  <c r="N225" i="5"/>
  <c r="H225" i="5"/>
  <c r="G225" i="5"/>
  <c r="Q224" i="5"/>
  <c r="N224" i="5"/>
  <c r="V220" i="5" s="1"/>
  <c r="V222" i="5" s="1"/>
  <c r="H224" i="5"/>
  <c r="G224" i="5"/>
  <c r="Y223" i="5"/>
  <c r="V223" i="5"/>
  <c r="Q223" i="5"/>
  <c r="N223" i="5"/>
  <c r="H223" i="5"/>
  <c r="N222" i="5"/>
  <c r="R221" i="5" s="1"/>
  <c r="Z221" i="5" s="1"/>
  <c r="H222" i="5"/>
  <c r="U221" i="5"/>
  <c r="W221" i="5" s="1"/>
  <c r="T221" i="5"/>
  <c r="X221" i="5" s="1"/>
  <c r="Q221" i="5"/>
  <c r="AA221" i="5" s="1"/>
  <c r="N221" i="5"/>
  <c r="S221" i="5" s="1"/>
  <c r="Y221" i="5" s="1"/>
  <c r="H221" i="5"/>
  <c r="D221" i="5"/>
  <c r="G221" i="5" s="1"/>
  <c r="AC220" i="5"/>
  <c r="U220" i="5"/>
  <c r="W220" i="5" s="1"/>
  <c r="W222" i="5" s="1"/>
  <c r="T220" i="5"/>
  <c r="S220" i="5"/>
  <c r="S222" i="5" s="1"/>
  <c r="R220" i="5"/>
  <c r="Z220" i="5" s="1"/>
  <c r="Z222" i="5" s="1"/>
  <c r="Q220" i="5"/>
  <c r="AA220" i="5" s="1"/>
  <c r="AA222" i="5" s="1"/>
  <c r="N220" i="5"/>
  <c r="H220" i="5"/>
  <c r="D220" i="5"/>
  <c r="G220" i="5" s="1"/>
  <c r="AC219" i="5"/>
  <c r="Y219" i="5"/>
  <c r="U219" i="5"/>
  <c r="T219" i="5"/>
  <c r="S219" i="5"/>
  <c r="S223" i="5" s="1"/>
  <c r="Q219" i="5"/>
  <c r="AA219" i="5" s="1"/>
  <c r="AA223" i="5" s="1"/>
  <c r="N219" i="5"/>
  <c r="H219" i="5"/>
  <c r="G219" i="5"/>
  <c r="AC218" i="5"/>
  <c r="AA218" i="5"/>
  <c r="AA224" i="5" s="1"/>
  <c r="W218" i="5"/>
  <c r="W224" i="5" s="1"/>
  <c r="V218" i="5"/>
  <c r="V224" i="5" s="1"/>
  <c r="U218" i="5"/>
  <c r="U224" i="5" s="1"/>
  <c r="T218" i="5"/>
  <c r="S218" i="5"/>
  <c r="R218" i="5"/>
  <c r="Z218" i="5" s="1"/>
  <c r="Z224" i="5" s="1"/>
  <c r="Q218" i="5"/>
  <c r="N218" i="5"/>
  <c r="V221" i="5" s="1"/>
  <c r="H218" i="5"/>
  <c r="G218" i="5"/>
  <c r="H217" i="5"/>
  <c r="H216" i="5"/>
  <c r="H215" i="5"/>
  <c r="H214" i="5"/>
  <c r="G214" i="5"/>
  <c r="D214" i="5"/>
  <c r="D215" i="5" s="1"/>
  <c r="H213" i="5"/>
  <c r="G213" i="5"/>
  <c r="H212" i="5"/>
  <c r="G212" i="5"/>
  <c r="H211" i="5"/>
  <c r="H210" i="5"/>
  <c r="H209" i="5"/>
  <c r="H208" i="5"/>
  <c r="G208" i="5"/>
  <c r="D208" i="5"/>
  <c r="D209" i="5" s="1"/>
  <c r="H207" i="5"/>
  <c r="G207" i="5"/>
  <c r="H206" i="5"/>
  <c r="G206" i="5"/>
  <c r="H205" i="5"/>
  <c r="H204" i="5"/>
  <c r="H203" i="5"/>
  <c r="H202" i="5"/>
  <c r="G202" i="5"/>
  <c r="D202" i="5"/>
  <c r="D203" i="5" s="1"/>
  <c r="H201" i="5"/>
  <c r="G201" i="5"/>
  <c r="H200" i="5"/>
  <c r="G200" i="5"/>
  <c r="U199" i="5"/>
  <c r="T199" i="5"/>
  <c r="H199" i="5"/>
  <c r="AA198" i="5"/>
  <c r="S198" i="5"/>
  <c r="R198" i="5"/>
  <c r="H198" i="5"/>
  <c r="Y197" i="5"/>
  <c r="X197" i="5"/>
  <c r="V197" i="5"/>
  <c r="U197" i="5"/>
  <c r="W197" i="5" s="1"/>
  <c r="T197" i="5"/>
  <c r="S197" i="5"/>
  <c r="R197" i="5"/>
  <c r="Z197" i="5" s="1"/>
  <c r="Q197" i="5"/>
  <c r="AA197" i="5" s="1"/>
  <c r="H197" i="5"/>
  <c r="D197" i="5"/>
  <c r="G197" i="5" s="1"/>
  <c r="AC196" i="5"/>
  <c r="AA196" i="5"/>
  <c r="X196" i="5"/>
  <c r="X198" i="5" s="1"/>
  <c r="W196" i="5"/>
  <c r="W198" i="5" s="1"/>
  <c r="V196" i="5"/>
  <c r="V198" i="5" s="1"/>
  <c r="U196" i="5"/>
  <c r="U198" i="5" s="1"/>
  <c r="T196" i="5"/>
  <c r="T198" i="5" s="1"/>
  <c r="S196" i="5"/>
  <c r="Y196" i="5" s="1"/>
  <c r="Y198" i="5" s="1"/>
  <c r="R196" i="5"/>
  <c r="Z196" i="5" s="1"/>
  <c r="Z198" i="5" s="1"/>
  <c r="Q196" i="5"/>
  <c r="Q198" i="5" s="1"/>
  <c r="H196" i="5"/>
  <c r="G196" i="5"/>
  <c r="D196" i="5"/>
  <c r="AC195" i="5"/>
  <c r="Y195" i="5"/>
  <c r="Y199" i="5" s="1"/>
  <c r="W195" i="5"/>
  <c r="W199" i="5" s="1"/>
  <c r="V195" i="5"/>
  <c r="V199" i="5" s="1"/>
  <c r="U195" i="5"/>
  <c r="T195" i="5"/>
  <c r="X195" i="5" s="1"/>
  <c r="X199" i="5" s="1"/>
  <c r="S195" i="5"/>
  <c r="S199" i="5" s="1"/>
  <c r="R195" i="5"/>
  <c r="R199" i="5" s="1"/>
  <c r="Q195" i="5"/>
  <c r="H195" i="5"/>
  <c r="G195" i="5"/>
  <c r="AC194" i="5"/>
  <c r="V194" i="5"/>
  <c r="V200" i="5" s="1"/>
  <c r="U194" i="5"/>
  <c r="T194" i="5"/>
  <c r="S194" i="5"/>
  <c r="Y194" i="5" s="1"/>
  <c r="Y200" i="5" s="1"/>
  <c r="R194" i="5"/>
  <c r="Z194" i="5" s="1"/>
  <c r="Z200" i="5" s="1"/>
  <c r="Q194" i="5"/>
  <c r="AA194" i="5" s="1"/>
  <c r="AA200" i="5" s="1"/>
  <c r="H194" i="5"/>
  <c r="G194" i="5"/>
  <c r="N193" i="5"/>
  <c r="H193" i="5"/>
  <c r="N192" i="5"/>
  <c r="H192" i="5"/>
  <c r="N191" i="5"/>
  <c r="H191" i="5"/>
  <c r="N190" i="5"/>
  <c r="H190" i="5"/>
  <c r="D190" i="5"/>
  <c r="N189" i="5"/>
  <c r="H189" i="5"/>
  <c r="G189" i="5"/>
  <c r="N188" i="5"/>
  <c r="H188" i="5"/>
  <c r="G188" i="5"/>
  <c r="N187" i="5"/>
  <c r="H187" i="5"/>
  <c r="N186" i="5"/>
  <c r="H186" i="5"/>
  <c r="N185" i="5"/>
  <c r="H185" i="5"/>
  <c r="D185" i="5"/>
  <c r="N184" i="5"/>
  <c r="H184" i="5"/>
  <c r="G184" i="5"/>
  <c r="D184" i="5"/>
  <c r="N183" i="5"/>
  <c r="H183" i="5"/>
  <c r="G183" i="5"/>
  <c r="N182" i="5"/>
  <c r="V171" i="5" s="1"/>
  <c r="V175" i="5" s="1"/>
  <c r="H182" i="5"/>
  <c r="G182" i="5"/>
  <c r="N181" i="5"/>
  <c r="H181" i="5"/>
  <c r="D181" i="5"/>
  <c r="G181" i="5" s="1"/>
  <c r="N180" i="5"/>
  <c r="H180" i="5"/>
  <c r="G180" i="5"/>
  <c r="N179" i="5"/>
  <c r="H179" i="5"/>
  <c r="G179" i="5"/>
  <c r="D179" i="5"/>
  <c r="D180" i="5" s="1"/>
  <c r="N178" i="5"/>
  <c r="H178" i="5"/>
  <c r="G178" i="5"/>
  <c r="D178" i="5"/>
  <c r="N177" i="5"/>
  <c r="H177" i="5"/>
  <c r="G177" i="5"/>
  <c r="V176" i="5"/>
  <c r="N176" i="5"/>
  <c r="V172" i="5" s="1"/>
  <c r="V174" i="5" s="1"/>
  <c r="H176" i="5"/>
  <c r="G176" i="5"/>
  <c r="S175" i="5"/>
  <c r="N175" i="5"/>
  <c r="H175" i="5"/>
  <c r="U174" i="5"/>
  <c r="S174" i="5"/>
  <c r="R174" i="5"/>
  <c r="N174" i="5"/>
  <c r="H174" i="5"/>
  <c r="T173" i="5"/>
  <c r="X173" i="5" s="1"/>
  <c r="R173" i="5"/>
  <c r="Z173" i="5" s="1"/>
  <c r="Q173" i="5"/>
  <c r="AA173" i="5" s="1"/>
  <c r="N173" i="5"/>
  <c r="S173" i="5" s="1"/>
  <c r="Y173" i="5" s="1"/>
  <c r="H173" i="5"/>
  <c r="AC172" i="5"/>
  <c r="Y172" i="5"/>
  <c r="Y174" i="5" s="1"/>
  <c r="W172" i="5"/>
  <c r="W174" i="5" s="1"/>
  <c r="U172" i="5"/>
  <c r="T172" i="5"/>
  <c r="X172" i="5" s="1"/>
  <c r="X174" i="5" s="1"/>
  <c r="S172" i="5"/>
  <c r="R172" i="5"/>
  <c r="Z172" i="5" s="1"/>
  <c r="Z174" i="5" s="1"/>
  <c r="Q172" i="5"/>
  <c r="N172" i="5"/>
  <c r="H172" i="5"/>
  <c r="G172" i="5"/>
  <c r="D172" i="5"/>
  <c r="D173" i="5" s="1"/>
  <c r="AC171" i="5"/>
  <c r="Y171" i="5"/>
  <c r="Y175" i="5" s="1"/>
  <c r="W171" i="5"/>
  <c r="W175" i="5" s="1"/>
  <c r="U171" i="5"/>
  <c r="U175" i="5" s="1"/>
  <c r="T171" i="5"/>
  <c r="X171" i="5" s="1"/>
  <c r="X175" i="5" s="1"/>
  <c r="S171" i="5"/>
  <c r="R171" i="5"/>
  <c r="R175" i="5" s="1"/>
  <c r="Q171" i="5"/>
  <c r="N171" i="5"/>
  <c r="U173" i="5" s="1"/>
  <c r="W173" i="5" s="1"/>
  <c r="H171" i="5"/>
  <c r="G171" i="5"/>
  <c r="AC170" i="5"/>
  <c r="AA170" i="5"/>
  <c r="AA176" i="5" s="1"/>
  <c r="X170" i="5"/>
  <c r="X176" i="5" s="1"/>
  <c r="V170" i="5"/>
  <c r="U170" i="5"/>
  <c r="U176" i="5" s="1"/>
  <c r="T170" i="5"/>
  <c r="T176" i="5" s="1"/>
  <c r="S170" i="5"/>
  <c r="S176" i="5" s="1"/>
  <c r="R170" i="5"/>
  <c r="R176" i="5" s="1"/>
  <c r="Q170" i="5"/>
  <c r="Q176" i="5" s="1"/>
  <c r="N170" i="5"/>
  <c r="V173" i="5" s="1"/>
  <c r="H170" i="5"/>
  <c r="G170" i="5"/>
  <c r="N169" i="5"/>
  <c r="H169" i="5"/>
  <c r="N168" i="5"/>
  <c r="H168" i="5"/>
  <c r="N167" i="5"/>
  <c r="H167" i="5"/>
  <c r="N166" i="5"/>
  <c r="H166" i="5"/>
  <c r="D166" i="5"/>
  <c r="G166" i="5" s="1"/>
  <c r="N165" i="5"/>
  <c r="H165" i="5"/>
  <c r="G165" i="5"/>
  <c r="N164" i="5"/>
  <c r="H164" i="5"/>
  <c r="G164" i="5"/>
  <c r="N163" i="5"/>
  <c r="H163" i="5"/>
  <c r="N162" i="5"/>
  <c r="R147" i="5" s="1"/>
  <c r="H162" i="5"/>
  <c r="N161" i="5"/>
  <c r="H161" i="5"/>
  <c r="N160" i="5"/>
  <c r="H160" i="5"/>
  <c r="D160" i="5"/>
  <c r="N159" i="5"/>
  <c r="H159" i="5"/>
  <c r="G159" i="5"/>
  <c r="N158" i="5"/>
  <c r="H158" i="5"/>
  <c r="G158" i="5"/>
  <c r="N157" i="5"/>
  <c r="H157" i="5"/>
  <c r="N156" i="5"/>
  <c r="H156" i="5"/>
  <c r="N155" i="5"/>
  <c r="H155" i="5"/>
  <c r="D155" i="5"/>
  <c r="G155" i="5" s="1"/>
  <c r="N154" i="5"/>
  <c r="H154" i="5"/>
  <c r="G154" i="5"/>
  <c r="D154" i="5"/>
  <c r="N153" i="5"/>
  <c r="H153" i="5"/>
  <c r="G153" i="5"/>
  <c r="U152" i="5"/>
  <c r="N152" i="5"/>
  <c r="V148" i="5" s="1"/>
  <c r="V150" i="5" s="1"/>
  <c r="H152" i="5"/>
  <c r="G152" i="5"/>
  <c r="V151" i="5"/>
  <c r="S151" i="5"/>
  <c r="N151" i="5"/>
  <c r="H151" i="5"/>
  <c r="Z150" i="5"/>
  <c r="U150" i="5"/>
  <c r="R150" i="5"/>
  <c r="N150" i="5"/>
  <c r="R149" i="5" s="1"/>
  <c r="Z149" i="5" s="1"/>
  <c r="H150" i="5"/>
  <c r="Y149" i="5"/>
  <c r="U149" i="5"/>
  <c r="W149" i="5" s="1"/>
  <c r="T149" i="5"/>
  <c r="X149" i="5" s="1"/>
  <c r="S149" i="5"/>
  <c r="Q149" i="5"/>
  <c r="AA149" i="5" s="1"/>
  <c r="N149" i="5"/>
  <c r="H149" i="5"/>
  <c r="AC148" i="5"/>
  <c r="Y148" i="5"/>
  <c r="Y150" i="5" s="1"/>
  <c r="U148" i="5"/>
  <c r="W148" i="5" s="1"/>
  <c r="W150" i="5" s="1"/>
  <c r="T148" i="5"/>
  <c r="X148" i="5" s="1"/>
  <c r="X150" i="5" s="1"/>
  <c r="S148" i="5"/>
  <c r="S150" i="5" s="1"/>
  <c r="R148" i="5"/>
  <c r="Z148" i="5" s="1"/>
  <c r="Q148" i="5"/>
  <c r="N148" i="5"/>
  <c r="H148" i="5"/>
  <c r="D148" i="5"/>
  <c r="G148" i="5" s="1"/>
  <c r="AC147" i="5"/>
  <c r="Y147" i="5"/>
  <c r="Y151" i="5" s="1"/>
  <c r="V147" i="5"/>
  <c r="U147" i="5"/>
  <c r="W147" i="5" s="1"/>
  <c r="W151" i="5" s="1"/>
  <c r="T147" i="5"/>
  <c r="X147" i="5" s="1"/>
  <c r="X151" i="5" s="1"/>
  <c r="S147" i="5"/>
  <c r="Q147" i="5"/>
  <c r="N147" i="5"/>
  <c r="H147" i="5"/>
  <c r="G147" i="5"/>
  <c r="AC146" i="5"/>
  <c r="AA146" i="5"/>
  <c r="AA152" i="5" s="1"/>
  <c r="X146" i="5"/>
  <c r="X152" i="5" s="1"/>
  <c r="V146" i="5"/>
  <c r="V152" i="5" s="1"/>
  <c r="U146" i="5"/>
  <c r="W146" i="5" s="1"/>
  <c r="W152" i="5" s="1"/>
  <c r="T146" i="5"/>
  <c r="T152" i="5" s="1"/>
  <c r="S146" i="5"/>
  <c r="S152" i="5" s="1"/>
  <c r="R146" i="5"/>
  <c r="R152" i="5" s="1"/>
  <c r="Q146" i="5"/>
  <c r="Q152" i="5" s="1"/>
  <c r="N146" i="5"/>
  <c r="V149" i="5" s="1"/>
  <c r="H146" i="5"/>
  <c r="G146" i="5"/>
  <c r="N145" i="5"/>
  <c r="H145" i="5"/>
  <c r="N144" i="5"/>
  <c r="H144" i="5"/>
  <c r="N143" i="5"/>
  <c r="H143" i="5"/>
  <c r="N142" i="5"/>
  <c r="H142" i="5"/>
  <c r="D142" i="5"/>
  <c r="G142" i="5" s="1"/>
  <c r="N141" i="5"/>
  <c r="H141" i="5"/>
  <c r="G141" i="5"/>
  <c r="N140" i="5"/>
  <c r="H140" i="5"/>
  <c r="G140" i="5"/>
  <c r="N139" i="5"/>
  <c r="H139" i="5"/>
  <c r="N138" i="5"/>
  <c r="H138" i="5"/>
  <c r="N137" i="5"/>
  <c r="H137" i="5"/>
  <c r="N136" i="5"/>
  <c r="H136" i="5"/>
  <c r="D136" i="5"/>
  <c r="N135" i="5"/>
  <c r="H135" i="5"/>
  <c r="G135" i="5"/>
  <c r="N134" i="5"/>
  <c r="H134" i="5"/>
  <c r="G134" i="5"/>
  <c r="N133" i="5"/>
  <c r="H133" i="5"/>
  <c r="N132" i="5"/>
  <c r="H132" i="5"/>
  <c r="N131" i="5"/>
  <c r="H131" i="5"/>
  <c r="D131" i="5"/>
  <c r="G131" i="5" s="1"/>
  <c r="N130" i="5"/>
  <c r="H130" i="5"/>
  <c r="G130" i="5"/>
  <c r="D130" i="5"/>
  <c r="N129" i="5"/>
  <c r="H129" i="5"/>
  <c r="G129" i="5"/>
  <c r="U128" i="5"/>
  <c r="N128" i="5"/>
  <c r="V124" i="5" s="1"/>
  <c r="V126" i="5" s="1"/>
  <c r="H128" i="5"/>
  <c r="G128" i="5"/>
  <c r="V127" i="5"/>
  <c r="S127" i="5"/>
  <c r="N127" i="5"/>
  <c r="H127" i="5"/>
  <c r="U126" i="5"/>
  <c r="R126" i="5"/>
  <c r="N126" i="5"/>
  <c r="H126" i="5"/>
  <c r="Y125" i="5"/>
  <c r="T125" i="5"/>
  <c r="X125" i="5" s="1"/>
  <c r="R125" i="5"/>
  <c r="Z125" i="5" s="1"/>
  <c r="Q125" i="5"/>
  <c r="AA125" i="5" s="1"/>
  <c r="N125" i="5"/>
  <c r="S125" i="5" s="1"/>
  <c r="H125" i="5"/>
  <c r="AC124" i="5"/>
  <c r="Y124" i="5"/>
  <c r="Y126" i="5" s="1"/>
  <c r="U124" i="5"/>
  <c r="W124" i="5" s="1"/>
  <c r="W126" i="5" s="1"/>
  <c r="T124" i="5"/>
  <c r="X124" i="5" s="1"/>
  <c r="X126" i="5" s="1"/>
  <c r="S124" i="5"/>
  <c r="S126" i="5" s="1"/>
  <c r="R124" i="5"/>
  <c r="Z124" i="5" s="1"/>
  <c r="Z126" i="5" s="1"/>
  <c r="Q124" i="5"/>
  <c r="N124" i="5"/>
  <c r="H124" i="5"/>
  <c r="D124" i="5"/>
  <c r="G124" i="5" s="1"/>
  <c r="AC123" i="5"/>
  <c r="Y123" i="5"/>
  <c r="Y127" i="5" s="1"/>
  <c r="V123" i="5"/>
  <c r="U123" i="5"/>
  <c r="W123" i="5" s="1"/>
  <c r="W127" i="5" s="1"/>
  <c r="T123" i="5"/>
  <c r="X123" i="5" s="1"/>
  <c r="X127" i="5" s="1"/>
  <c r="S123" i="5"/>
  <c r="R123" i="5"/>
  <c r="R127" i="5" s="1"/>
  <c r="Q123" i="5"/>
  <c r="N123" i="5"/>
  <c r="U125" i="5" s="1"/>
  <c r="W125" i="5" s="1"/>
  <c r="H123" i="5"/>
  <c r="G123" i="5"/>
  <c r="AC122" i="5"/>
  <c r="AA122" i="5"/>
  <c r="AA128" i="5" s="1"/>
  <c r="X122" i="5"/>
  <c r="X128" i="5" s="1"/>
  <c r="W122" i="5"/>
  <c r="W128" i="5" s="1"/>
  <c r="V122" i="5"/>
  <c r="V128" i="5" s="1"/>
  <c r="U122" i="5"/>
  <c r="T122" i="5"/>
  <c r="T128" i="5" s="1"/>
  <c r="S122" i="5"/>
  <c r="S128" i="5" s="1"/>
  <c r="R122" i="5"/>
  <c r="R128" i="5" s="1"/>
  <c r="Q122" i="5"/>
  <c r="Q128" i="5" s="1"/>
  <c r="N122" i="5"/>
  <c r="V125" i="5" s="1"/>
  <c r="H122" i="5"/>
  <c r="G122" i="5"/>
  <c r="N121" i="5"/>
  <c r="H121" i="5"/>
  <c r="N120" i="5"/>
  <c r="H120" i="5"/>
  <c r="N119" i="5"/>
  <c r="H119" i="5"/>
  <c r="N118" i="5"/>
  <c r="H118" i="5"/>
  <c r="D118" i="5"/>
  <c r="G118" i="5" s="1"/>
  <c r="N117" i="5"/>
  <c r="H117" i="5"/>
  <c r="G117" i="5"/>
  <c r="N116" i="5"/>
  <c r="H116" i="5"/>
  <c r="G116" i="5"/>
  <c r="N115" i="5"/>
  <c r="H115" i="5"/>
  <c r="N114" i="5"/>
  <c r="H114" i="5"/>
  <c r="N113" i="5"/>
  <c r="H113" i="5"/>
  <c r="N112" i="5"/>
  <c r="H112" i="5"/>
  <c r="D112" i="5"/>
  <c r="N111" i="5"/>
  <c r="H111" i="5"/>
  <c r="G111" i="5"/>
  <c r="N110" i="5"/>
  <c r="H110" i="5"/>
  <c r="G110" i="5"/>
  <c r="N109" i="5"/>
  <c r="H109" i="5"/>
  <c r="N108" i="5"/>
  <c r="H108" i="5"/>
  <c r="N107" i="5"/>
  <c r="H107" i="5"/>
  <c r="N106" i="5"/>
  <c r="H106" i="5"/>
  <c r="G106" i="5"/>
  <c r="D106" i="5"/>
  <c r="D107" i="5" s="1"/>
  <c r="N105" i="5"/>
  <c r="H105" i="5"/>
  <c r="G105" i="5"/>
  <c r="U104" i="5"/>
  <c r="N104" i="5"/>
  <c r="H104" i="5"/>
  <c r="G104" i="5"/>
  <c r="S103" i="5"/>
  <c r="N103" i="5"/>
  <c r="H103" i="5"/>
  <c r="V102" i="5"/>
  <c r="R102" i="5"/>
  <c r="N102" i="5"/>
  <c r="H102" i="5"/>
  <c r="T101" i="5"/>
  <c r="X101" i="5" s="1"/>
  <c r="R101" i="5"/>
  <c r="Z101" i="5" s="1"/>
  <c r="Q101" i="5"/>
  <c r="AA101" i="5" s="1"/>
  <c r="N101" i="5"/>
  <c r="S101" i="5" s="1"/>
  <c r="Y101" i="5" s="1"/>
  <c r="H101" i="5"/>
  <c r="AC100" i="5"/>
  <c r="Y100" i="5"/>
  <c r="Y102" i="5" s="1"/>
  <c r="V100" i="5"/>
  <c r="U100" i="5"/>
  <c r="W100" i="5" s="1"/>
  <c r="W102" i="5" s="1"/>
  <c r="T100" i="5"/>
  <c r="X100" i="5" s="1"/>
  <c r="X102" i="5" s="1"/>
  <c r="S100" i="5"/>
  <c r="S102" i="5" s="1"/>
  <c r="R100" i="5"/>
  <c r="Z100" i="5" s="1"/>
  <c r="Z102" i="5" s="1"/>
  <c r="Q100" i="5"/>
  <c r="N100" i="5"/>
  <c r="H100" i="5"/>
  <c r="D100" i="5"/>
  <c r="G100" i="5" s="1"/>
  <c r="AC99" i="5"/>
  <c r="Y99" i="5"/>
  <c r="Y103" i="5" s="1"/>
  <c r="V99" i="5"/>
  <c r="V103" i="5" s="1"/>
  <c r="U99" i="5"/>
  <c r="W99" i="5" s="1"/>
  <c r="W103" i="5" s="1"/>
  <c r="T99" i="5"/>
  <c r="X99" i="5" s="1"/>
  <c r="X103" i="5" s="1"/>
  <c r="S99" i="5"/>
  <c r="R99" i="5"/>
  <c r="R103" i="5" s="1"/>
  <c r="Q99" i="5"/>
  <c r="N99" i="5"/>
  <c r="U101" i="5" s="1"/>
  <c r="W101" i="5" s="1"/>
  <c r="H99" i="5"/>
  <c r="G99" i="5"/>
  <c r="AC98" i="5"/>
  <c r="AA98" i="5"/>
  <c r="AA104" i="5" s="1"/>
  <c r="X98" i="5"/>
  <c r="X104" i="5" s="1"/>
  <c r="W98" i="5"/>
  <c r="W104" i="5" s="1"/>
  <c r="V98" i="5"/>
  <c r="V104" i="5" s="1"/>
  <c r="U98" i="5"/>
  <c r="T98" i="5"/>
  <c r="T104" i="5" s="1"/>
  <c r="S98" i="5"/>
  <c r="S104" i="5" s="1"/>
  <c r="R98" i="5"/>
  <c r="R104" i="5" s="1"/>
  <c r="Q98" i="5"/>
  <c r="Q104" i="5" s="1"/>
  <c r="N98" i="5"/>
  <c r="V101" i="5" s="1"/>
  <c r="H98" i="5"/>
  <c r="G98" i="5"/>
  <c r="N97" i="5"/>
  <c r="H97" i="5"/>
  <c r="N96" i="5"/>
  <c r="H96" i="5"/>
  <c r="N95" i="5"/>
  <c r="H95" i="5"/>
  <c r="N94" i="5"/>
  <c r="H94" i="5"/>
  <c r="G94" i="5"/>
  <c r="D94" i="5"/>
  <c r="D95" i="5" s="1"/>
  <c r="N93" i="5"/>
  <c r="H93" i="5"/>
  <c r="G93" i="5"/>
  <c r="N92" i="5"/>
  <c r="H92" i="5"/>
  <c r="G92" i="5"/>
  <c r="N91" i="5"/>
  <c r="H91" i="5"/>
  <c r="N90" i="5"/>
  <c r="H90" i="5"/>
  <c r="N89" i="5"/>
  <c r="H89" i="5"/>
  <c r="N88" i="5"/>
  <c r="H88" i="5"/>
  <c r="D88" i="5"/>
  <c r="N87" i="5"/>
  <c r="H87" i="5"/>
  <c r="G87" i="5"/>
  <c r="N86" i="5"/>
  <c r="H86" i="5"/>
  <c r="G86" i="5"/>
  <c r="N85" i="5"/>
  <c r="H85" i="5"/>
  <c r="N84" i="5"/>
  <c r="H84" i="5"/>
  <c r="N83" i="5"/>
  <c r="H83" i="5"/>
  <c r="N82" i="5"/>
  <c r="H82" i="5"/>
  <c r="G82" i="5"/>
  <c r="D82" i="5"/>
  <c r="D83" i="5" s="1"/>
  <c r="N81" i="5"/>
  <c r="H81" i="5"/>
  <c r="G81" i="5"/>
  <c r="U80" i="5"/>
  <c r="N80" i="5"/>
  <c r="H80" i="5"/>
  <c r="G80" i="5"/>
  <c r="S79" i="5"/>
  <c r="N79" i="5"/>
  <c r="H79" i="5"/>
  <c r="R78" i="5"/>
  <c r="N78" i="5"/>
  <c r="H78" i="5"/>
  <c r="R77" i="5"/>
  <c r="Z77" i="5" s="1"/>
  <c r="Q77" i="5"/>
  <c r="AA77" i="5" s="1"/>
  <c r="N77" i="5"/>
  <c r="S77" i="5" s="1"/>
  <c r="Y77" i="5" s="1"/>
  <c r="H77" i="5"/>
  <c r="AC76" i="5"/>
  <c r="Y76" i="5"/>
  <c r="Y78" i="5" s="1"/>
  <c r="V76" i="5"/>
  <c r="V78" i="5" s="1"/>
  <c r="U76" i="5"/>
  <c r="W76" i="5" s="1"/>
  <c r="W78" i="5" s="1"/>
  <c r="T76" i="5"/>
  <c r="X76" i="5" s="1"/>
  <c r="X78" i="5" s="1"/>
  <c r="S76" i="5"/>
  <c r="S78" i="5" s="1"/>
  <c r="R76" i="5"/>
  <c r="Z76" i="5" s="1"/>
  <c r="Z78" i="5" s="1"/>
  <c r="Q76" i="5"/>
  <c r="N76" i="5"/>
  <c r="T77" i="5" s="1"/>
  <c r="X77" i="5" s="1"/>
  <c r="H76" i="5"/>
  <c r="D76" i="5"/>
  <c r="G76" i="5" s="1"/>
  <c r="AC75" i="5"/>
  <c r="Y75" i="5"/>
  <c r="Y79" i="5" s="1"/>
  <c r="V75" i="5"/>
  <c r="V79" i="5" s="1"/>
  <c r="U75" i="5"/>
  <c r="W75" i="5" s="1"/>
  <c r="W79" i="5" s="1"/>
  <c r="T75" i="5"/>
  <c r="X75" i="5" s="1"/>
  <c r="X79" i="5" s="1"/>
  <c r="S75" i="5"/>
  <c r="R75" i="5"/>
  <c r="R79" i="5" s="1"/>
  <c r="Q75" i="5"/>
  <c r="N75" i="5"/>
  <c r="U77" i="5" s="1"/>
  <c r="W77" i="5" s="1"/>
  <c r="H75" i="5"/>
  <c r="G75" i="5"/>
  <c r="AC74" i="5"/>
  <c r="AA74" i="5"/>
  <c r="AA80" i="5" s="1"/>
  <c r="X74" i="5"/>
  <c r="X80" i="5" s="1"/>
  <c r="W74" i="5"/>
  <c r="W80" i="5" s="1"/>
  <c r="V74" i="5"/>
  <c r="V80" i="5" s="1"/>
  <c r="U74" i="5"/>
  <c r="T74" i="5"/>
  <c r="T80" i="5" s="1"/>
  <c r="S74" i="5"/>
  <c r="S80" i="5" s="1"/>
  <c r="R74" i="5"/>
  <c r="R80" i="5" s="1"/>
  <c r="Q74" i="5"/>
  <c r="Q80" i="5" s="1"/>
  <c r="N74" i="5"/>
  <c r="V77" i="5" s="1"/>
  <c r="H74" i="5"/>
  <c r="G74" i="5"/>
  <c r="N73" i="5"/>
  <c r="H73" i="5"/>
  <c r="N72" i="5"/>
  <c r="H72" i="5"/>
  <c r="N71" i="5"/>
  <c r="H71" i="5"/>
  <c r="N70" i="5"/>
  <c r="H70" i="5"/>
  <c r="D70" i="5"/>
  <c r="G70" i="5" s="1"/>
  <c r="N69" i="5"/>
  <c r="H69" i="5"/>
  <c r="G69" i="5"/>
  <c r="N68" i="5"/>
  <c r="H68" i="5"/>
  <c r="G68" i="5"/>
  <c r="N67" i="5"/>
  <c r="H67" i="5"/>
  <c r="N66" i="5"/>
  <c r="H66" i="5"/>
  <c r="N65" i="5"/>
  <c r="H65" i="5"/>
  <c r="N64" i="5"/>
  <c r="H64" i="5"/>
  <c r="D64" i="5"/>
  <c r="N63" i="5"/>
  <c r="H63" i="5"/>
  <c r="G63" i="5"/>
  <c r="N62" i="5"/>
  <c r="H62" i="5"/>
  <c r="G62" i="5"/>
  <c r="N61" i="5"/>
  <c r="H61" i="5"/>
  <c r="N60" i="5"/>
  <c r="H60" i="5"/>
  <c r="N59" i="5"/>
  <c r="H59" i="5"/>
  <c r="G59" i="5"/>
  <c r="D59" i="5"/>
  <c r="D60" i="5" s="1"/>
  <c r="N58" i="5"/>
  <c r="H58" i="5"/>
  <c r="G58" i="5"/>
  <c r="D58" i="5"/>
  <c r="N57" i="5"/>
  <c r="H57" i="5"/>
  <c r="G57" i="5"/>
  <c r="U56" i="5"/>
  <c r="N56" i="5"/>
  <c r="H56" i="5"/>
  <c r="G56" i="5"/>
  <c r="S55" i="5"/>
  <c r="N55" i="5"/>
  <c r="H55" i="5"/>
  <c r="V54" i="5"/>
  <c r="R54" i="5"/>
  <c r="N54" i="5"/>
  <c r="H54" i="5"/>
  <c r="Y53" i="5"/>
  <c r="R53" i="5"/>
  <c r="Z53" i="5" s="1"/>
  <c r="Q53" i="5"/>
  <c r="AA53" i="5" s="1"/>
  <c r="N53" i="5"/>
  <c r="S53" i="5" s="1"/>
  <c r="H53" i="5"/>
  <c r="AC52" i="5"/>
  <c r="Y52" i="5"/>
  <c r="Y54" i="5" s="1"/>
  <c r="V52" i="5"/>
  <c r="U52" i="5"/>
  <c r="W52" i="5" s="1"/>
  <c r="W54" i="5" s="1"/>
  <c r="T52" i="5"/>
  <c r="X52" i="5" s="1"/>
  <c r="X54" i="5" s="1"/>
  <c r="S52" i="5"/>
  <c r="S54" i="5" s="1"/>
  <c r="R52" i="5"/>
  <c r="Z52" i="5" s="1"/>
  <c r="Z54" i="5" s="1"/>
  <c r="Q52" i="5"/>
  <c r="N52" i="5"/>
  <c r="T53" i="5" s="1"/>
  <c r="X53" i="5" s="1"/>
  <c r="H52" i="5"/>
  <c r="D52" i="5"/>
  <c r="G52" i="5" s="1"/>
  <c r="AC51" i="5"/>
  <c r="Y51" i="5"/>
  <c r="Y55" i="5" s="1"/>
  <c r="V51" i="5"/>
  <c r="V55" i="5" s="1"/>
  <c r="U51" i="5"/>
  <c r="W51" i="5" s="1"/>
  <c r="W55" i="5" s="1"/>
  <c r="T51" i="5"/>
  <c r="X51" i="5" s="1"/>
  <c r="X55" i="5" s="1"/>
  <c r="S51" i="5"/>
  <c r="R51" i="5"/>
  <c r="R55" i="5" s="1"/>
  <c r="Q51" i="5"/>
  <c r="N51" i="5"/>
  <c r="U53" i="5" s="1"/>
  <c r="W53" i="5" s="1"/>
  <c r="H51" i="5"/>
  <c r="G51" i="5"/>
  <c r="AC50" i="5"/>
  <c r="X50" i="5"/>
  <c r="X56" i="5" s="1"/>
  <c r="W50" i="5"/>
  <c r="W56" i="5" s="1"/>
  <c r="V50" i="5"/>
  <c r="V56" i="5" s="1"/>
  <c r="U50" i="5"/>
  <c r="T50" i="5"/>
  <c r="T56" i="5" s="1"/>
  <c r="S50" i="5"/>
  <c r="S56" i="5" s="1"/>
  <c r="R50" i="5"/>
  <c r="R56" i="5" s="1"/>
  <c r="Q50" i="5"/>
  <c r="Q56" i="5" s="1"/>
  <c r="N50" i="5"/>
  <c r="V53" i="5" s="1"/>
  <c r="H50" i="5"/>
  <c r="G50" i="5"/>
  <c r="N49" i="5"/>
  <c r="H49" i="5"/>
  <c r="N48" i="5"/>
  <c r="H48" i="5"/>
  <c r="N47" i="5"/>
  <c r="H47" i="5"/>
  <c r="N46" i="5"/>
  <c r="H46" i="5"/>
  <c r="G46" i="5"/>
  <c r="D46" i="5"/>
  <c r="D47" i="5" s="1"/>
  <c r="N45" i="5"/>
  <c r="H45" i="5"/>
  <c r="G45" i="5"/>
  <c r="N44" i="5"/>
  <c r="H44" i="5"/>
  <c r="G44" i="5"/>
  <c r="N43" i="5"/>
  <c r="H43" i="5"/>
  <c r="N42" i="5"/>
  <c r="H42" i="5"/>
  <c r="N41" i="5"/>
  <c r="H41" i="5"/>
  <c r="N40" i="5"/>
  <c r="H40" i="5"/>
  <c r="D40" i="5"/>
  <c r="N39" i="5"/>
  <c r="H39" i="5"/>
  <c r="G39" i="5"/>
  <c r="N38" i="5"/>
  <c r="H38" i="5"/>
  <c r="G38" i="5"/>
  <c r="N37" i="5"/>
  <c r="H37" i="5"/>
  <c r="N36" i="5"/>
  <c r="H36" i="5"/>
  <c r="N35" i="5"/>
  <c r="H35" i="5"/>
  <c r="N34" i="5"/>
  <c r="H34" i="5"/>
  <c r="G34" i="5"/>
  <c r="D34" i="5"/>
  <c r="D35" i="5" s="1"/>
  <c r="N33" i="5"/>
  <c r="H33" i="5"/>
  <c r="G33" i="5"/>
  <c r="U32" i="5"/>
  <c r="N32" i="5"/>
  <c r="H32" i="5"/>
  <c r="G32" i="5"/>
  <c r="S31" i="5"/>
  <c r="N31" i="5"/>
  <c r="H31" i="5"/>
  <c r="Y30" i="5"/>
  <c r="V30" i="5"/>
  <c r="U30" i="5"/>
  <c r="S30" i="5"/>
  <c r="N30" i="5"/>
  <c r="R29" i="5" s="1"/>
  <c r="Z29" i="5" s="1"/>
  <c r="H30" i="5"/>
  <c r="W29" i="5"/>
  <c r="U29" i="5"/>
  <c r="T29" i="5"/>
  <c r="X29" i="5" s="1"/>
  <c r="Q29" i="5"/>
  <c r="AA29" i="5" s="1"/>
  <c r="N29" i="5"/>
  <c r="S29" i="5" s="1"/>
  <c r="Y29" i="5" s="1"/>
  <c r="H29" i="5"/>
  <c r="AC28" i="5"/>
  <c r="Y28" i="5"/>
  <c r="W28" i="5"/>
  <c r="W30" i="5" s="1"/>
  <c r="V28" i="5"/>
  <c r="U28" i="5"/>
  <c r="T28" i="5"/>
  <c r="S28" i="5"/>
  <c r="R28" i="5"/>
  <c r="Z28" i="5" s="1"/>
  <c r="Z30" i="5" s="1"/>
  <c r="Q28" i="5"/>
  <c r="AA28" i="5" s="1"/>
  <c r="AA30" i="5" s="1"/>
  <c r="N28" i="5"/>
  <c r="H28" i="5"/>
  <c r="D28" i="5"/>
  <c r="G28" i="5" s="1"/>
  <c r="AC27" i="5"/>
  <c r="Y27" i="5"/>
  <c r="Y31" i="5" s="1"/>
  <c r="W27" i="5"/>
  <c r="W31" i="5" s="1"/>
  <c r="V27" i="5"/>
  <c r="V31" i="5" s="1"/>
  <c r="U27" i="5"/>
  <c r="U31" i="5" s="1"/>
  <c r="T27" i="5"/>
  <c r="S27" i="5"/>
  <c r="R27" i="5"/>
  <c r="Z27" i="5" s="1"/>
  <c r="Z31" i="5" s="1"/>
  <c r="Q27" i="5"/>
  <c r="Q31" i="5" s="1"/>
  <c r="N27" i="5"/>
  <c r="H27" i="5"/>
  <c r="G27" i="5"/>
  <c r="AC26" i="5"/>
  <c r="AA26" i="5"/>
  <c r="AA32" i="5" s="1"/>
  <c r="V26" i="5"/>
  <c r="V32" i="5" s="1"/>
  <c r="U26" i="5"/>
  <c r="W26" i="5" s="1"/>
  <c r="W32" i="5" s="1"/>
  <c r="T26" i="5"/>
  <c r="T32" i="5" s="1"/>
  <c r="S26" i="5"/>
  <c r="R26" i="5"/>
  <c r="R32" i="5" s="1"/>
  <c r="Q26" i="5"/>
  <c r="Q32" i="5" s="1"/>
  <c r="N26" i="5"/>
  <c r="V29" i="5" s="1"/>
  <c r="H26" i="5"/>
  <c r="G26" i="5"/>
  <c r="N25" i="5"/>
  <c r="H25" i="5"/>
  <c r="N24" i="5"/>
  <c r="R2" i="5" s="1"/>
  <c r="H24" i="5"/>
  <c r="N23" i="5"/>
  <c r="H23" i="5"/>
  <c r="N22" i="5"/>
  <c r="H22" i="5"/>
  <c r="D22" i="5"/>
  <c r="D23" i="5" s="1"/>
  <c r="D24" i="5" s="1"/>
  <c r="N21" i="5"/>
  <c r="H21" i="5"/>
  <c r="G21" i="5"/>
  <c r="N20" i="5"/>
  <c r="H20" i="5"/>
  <c r="G20" i="5"/>
  <c r="N19" i="5"/>
  <c r="H19" i="5"/>
  <c r="N18" i="5"/>
  <c r="R3" i="5" s="1"/>
  <c r="H18" i="5"/>
  <c r="N17" i="5"/>
  <c r="H17" i="5"/>
  <c r="D17" i="5"/>
  <c r="D18" i="5" s="1"/>
  <c r="N16" i="5"/>
  <c r="H16" i="5"/>
  <c r="G16" i="5"/>
  <c r="D16" i="5"/>
  <c r="N15" i="5"/>
  <c r="H15" i="5"/>
  <c r="G15" i="5"/>
  <c r="N14" i="5"/>
  <c r="V3" i="5" s="1"/>
  <c r="H14" i="5"/>
  <c r="G14" i="5"/>
  <c r="N13" i="5"/>
  <c r="H13" i="5"/>
  <c r="N12" i="5"/>
  <c r="H12" i="5"/>
  <c r="G12" i="5"/>
  <c r="N11" i="5"/>
  <c r="S4" i="5" s="1"/>
  <c r="H11" i="5"/>
  <c r="D11" i="5"/>
  <c r="D12" i="5" s="1"/>
  <c r="D13" i="5" s="1"/>
  <c r="G13" i="5" s="1"/>
  <c r="N10" i="5"/>
  <c r="H10" i="5"/>
  <c r="G10" i="5"/>
  <c r="D10" i="5"/>
  <c r="N9" i="5"/>
  <c r="H9" i="5"/>
  <c r="G9" i="5"/>
  <c r="N8" i="5"/>
  <c r="V4" i="5" s="1"/>
  <c r="V6" i="5" s="1"/>
  <c r="H8" i="5"/>
  <c r="G8" i="5"/>
  <c r="Y7" i="5"/>
  <c r="V7" i="5"/>
  <c r="Q7" i="5"/>
  <c r="N7" i="5"/>
  <c r="H7" i="5"/>
  <c r="U6" i="5"/>
  <c r="N6" i="5"/>
  <c r="R5" i="5" s="1"/>
  <c r="Z5" i="5" s="1"/>
  <c r="H6" i="5"/>
  <c r="Y5" i="5"/>
  <c r="W5" i="5"/>
  <c r="U5" i="5"/>
  <c r="T5" i="5"/>
  <c r="X5" i="5" s="1"/>
  <c r="S5" i="5"/>
  <c r="Q5" i="5"/>
  <c r="AA5" i="5" s="1"/>
  <c r="N5" i="5"/>
  <c r="H5" i="5"/>
  <c r="AC4" i="5"/>
  <c r="W4" i="5"/>
  <c r="W6" i="5" s="1"/>
  <c r="U4" i="5"/>
  <c r="T4" i="5"/>
  <c r="R4" i="5"/>
  <c r="Z4" i="5" s="1"/>
  <c r="Z6" i="5" s="1"/>
  <c r="Q4" i="5"/>
  <c r="AA4" i="5" s="1"/>
  <c r="AA6" i="5" s="1"/>
  <c r="N4" i="5"/>
  <c r="H4" i="5"/>
  <c r="D4" i="5"/>
  <c r="G4" i="5" s="1"/>
  <c r="AC3" i="5"/>
  <c r="Y3" i="5"/>
  <c r="W3" i="5"/>
  <c r="W7" i="5" s="1"/>
  <c r="U3" i="5"/>
  <c r="U7" i="5" s="1"/>
  <c r="T3" i="5"/>
  <c r="S3" i="5"/>
  <c r="S7" i="5" s="1"/>
  <c r="Q3" i="5"/>
  <c r="AA3" i="5" s="1"/>
  <c r="AA7" i="5" s="1"/>
  <c r="N3" i="5"/>
  <c r="H3" i="5"/>
  <c r="G3" i="5"/>
  <c r="AC2" i="5"/>
  <c r="AA2" i="5"/>
  <c r="AA8" i="5" s="1"/>
  <c r="V2" i="5"/>
  <c r="V8" i="5" s="1"/>
  <c r="U2" i="5"/>
  <c r="U8" i="5" s="1"/>
  <c r="T2" i="5"/>
  <c r="X2" i="5" s="1"/>
  <c r="X8" i="5" s="1"/>
  <c r="S2" i="5"/>
  <c r="Q2" i="5"/>
  <c r="Q8" i="5" s="1"/>
  <c r="N2" i="5"/>
  <c r="V5" i="5" s="1"/>
  <c r="H2" i="5"/>
  <c r="G2" i="5"/>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AK127" i="3"/>
  <c r="U127" i="3" s="1"/>
  <c r="AC127" i="3"/>
  <c r="O127" i="3"/>
  <c r="O126" i="3"/>
  <c r="O125" i="3"/>
  <c r="AL124" i="3"/>
  <c r="AK124" i="3"/>
  <c r="AJ124" i="3"/>
  <c r="V124" i="3" s="1"/>
  <c r="AI124" i="3"/>
  <c r="AH124" i="3"/>
  <c r="X124" i="3" s="1"/>
  <c r="AG124" i="3"/>
  <c r="Y124" i="3" s="1"/>
  <c r="AF124" i="3"/>
  <c r="AE124" i="3"/>
  <c r="AA124" i="3" s="1"/>
  <c r="AD124" i="3"/>
  <c r="AC124" i="3"/>
  <c r="AB124" i="3"/>
  <c r="Z124" i="3"/>
  <c r="W124" i="3"/>
  <c r="U124" i="3"/>
  <c r="T124" i="3"/>
  <c r="O124" i="3"/>
  <c r="AL123" i="3"/>
  <c r="T123" i="3" s="1"/>
  <c r="AK123" i="3"/>
  <c r="U123" i="3" s="1"/>
  <c r="AJ123" i="3"/>
  <c r="AJ125" i="3" s="1"/>
  <c r="V125" i="3" s="1"/>
  <c r="AI123" i="3"/>
  <c r="AI125" i="3" s="1"/>
  <c r="W125" i="3" s="1"/>
  <c r="AH123" i="3"/>
  <c r="AH125" i="3" s="1"/>
  <c r="X125" i="3" s="1"/>
  <c r="AG123" i="3"/>
  <c r="AG125" i="3" s="1"/>
  <c r="Y125" i="3" s="1"/>
  <c r="AF123" i="3"/>
  <c r="Z123" i="3" s="1"/>
  <c r="AE123" i="3"/>
  <c r="AE125" i="3" s="1"/>
  <c r="AA125" i="3" s="1"/>
  <c r="AD123" i="3"/>
  <c r="AB123" i="3" s="1"/>
  <c r="AC123" i="3"/>
  <c r="AC125" i="3" s="1"/>
  <c r="AA123" i="3"/>
  <c r="Y123" i="3"/>
  <c r="X123" i="3"/>
  <c r="V123" i="3"/>
  <c r="O123" i="3"/>
  <c r="AL122" i="3"/>
  <c r="AL126" i="3" s="1"/>
  <c r="T126" i="3" s="1"/>
  <c r="AK122" i="3"/>
  <c r="AK126" i="3" s="1"/>
  <c r="U126" i="3" s="1"/>
  <c r="AJ122" i="3"/>
  <c r="V122" i="3" s="1"/>
  <c r="AI122" i="3"/>
  <c r="AI126" i="3" s="1"/>
  <c r="W126" i="3" s="1"/>
  <c r="AH122" i="3"/>
  <c r="X122" i="3" s="1"/>
  <c r="AG122" i="3"/>
  <c r="AF122" i="3"/>
  <c r="AF126" i="3" s="1"/>
  <c r="Z126" i="3" s="1"/>
  <c r="AE122" i="3"/>
  <c r="AE126" i="3" s="1"/>
  <c r="AA126" i="3" s="1"/>
  <c r="AD122" i="3"/>
  <c r="AD126" i="3" s="1"/>
  <c r="AB126" i="3" s="1"/>
  <c r="AC122" i="3"/>
  <c r="AC126" i="3" s="1"/>
  <c r="AB122" i="3"/>
  <c r="Z122" i="3"/>
  <c r="W122" i="3"/>
  <c r="U122" i="3"/>
  <c r="T122" i="3"/>
  <c r="O122" i="3"/>
  <c r="AL121" i="3"/>
  <c r="T121" i="3" s="1"/>
  <c r="AK121" i="3"/>
  <c r="AJ121" i="3"/>
  <c r="AJ127" i="3" s="1"/>
  <c r="V127" i="3" s="1"/>
  <c r="AI121" i="3"/>
  <c r="AI127" i="3" s="1"/>
  <c r="W127" i="3" s="1"/>
  <c r="AH121" i="3"/>
  <c r="AH127" i="3" s="1"/>
  <c r="X127" i="3" s="1"/>
  <c r="AG121" i="3"/>
  <c r="AG127" i="3" s="1"/>
  <c r="Y127" i="3" s="1"/>
  <c r="AF121" i="3"/>
  <c r="Z121" i="3" s="1"/>
  <c r="AE121" i="3"/>
  <c r="AE127" i="3" s="1"/>
  <c r="AA127" i="3" s="1"/>
  <c r="AD121" i="3"/>
  <c r="AB121" i="3" s="1"/>
  <c r="AC121" i="3"/>
  <c r="AA121" i="3"/>
  <c r="Y121" i="3"/>
  <c r="X121" i="3"/>
  <c r="V121" i="3"/>
  <c r="U121"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AH87" i="3"/>
  <c r="X87" i="3" s="1"/>
  <c r="O87" i="3"/>
  <c r="AL86" i="3"/>
  <c r="T86" i="3" s="1"/>
  <c r="V86" i="3"/>
  <c r="O86" i="3"/>
  <c r="AH85" i="3"/>
  <c r="X85" i="3" s="1"/>
  <c r="O85" i="3"/>
  <c r="AL84" i="3"/>
  <c r="T84" i="3" s="1"/>
  <c r="AK84" i="3"/>
  <c r="AJ84" i="3"/>
  <c r="AI84" i="3"/>
  <c r="AH84" i="3"/>
  <c r="X84" i="3" s="1"/>
  <c r="AG84" i="3"/>
  <c r="AF84" i="3"/>
  <c r="AE84" i="3"/>
  <c r="AA84" i="3" s="1"/>
  <c r="AD84" i="3"/>
  <c r="AB84" i="3" s="1"/>
  <c r="AC84" i="3"/>
  <c r="Z84" i="3"/>
  <c r="Y84" i="3"/>
  <c r="W84" i="3"/>
  <c r="V84" i="3"/>
  <c r="U84" i="3"/>
  <c r="O84" i="3"/>
  <c r="AL83" i="3"/>
  <c r="AL85" i="3" s="1"/>
  <c r="T85" i="3" s="1"/>
  <c r="AK83" i="3"/>
  <c r="AK85" i="3" s="1"/>
  <c r="U85" i="3" s="1"/>
  <c r="AJ83" i="3"/>
  <c r="AJ85" i="3" s="1"/>
  <c r="V85" i="3" s="1"/>
  <c r="AI83" i="3"/>
  <c r="W83" i="3" s="1"/>
  <c r="AH83" i="3"/>
  <c r="X83" i="3" s="1"/>
  <c r="AG83" i="3"/>
  <c r="AG85" i="3" s="1"/>
  <c r="Y85" i="3" s="1"/>
  <c r="AF83" i="3"/>
  <c r="AF85" i="3" s="1"/>
  <c r="Z85" i="3" s="1"/>
  <c r="AE83" i="3"/>
  <c r="AE85" i="3" s="1"/>
  <c r="AA85" i="3" s="1"/>
  <c r="AD83" i="3"/>
  <c r="AD85" i="3" s="1"/>
  <c r="AB85" i="3" s="1"/>
  <c r="AC83" i="3"/>
  <c r="AC85" i="3" s="1"/>
  <c r="AA83" i="3"/>
  <c r="Z83" i="3"/>
  <c r="Y83" i="3"/>
  <c r="V83" i="3"/>
  <c r="U83" i="3"/>
  <c r="O83" i="3"/>
  <c r="AL82" i="3"/>
  <c r="T82" i="3" s="1"/>
  <c r="AK82" i="3"/>
  <c r="AK86" i="3" s="1"/>
  <c r="U86" i="3" s="1"/>
  <c r="AJ82" i="3"/>
  <c r="AJ86" i="3" s="1"/>
  <c r="AI82" i="3"/>
  <c r="AI86" i="3" s="1"/>
  <c r="W86" i="3" s="1"/>
  <c r="AH82" i="3"/>
  <c r="AH86" i="3" s="1"/>
  <c r="X86" i="3" s="1"/>
  <c r="AG82" i="3"/>
  <c r="AG86" i="3" s="1"/>
  <c r="Y86" i="3" s="1"/>
  <c r="AF82" i="3"/>
  <c r="AF86" i="3" s="1"/>
  <c r="Z86" i="3" s="1"/>
  <c r="AE82" i="3"/>
  <c r="AA82" i="3" s="1"/>
  <c r="AD82" i="3"/>
  <c r="AB82" i="3" s="1"/>
  <c r="AC82" i="3"/>
  <c r="AC86" i="3" s="1"/>
  <c r="Z82" i="3"/>
  <c r="Y82" i="3"/>
  <c r="W82" i="3"/>
  <c r="V82" i="3"/>
  <c r="U82" i="3"/>
  <c r="O82" i="3"/>
  <c r="AL81" i="3"/>
  <c r="AL87" i="3" s="1"/>
  <c r="T87" i="3" s="1"/>
  <c r="AK81" i="3"/>
  <c r="AK87" i="3" s="1"/>
  <c r="U87" i="3" s="1"/>
  <c r="AJ81" i="3"/>
  <c r="AJ87" i="3" s="1"/>
  <c r="V87" i="3" s="1"/>
  <c r="AI81" i="3"/>
  <c r="W81" i="3" s="1"/>
  <c r="AH81" i="3"/>
  <c r="X81" i="3" s="1"/>
  <c r="AG81" i="3"/>
  <c r="AG87" i="3" s="1"/>
  <c r="Y87" i="3" s="1"/>
  <c r="AF81" i="3"/>
  <c r="AF87" i="3" s="1"/>
  <c r="Z87" i="3" s="1"/>
  <c r="AE81" i="3"/>
  <c r="AE87" i="3" s="1"/>
  <c r="AA87" i="3" s="1"/>
  <c r="AD81" i="3"/>
  <c r="AD87" i="3" s="1"/>
  <c r="AB87" i="3" s="1"/>
  <c r="AC81" i="3"/>
  <c r="AC87" i="3" s="1"/>
  <c r="AA81" i="3"/>
  <c r="Z81" i="3"/>
  <c r="Y81" i="3"/>
  <c r="V81" i="3"/>
  <c r="U81" i="3"/>
  <c r="O81" i="3"/>
  <c r="O80" i="3"/>
  <c r="I80" i="3"/>
  <c r="H80" i="3"/>
  <c r="O79" i="3"/>
  <c r="I79" i="3"/>
  <c r="H79" i="3"/>
  <c r="O78" i="3"/>
  <c r="I78" i="3"/>
  <c r="H78" i="3"/>
  <c r="G78" i="3"/>
  <c r="D78" i="3"/>
  <c r="D79" i="3" s="1"/>
  <c r="D80" i="3" s="1"/>
  <c r="G80" i="3" s="1"/>
  <c r="O77" i="3"/>
  <c r="I77" i="3"/>
  <c r="H77" i="3"/>
  <c r="G77" i="3"/>
  <c r="O76" i="3"/>
  <c r="I76" i="3"/>
  <c r="H76" i="3"/>
  <c r="G76" i="3"/>
  <c r="O75" i="3"/>
  <c r="I75" i="3"/>
  <c r="H75" i="3"/>
  <c r="G75" i="3"/>
  <c r="O74" i="3"/>
  <c r="I74" i="3"/>
  <c r="H74" i="3"/>
  <c r="G74" i="3"/>
  <c r="O73" i="3"/>
  <c r="I73" i="3"/>
  <c r="H73" i="3"/>
  <c r="G73" i="3"/>
  <c r="O72" i="3"/>
  <c r="I72" i="3"/>
  <c r="H72" i="3"/>
  <c r="G72" i="3"/>
  <c r="O71" i="3"/>
  <c r="I71" i="3"/>
  <c r="H71" i="3"/>
  <c r="G71" i="3"/>
  <c r="O70" i="3"/>
  <c r="I70" i="3"/>
  <c r="H70" i="3"/>
  <c r="O69" i="3"/>
  <c r="I69" i="3"/>
  <c r="H69" i="3"/>
  <c r="O68" i="3"/>
  <c r="I68" i="3"/>
  <c r="H68" i="3"/>
  <c r="G68" i="3"/>
  <c r="D68" i="3"/>
  <c r="D69" i="3" s="1"/>
  <c r="O67" i="3"/>
  <c r="I67" i="3"/>
  <c r="H67" i="3"/>
  <c r="G67" i="3"/>
  <c r="O66" i="3"/>
  <c r="I66" i="3"/>
  <c r="H66" i="3"/>
  <c r="G66" i="3"/>
  <c r="O65" i="3"/>
  <c r="I65" i="3"/>
  <c r="H65" i="3"/>
  <c r="G65" i="3"/>
  <c r="O64" i="3"/>
  <c r="I64" i="3"/>
  <c r="H64" i="3"/>
  <c r="G64" i="3"/>
  <c r="O63" i="3"/>
  <c r="I63" i="3"/>
  <c r="H63" i="3"/>
  <c r="G63" i="3"/>
  <c r="O62" i="3"/>
  <c r="I62" i="3"/>
  <c r="H62" i="3"/>
  <c r="G62" i="3"/>
  <c r="O61" i="3"/>
  <c r="I61" i="3"/>
  <c r="H61" i="3"/>
  <c r="G61" i="3"/>
  <c r="O60" i="3"/>
  <c r="I60" i="3"/>
  <c r="H60" i="3"/>
  <c r="O59" i="3"/>
  <c r="I59" i="3"/>
  <c r="H59" i="3"/>
  <c r="O58" i="3"/>
  <c r="I58" i="3"/>
  <c r="H58" i="3"/>
  <c r="D58" i="3"/>
  <c r="G58" i="3" s="1"/>
  <c r="O57" i="3"/>
  <c r="I57" i="3"/>
  <c r="H57" i="3"/>
  <c r="G57" i="3"/>
  <c r="O56" i="3"/>
  <c r="I56" i="3"/>
  <c r="H56" i="3"/>
  <c r="G56" i="3"/>
  <c r="O55" i="3"/>
  <c r="I55" i="3"/>
  <c r="H55" i="3"/>
  <c r="G55" i="3"/>
  <c r="O54" i="3"/>
  <c r="I54" i="3"/>
  <c r="H54" i="3"/>
  <c r="G54" i="3"/>
  <c r="O53" i="3"/>
  <c r="I53" i="3"/>
  <c r="H53" i="3"/>
  <c r="G53" i="3"/>
  <c r="O52" i="3"/>
  <c r="I52" i="3"/>
  <c r="H52" i="3"/>
  <c r="G52" i="3"/>
  <c r="O51" i="3"/>
  <c r="I51" i="3"/>
  <c r="H51" i="3"/>
  <c r="G51" i="3"/>
  <c r="O50" i="3"/>
  <c r="I50" i="3"/>
  <c r="H50" i="3"/>
  <c r="D50" i="3"/>
  <c r="G50" i="3" s="1"/>
  <c r="O49" i="3"/>
  <c r="I49" i="3"/>
  <c r="H49" i="3"/>
  <c r="D49" i="3"/>
  <c r="G49" i="3" s="1"/>
  <c r="O48" i="3"/>
  <c r="I48" i="3"/>
  <c r="H48" i="3"/>
  <c r="D48" i="3"/>
  <c r="G48" i="3" s="1"/>
  <c r="AL47" i="3"/>
  <c r="T47" i="3" s="1"/>
  <c r="AD47" i="3"/>
  <c r="AB47" i="3" s="1"/>
  <c r="V47" i="3"/>
  <c r="O47" i="3"/>
  <c r="I47" i="3"/>
  <c r="H47" i="3"/>
  <c r="G47" i="3"/>
  <c r="AK46" i="3"/>
  <c r="U46" i="3" s="1"/>
  <c r="AC46" i="3"/>
  <c r="O46" i="3"/>
  <c r="I46" i="3"/>
  <c r="H46" i="3"/>
  <c r="G46" i="3"/>
  <c r="AJ45" i="3"/>
  <c r="V45" i="3" s="1"/>
  <c r="O45" i="3"/>
  <c r="I45" i="3"/>
  <c r="H45" i="3"/>
  <c r="G45" i="3"/>
  <c r="AL44" i="3"/>
  <c r="T44" i="3" s="1"/>
  <c r="AK44" i="3"/>
  <c r="AJ44" i="3"/>
  <c r="AI44" i="3"/>
  <c r="W44" i="3" s="1"/>
  <c r="AH44" i="3"/>
  <c r="AG44" i="3"/>
  <c r="AF44" i="3"/>
  <c r="Z44" i="3" s="1"/>
  <c r="AE44" i="3"/>
  <c r="AD44" i="3"/>
  <c r="AB44" i="3" s="1"/>
  <c r="AC44" i="3"/>
  <c r="AA44" i="3"/>
  <c r="Y44" i="3"/>
  <c r="X44" i="3"/>
  <c r="V44" i="3"/>
  <c r="U44" i="3"/>
  <c r="O44" i="3"/>
  <c r="I44" i="3"/>
  <c r="H44" i="3"/>
  <c r="G44" i="3"/>
  <c r="AL43" i="3"/>
  <c r="AL45" i="3" s="1"/>
  <c r="T45" i="3" s="1"/>
  <c r="AK43" i="3"/>
  <c r="AK45" i="3" s="1"/>
  <c r="U45" i="3" s="1"/>
  <c r="AJ43" i="3"/>
  <c r="AI43" i="3"/>
  <c r="AI45" i="3" s="1"/>
  <c r="W45" i="3" s="1"/>
  <c r="AH43" i="3"/>
  <c r="AG43" i="3"/>
  <c r="AG45" i="3" s="1"/>
  <c r="Y45" i="3" s="1"/>
  <c r="AF43" i="3"/>
  <c r="AF45" i="3" s="1"/>
  <c r="Z45" i="3" s="1"/>
  <c r="AE43" i="3"/>
  <c r="AE45" i="3" s="1"/>
  <c r="AA45" i="3" s="1"/>
  <c r="AD43" i="3"/>
  <c r="AD45" i="3" s="1"/>
  <c r="AB45" i="3" s="1"/>
  <c r="AC43" i="3"/>
  <c r="AC45" i="3" s="1"/>
  <c r="Z43" i="3"/>
  <c r="Y43" i="3"/>
  <c r="W43" i="3"/>
  <c r="V43" i="3"/>
  <c r="U43" i="3"/>
  <c r="O43" i="3"/>
  <c r="I43" i="3"/>
  <c r="H43" i="3"/>
  <c r="G43" i="3"/>
  <c r="AL42" i="3"/>
  <c r="AL46" i="3" s="1"/>
  <c r="T46" i="3" s="1"/>
  <c r="AK42" i="3"/>
  <c r="AJ42" i="3"/>
  <c r="AJ46" i="3" s="1"/>
  <c r="V46" i="3" s="1"/>
  <c r="AI42" i="3"/>
  <c r="AI46" i="3" s="1"/>
  <c r="W46" i="3" s="1"/>
  <c r="AH42" i="3"/>
  <c r="AH46" i="3" s="1"/>
  <c r="X46" i="3" s="1"/>
  <c r="AG42" i="3"/>
  <c r="AF42" i="3"/>
  <c r="AF46" i="3" s="1"/>
  <c r="Z46" i="3" s="1"/>
  <c r="AE42" i="3"/>
  <c r="AE46" i="3" s="1"/>
  <c r="AA46" i="3" s="1"/>
  <c r="AD42" i="3"/>
  <c r="AB42" i="3" s="1"/>
  <c r="AC42" i="3"/>
  <c r="X42" i="3"/>
  <c r="W42" i="3"/>
  <c r="V42" i="3"/>
  <c r="U42" i="3"/>
  <c r="T42" i="3"/>
  <c r="O42" i="3"/>
  <c r="I42" i="3"/>
  <c r="H42" i="3"/>
  <c r="G42" i="3"/>
  <c r="AL41" i="3"/>
  <c r="AK41" i="3"/>
  <c r="AK47" i="3" s="1"/>
  <c r="U47" i="3" s="1"/>
  <c r="AJ41" i="3"/>
  <c r="AJ47" i="3" s="1"/>
  <c r="AI41" i="3"/>
  <c r="W41" i="3" s="1"/>
  <c r="AH41" i="3"/>
  <c r="AH47" i="3" s="1"/>
  <c r="X47" i="3" s="1"/>
  <c r="AG41" i="3"/>
  <c r="AG47" i="3" s="1"/>
  <c r="Y47" i="3" s="1"/>
  <c r="AF41" i="3"/>
  <c r="AE41" i="3"/>
  <c r="AE47" i="3" s="1"/>
  <c r="AA47" i="3" s="1"/>
  <c r="AD41" i="3"/>
  <c r="AC41" i="3"/>
  <c r="AC47" i="3" s="1"/>
  <c r="AB41" i="3"/>
  <c r="AA41" i="3"/>
  <c r="Y41" i="3"/>
  <c r="X41" i="3"/>
  <c r="U41" i="3"/>
  <c r="T41" i="3"/>
  <c r="O41" i="3"/>
  <c r="I41" i="3"/>
  <c r="H41" i="3"/>
  <c r="G41" i="3"/>
  <c r="O25" i="3"/>
  <c r="I25" i="3"/>
  <c r="H25" i="3"/>
  <c r="O24" i="3"/>
  <c r="H24" i="3"/>
  <c r="G24" i="3"/>
  <c r="O23" i="3"/>
  <c r="H23" i="3"/>
  <c r="G23" i="3"/>
  <c r="D23" i="3"/>
  <c r="D24" i="3" s="1"/>
  <c r="D25" i="3" s="1"/>
  <c r="G25" i="3" s="1"/>
  <c r="O22" i="3"/>
  <c r="H22" i="3"/>
  <c r="G22" i="3"/>
  <c r="D22" i="3"/>
  <c r="O21" i="3"/>
  <c r="H21" i="3"/>
  <c r="G21" i="3"/>
  <c r="O20" i="3"/>
  <c r="H20" i="3"/>
  <c r="G20" i="3"/>
  <c r="O19" i="3"/>
  <c r="H19" i="3"/>
  <c r="O18" i="3"/>
  <c r="H18" i="3"/>
  <c r="O17" i="3"/>
  <c r="H17" i="3"/>
  <c r="D17" i="3"/>
  <c r="G17" i="3" s="1"/>
  <c r="O16" i="3"/>
  <c r="H16" i="3"/>
  <c r="D16" i="3"/>
  <c r="G16" i="3" s="1"/>
  <c r="O15" i="3"/>
  <c r="H15" i="3"/>
  <c r="G15" i="3"/>
  <c r="O14" i="3"/>
  <c r="H14" i="3"/>
  <c r="G14" i="3"/>
  <c r="O13" i="3"/>
  <c r="H13" i="3"/>
  <c r="O12" i="3"/>
  <c r="H12" i="3"/>
  <c r="O11" i="3"/>
  <c r="H11" i="3"/>
  <c r="O10" i="3"/>
  <c r="H10" i="3"/>
  <c r="G10" i="3"/>
  <c r="D10" i="3"/>
  <c r="D11" i="3" s="1"/>
  <c r="D12" i="3" s="1"/>
  <c r="O9" i="3"/>
  <c r="H9" i="3"/>
  <c r="G9" i="3"/>
  <c r="O8" i="3"/>
  <c r="H8" i="3"/>
  <c r="G8" i="3"/>
  <c r="O7" i="3"/>
  <c r="H7" i="3"/>
  <c r="O6" i="3"/>
  <c r="H6" i="3"/>
  <c r="O5" i="3"/>
  <c r="H5" i="3"/>
  <c r="O4" i="3"/>
  <c r="H4" i="3"/>
  <c r="D4" i="3"/>
  <c r="G4" i="3" s="1"/>
  <c r="O3" i="3"/>
  <c r="H3" i="3"/>
  <c r="G3" i="3"/>
  <c r="O2" i="3"/>
  <c r="H2" i="3"/>
  <c r="G2" i="3"/>
  <c r="U865" i="1"/>
  <c r="S865" i="1"/>
  <c r="P865" i="1"/>
  <c r="H865" i="1"/>
  <c r="U864" i="1"/>
  <c r="Y842" i="1" s="1"/>
  <c r="S864" i="1"/>
  <c r="P864" i="1"/>
  <c r="H864" i="1"/>
  <c r="U863" i="1"/>
  <c r="S863" i="1"/>
  <c r="P863" i="1"/>
  <c r="H863" i="1"/>
  <c r="D863" i="1"/>
  <c r="G863" i="1" s="1"/>
  <c r="U862" i="1"/>
  <c r="S862" i="1"/>
  <c r="P862" i="1"/>
  <c r="H862" i="1"/>
  <c r="G862" i="1"/>
  <c r="D862" i="1"/>
  <c r="U861" i="1"/>
  <c r="S861" i="1"/>
  <c r="P861" i="1"/>
  <c r="H861" i="1"/>
  <c r="G861" i="1"/>
  <c r="U860" i="1"/>
  <c r="S860" i="1"/>
  <c r="P860" i="1"/>
  <c r="H860" i="1"/>
  <c r="G860" i="1"/>
  <c r="U859" i="1"/>
  <c r="S859" i="1"/>
  <c r="P859" i="1"/>
  <c r="H859" i="1"/>
  <c r="U858" i="1"/>
  <c r="S858" i="1"/>
  <c r="P858" i="1"/>
  <c r="H858" i="1"/>
  <c r="U857" i="1"/>
  <c r="Z843" i="1" s="1"/>
  <c r="S857" i="1"/>
  <c r="P857" i="1"/>
  <c r="H857" i="1"/>
  <c r="U856" i="1"/>
  <c r="S856" i="1"/>
  <c r="P856" i="1"/>
  <c r="H856" i="1"/>
  <c r="D856" i="1"/>
  <c r="G856" i="1" s="1"/>
  <c r="U855" i="1"/>
  <c r="S855" i="1"/>
  <c r="P855" i="1"/>
  <c r="H855" i="1"/>
  <c r="G855" i="1"/>
  <c r="U854" i="1"/>
  <c r="S854" i="1"/>
  <c r="P854" i="1"/>
  <c r="H854" i="1"/>
  <c r="G854" i="1"/>
  <c r="U853" i="1"/>
  <c r="S853" i="1"/>
  <c r="P853" i="1"/>
  <c r="H853" i="1"/>
  <c r="U852" i="1"/>
  <c r="S852" i="1"/>
  <c r="P852" i="1"/>
  <c r="H852" i="1"/>
  <c r="U851" i="1"/>
  <c r="S851" i="1"/>
  <c r="P851" i="1"/>
  <c r="H851" i="1"/>
  <c r="U850" i="1"/>
  <c r="AA844" i="1" s="1"/>
  <c r="S850" i="1"/>
  <c r="P850" i="1"/>
  <c r="H850" i="1"/>
  <c r="G850" i="1"/>
  <c r="D850" i="1"/>
  <c r="D851" i="1" s="1"/>
  <c r="U849" i="1"/>
  <c r="S849" i="1"/>
  <c r="P849" i="1"/>
  <c r="H849" i="1"/>
  <c r="G849" i="1"/>
  <c r="AF848" i="1"/>
  <c r="AT848" i="1" s="1"/>
  <c r="X848" i="1"/>
  <c r="AL848" i="1" s="1"/>
  <c r="U848" i="1"/>
  <c r="S848" i="1"/>
  <c r="P848" i="1"/>
  <c r="H848" i="1"/>
  <c r="G848" i="1"/>
  <c r="AA847" i="1"/>
  <c r="AO847" i="1" s="1"/>
  <c r="U847" i="1"/>
  <c r="S847" i="1"/>
  <c r="P847" i="1"/>
  <c r="H847" i="1"/>
  <c r="U846" i="1"/>
  <c r="Y845" i="1" s="1"/>
  <c r="S846" i="1"/>
  <c r="P846" i="1"/>
  <c r="H846" i="1"/>
  <c r="AL845" i="1"/>
  <c r="AA845" i="1"/>
  <c r="Z845" i="1"/>
  <c r="AF845" i="1" s="1"/>
  <c r="AT845" i="1" s="1"/>
  <c r="X845" i="1"/>
  <c r="AH845" i="1" s="1"/>
  <c r="AV845" i="1" s="1"/>
  <c r="U845" i="1"/>
  <c r="S845" i="1"/>
  <c r="P845" i="1"/>
  <c r="H845" i="1"/>
  <c r="G845" i="1"/>
  <c r="AP844" i="1"/>
  <c r="AJ844" i="1"/>
  <c r="AF844" i="1"/>
  <c r="AC844" i="1"/>
  <c r="AC846" i="1" s="1"/>
  <c r="AQ846" i="1" s="1"/>
  <c r="AB844" i="1"/>
  <c r="AD844" i="1" s="1"/>
  <c r="Z844" i="1"/>
  <c r="AN844" i="1" s="1"/>
  <c r="Y844" i="1"/>
  <c r="AM844" i="1" s="1"/>
  <c r="X844" i="1"/>
  <c r="U844" i="1"/>
  <c r="S844" i="1"/>
  <c r="P844" i="1"/>
  <c r="H844" i="1"/>
  <c r="G844" i="1"/>
  <c r="D844" i="1"/>
  <c r="D845" i="1" s="1"/>
  <c r="D846" i="1" s="1"/>
  <c r="AP843" i="1"/>
  <c r="AM843" i="1"/>
  <c r="AJ843" i="1"/>
  <c r="AC843" i="1"/>
  <c r="AB843" i="1"/>
  <c r="AB847" i="1" s="1"/>
  <c r="AP847" i="1" s="1"/>
  <c r="AA843" i="1"/>
  <c r="AO843" i="1" s="1"/>
  <c r="Y843" i="1"/>
  <c r="Y847" i="1" s="1"/>
  <c r="AM847" i="1" s="1"/>
  <c r="X843" i="1"/>
  <c r="AL843" i="1" s="1"/>
  <c r="U843" i="1"/>
  <c r="AB845" i="1" s="1"/>
  <c r="S843" i="1"/>
  <c r="P843" i="1"/>
  <c r="H843" i="1"/>
  <c r="G843" i="1"/>
  <c r="AT842" i="1"/>
  <c r="AQ842" i="1"/>
  <c r="AL842" i="1"/>
  <c r="AJ842" i="1"/>
  <c r="AF842" i="1"/>
  <c r="AC842" i="1"/>
  <c r="AC848" i="1" s="1"/>
  <c r="AQ848" i="1" s="1"/>
  <c r="AB842" i="1"/>
  <c r="AP842" i="1" s="1"/>
  <c r="AA842" i="1"/>
  <c r="AO842" i="1" s="1"/>
  <c r="Z842" i="1"/>
  <c r="AN842" i="1" s="1"/>
  <c r="X842" i="1"/>
  <c r="AH842" i="1" s="1"/>
  <c r="U842" i="1"/>
  <c r="AC845" i="1" s="1"/>
  <c r="AQ845" i="1" s="1"/>
  <c r="S842" i="1"/>
  <c r="P842" i="1"/>
  <c r="H842" i="1"/>
  <c r="G842" i="1"/>
  <c r="U841" i="1"/>
  <c r="S841" i="1"/>
  <c r="P841" i="1"/>
  <c r="H841" i="1"/>
  <c r="U840" i="1"/>
  <c r="S840" i="1"/>
  <c r="P840" i="1"/>
  <c r="H840" i="1"/>
  <c r="U839" i="1"/>
  <c r="S839" i="1"/>
  <c r="P839" i="1"/>
  <c r="H839" i="1"/>
  <c r="D839" i="1"/>
  <c r="U838" i="1"/>
  <c r="S838" i="1"/>
  <c r="P838" i="1"/>
  <c r="H838" i="1"/>
  <c r="G838" i="1"/>
  <c r="D838" i="1"/>
  <c r="U837" i="1"/>
  <c r="S837" i="1"/>
  <c r="P837" i="1"/>
  <c r="H837" i="1"/>
  <c r="G837" i="1"/>
  <c r="U836" i="1"/>
  <c r="S836" i="1"/>
  <c r="P836" i="1"/>
  <c r="H836" i="1"/>
  <c r="G836" i="1"/>
  <c r="U835" i="1"/>
  <c r="S835" i="1"/>
  <c r="P835" i="1"/>
  <c r="H835" i="1"/>
  <c r="U834" i="1"/>
  <c r="S834" i="1"/>
  <c r="P834" i="1"/>
  <c r="H834" i="1"/>
  <c r="U833" i="1"/>
  <c r="S833" i="1"/>
  <c r="P833" i="1"/>
  <c r="H833" i="1"/>
  <c r="U832" i="1"/>
  <c r="S832" i="1"/>
  <c r="P832" i="1"/>
  <c r="H832" i="1"/>
  <c r="D832" i="1"/>
  <c r="U831" i="1"/>
  <c r="S831" i="1"/>
  <c r="P831" i="1"/>
  <c r="H831" i="1"/>
  <c r="G831" i="1"/>
  <c r="U830" i="1"/>
  <c r="S830" i="1"/>
  <c r="P830" i="1"/>
  <c r="H830" i="1"/>
  <c r="G830" i="1"/>
  <c r="U829" i="1"/>
  <c r="S829" i="1"/>
  <c r="P829" i="1"/>
  <c r="H829" i="1"/>
  <c r="U828" i="1"/>
  <c r="S828" i="1"/>
  <c r="P828" i="1"/>
  <c r="H828" i="1"/>
  <c r="U827" i="1"/>
  <c r="S827" i="1"/>
  <c r="P827" i="1"/>
  <c r="H827" i="1"/>
  <c r="U826" i="1"/>
  <c r="S826" i="1"/>
  <c r="P826" i="1"/>
  <c r="H826" i="1"/>
  <c r="D826" i="1"/>
  <c r="G826" i="1" s="1"/>
  <c r="U825" i="1"/>
  <c r="S825" i="1"/>
  <c r="P825" i="1"/>
  <c r="H825" i="1"/>
  <c r="G825" i="1"/>
  <c r="X824" i="1"/>
  <c r="AL824" i="1" s="1"/>
  <c r="U824" i="1"/>
  <c r="S824" i="1"/>
  <c r="P824" i="1"/>
  <c r="H824" i="1"/>
  <c r="G824" i="1"/>
  <c r="AT823" i="1"/>
  <c r="AC823" i="1"/>
  <c r="AQ823" i="1" s="1"/>
  <c r="Z823" i="1"/>
  <c r="AN823" i="1" s="1"/>
  <c r="Y823" i="1"/>
  <c r="AM823" i="1" s="1"/>
  <c r="U823" i="1"/>
  <c r="X821" i="1" s="1"/>
  <c r="S823" i="1"/>
  <c r="P823" i="1"/>
  <c r="H823" i="1"/>
  <c r="AV822" i="1"/>
  <c r="AN822" i="1"/>
  <c r="AC822" i="1"/>
  <c r="AQ822" i="1" s="1"/>
  <c r="AA822" i="1"/>
  <c r="AO822" i="1" s="1"/>
  <c r="Y822" i="1"/>
  <c r="AM822" i="1" s="1"/>
  <c r="U822" i="1"/>
  <c r="S822" i="1"/>
  <c r="P822" i="1"/>
  <c r="H822" i="1"/>
  <c r="Y821" i="1"/>
  <c r="AM821" i="1" s="1"/>
  <c r="U821" i="1"/>
  <c r="Z821" i="1" s="1"/>
  <c r="S821" i="1"/>
  <c r="P821" i="1"/>
  <c r="H821" i="1"/>
  <c r="AV820" i="1"/>
  <c r="AQ820" i="1"/>
  <c r="AO820" i="1"/>
  <c r="AN820" i="1"/>
  <c r="AL820" i="1"/>
  <c r="AJ820" i="1"/>
  <c r="AH820" i="1"/>
  <c r="AH822" i="1" s="1"/>
  <c r="AE820" i="1"/>
  <c r="AS820" i="1" s="1"/>
  <c r="AD820" i="1"/>
  <c r="AC820" i="1"/>
  <c r="AB820" i="1"/>
  <c r="AB822" i="1" s="1"/>
  <c r="AP822" i="1" s="1"/>
  <c r="AA820" i="1"/>
  <c r="Z820" i="1"/>
  <c r="Z822" i="1" s="1"/>
  <c r="Y820" i="1"/>
  <c r="AM820" i="1" s="1"/>
  <c r="X820" i="1"/>
  <c r="X822" i="1" s="1"/>
  <c r="AL822" i="1" s="1"/>
  <c r="U820" i="1"/>
  <c r="AA821" i="1" s="1"/>
  <c r="S820" i="1"/>
  <c r="P820" i="1"/>
  <c r="H820" i="1"/>
  <c r="D820" i="1"/>
  <c r="G820" i="1" s="1"/>
  <c r="AT819" i="1"/>
  <c r="AQ819" i="1"/>
  <c r="AN819" i="1"/>
  <c r="AL819" i="1"/>
  <c r="AJ819" i="1"/>
  <c r="AF819" i="1"/>
  <c r="AF823" i="1" s="1"/>
  <c r="AC819" i="1"/>
  <c r="AB819" i="1"/>
  <c r="AP819" i="1" s="1"/>
  <c r="AA819" i="1"/>
  <c r="Z819" i="1"/>
  <c r="Y819" i="1"/>
  <c r="AG819" i="1" s="1"/>
  <c r="X819" i="1"/>
  <c r="X823" i="1" s="1"/>
  <c r="AL823" i="1" s="1"/>
  <c r="U819" i="1"/>
  <c r="AB821" i="1" s="1"/>
  <c r="S819" i="1"/>
  <c r="P819" i="1"/>
  <c r="H819" i="1"/>
  <c r="G819" i="1"/>
  <c r="AP818" i="1"/>
  <c r="AO818" i="1"/>
  <c r="AM818" i="1"/>
  <c r="AJ818" i="1"/>
  <c r="AF818" i="1"/>
  <c r="AF824" i="1" s="1"/>
  <c r="AT824" i="1" s="1"/>
  <c r="AE818" i="1"/>
  <c r="AC818" i="1"/>
  <c r="AQ818" i="1" s="1"/>
  <c r="AB818" i="1"/>
  <c r="AB824" i="1" s="1"/>
  <c r="AP824" i="1" s="1"/>
  <c r="AA818" i="1"/>
  <c r="AA824" i="1" s="1"/>
  <c r="AO824" i="1" s="1"/>
  <c r="Z818" i="1"/>
  <c r="Z824" i="1" s="1"/>
  <c r="AN824" i="1" s="1"/>
  <c r="Y818" i="1"/>
  <c r="Y824" i="1" s="1"/>
  <c r="AM824" i="1" s="1"/>
  <c r="X818" i="1"/>
  <c r="AL818" i="1" s="1"/>
  <c r="U818" i="1"/>
  <c r="AC821" i="1" s="1"/>
  <c r="AQ821" i="1" s="1"/>
  <c r="S818" i="1"/>
  <c r="P818" i="1"/>
  <c r="H818" i="1"/>
  <c r="G818" i="1"/>
  <c r="U817" i="1"/>
  <c r="S817" i="1"/>
  <c r="P817" i="1"/>
  <c r="H817" i="1"/>
  <c r="U816" i="1"/>
  <c r="S816" i="1"/>
  <c r="P816" i="1"/>
  <c r="H816" i="1"/>
  <c r="U815" i="1"/>
  <c r="S815" i="1"/>
  <c r="P815" i="1"/>
  <c r="H815" i="1"/>
  <c r="U814" i="1"/>
  <c r="S814" i="1"/>
  <c r="P814" i="1"/>
  <c r="H814" i="1"/>
  <c r="D814" i="1"/>
  <c r="G814" i="1" s="1"/>
  <c r="U813" i="1"/>
  <c r="S813" i="1"/>
  <c r="P813" i="1"/>
  <c r="H813" i="1"/>
  <c r="G813" i="1"/>
  <c r="U812" i="1"/>
  <c r="S812" i="1"/>
  <c r="P812" i="1"/>
  <c r="H812" i="1"/>
  <c r="G812" i="1"/>
  <c r="U811" i="1"/>
  <c r="S811" i="1"/>
  <c r="P811" i="1"/>
  <c r="H811" i="1"/>
  <c r="U810" i="1"/>
  <c r="S810" i="1"/>
  <c r="P810" i="1"/>
  <c r="H810" i="1"/>
  <c r="U809" i="1"/>
  <c r="S809" i="1"/>
  <c r="P809" i="1"/>
  <c r="H809" i="1"/>
  <c r="D809" i="1"/>
  <c r="U808" i="1"/>
  <c r="S808" i="1"/>
  <c r="P808" i="1"/>
  <c r="H808" i="1"/>
  <c r="D808" i="1"/>
  <c r="G808" i="1" s="1"/>
  <c r="U807" i="1"/>
  <c r="S807" i="1"/>
  <c r="P807" i="1"/>
  <c r="H807" i="1"/>
  <c r="G807" i="1"/>
  <c r="U806" i="1"/>
  <c r="AC795" i="1" s="1"/>
  <c r="S806" i="1"/>
  <c r="P806" i="1"/>
  <c r="H806" i="1"/>
  <c r="G806" i="1"/>
  <c r="U805" i="1"/>
  <c r="S805" i="1"/>
  <c r="P805" i="1"/>
  <c r="H805" i="1"/>
  <c r="U804" i="1"/>
  <c r="X796" i="1" s="1"/>
  <c r="S804" i="1"/>
  <c r="P804" i="1"/>
  <c r="H804" i="1"/>
  <c r="U803" i="1"/>
  <c r="S803" i="1"/>
  <c r="P803" i="1"/>
  <c r="H803" i="1"/>
  <c r="U802" i="1"/>
  <c r="S802" i="1"/>
  <c r="P802" i="1"/>
  <c r="H802" i="1"/>
  <c r="D802" i="1"/>
  <c r="U801" i="1"/>
  <c r="S801" i="1"/>
  <c r="P801" i="1"/>
  <c r="H801" i="1"/>
  <c r="G801" i="1"/>
  <c r="AT800" i="1"/>
  <c r="AE800" i="1"/>
  <c r="AS800" i="1" s="1"/>
  <c r="AA800" i="1"/>
  <c r="AO800" i="1" s="1"/>
  <c r="Y800" i="1"/>
  <c r="AM800" i="1" s="1"/>
  <c r="U800" i="1"/>
  <c r="AC796" i="1" s="1"/>
  <c r="S800" i="1"/>
  <c r="P800" i="1"/>
  <c r="H800" i="1"/>
  <c r="G800" i="1"/>
  <c r="Z799" i="1"/>
  <c r="AN799" i="1" s="1"/>
  <c r="U799" i="1"/>
  <c r="X797" i="1" s="1"/>
  <c r="S799" i="1"/>
  <c r="P799" i="1"/>
  <c r="H799" i="1"/>
  <c r="Z798" i="1"/>
  <c r="AN798" i="1" s="1"/>
  <c r="U798" i="1"/>
  <c r="S798" i="1"/>
  <c r="P798" i="1"/>
  <c r="H798" i="1"/>
  <c r="D798" i="1"/>
  <c r="AM797" i="1"/>
  <c r="AD797" i="1"/>
  <c r="AR797" i="1" s="1"/>
  <c r="AB797" i="1"/>
  <c r="AP797" i="1" s="1"/>
  <c r="Z797" i="1"/>
  <c r="AN797" i="1" s="1"/>
  <c r="Y797" i="1"/>
  <c r="AG797" i="1" s="1"/>
  <c r="AU797" i="1" s="1"/>
  <c r="U797" i="1"/>
  <c r="S797" i="1"/>
  <c r="P797" i="1"/>
  <c r="H797" i="1"/>
  <c r="D797" i="1"/>
  <c r="G797" i="1" s="1"/>
  <c r="AN796" i="1"/>
  <c r="AJ796" i="1"/>
  <c r="AB796" i="1"/>
  <c r="AP796" i="1" s="1"/>
  <c r="AA796" i="1"/>
  <c r="Z796" i="1"/>
  <c r="AF796" i="1" s="1"/>
  <c r="Y796" i="1"/>
  <c r="Y798" i="1" s="1"/>
  <c r="AM798" i="1" s="1"/>
  <c r="U796" i="1"/>
  <c r="AA797" i="1" s="1"/>
  <c r="AE797" i="1" s="1"/>
  <c r="AS797" i="1" s="1"/>
  <c r="S796" i="1"/>
  <c r="P796" i="1"/>
  <c r="H796" i="1"/>
  <c r="G796" i="1"/>
  <c r="D796" i="1"/>
  <c r="AP795" i="1"/>
  <c r="AN795" i="1"/>
  <c r="AJ795" i="1"/>
  <c r="AF795" i="1"/>
  <c r="AB795" i="1"/>
  <c r="AB799" i="1" s="1"/>
  <c r="AP799" i="1" s="1"/>
  <c r="AA795" i="1"/>
  <c r="AO795" i="1" s="1"/>
  <c r="Z795" i="1"/>
  <c r="Y795" i="1"/>
  <c r="AM795" i="1" s="1"/>
  <c r="X795" i="1"/>
  <c r="U795" i="1"/>
  <c r="S795" i="1"/>
  <c r="P795" i="1"/>
  <c r="H795" i="1"/>
  <c r="G795" i="1"/>
  <c r="AT794" i="1"/>
  <c r="AM794" i="1"/>
  <c r="AL794" i="1"/>
  <c r="AJ794" i="1"/>
  <c r="AF794" i="1"/>
  <c r="AF800" i="1" s="1"/>
  <c r="AE794" i="1"/>
  <c r="AS794" i="1" s="1"/>
  <c r="AC794" i="1"/>
  <c r="AQ794" i="1" s="1"/>
  <c r="AB794" i="1"/>
  <c r="AA794" i="1"/>
  <c r="AO794" i="1" s="1"/>
  <c r="Z794" i="1"/>
  <c r="Z800" i="1" s="1"/>
  <c r="AN800" i="1" s="1"/>
  <c r="Y794" i="1"/>
  <c r="AG794" i="1" s="1"/>
  <c r="X794" i="1"/>
  <c r="AH794" i="1" s="1"/>
  <c r="U794" i="1"/>
  <c r="AC797" i="1" s="1"/>
  <c r="AQ797" i="1" s="1"/>
  <c r="S794" i="1"/>
  <c r="P794" i="1"/>
  <c r="H794" i="1"/>
  <c r="G794" i="1"/>
  <c r="U793" i="1"/>
  <c r="S793" i="1"/>
  <c r="P793" i="1"/>
  <c r="H793" i="1"/>
  <c r="U792" i="1"/>
  <c r="Y770" i="1" s="1"/>
  <c r="S792" i="1"/>
  <c r="P792" i="1"/>
  <c r="H792" i="1"/>
  <c r="U791" i="1"/>
  <c r="S791" i="1"/>
  <c r="P791" i="1"/>
  <c r="H791" i="1"/>
  <c r="U790" i="1"/>
  <c r="AA770" i="1" s="1"/>
  <c r="S790" i="1"/>
  <c r="P790" i="1"/>
  <c r="H790" i="1"/>
  <c r="G790" i="1"/>
  <c r="D790" i="1"/>
  <c r="D791" i="1" s="1"/>
  <c r="U789" i="1"/>
  <c r="S789" i="1"/>
  <c r="P789" i="1"/>
  <c r="H789" i="1"/>
  <c r="G789" i="1"/>
  <c r="U788" i="1"/>
  <c r="S788" i="1"/>
  <c r="P788" i="1"/>
  <c r="H788" i="1"/>
  <c r="G788" i="1"/>
  <c r="U787" i="1"/>
  <c r="X771" i="1" s="1"/>
  <c r="S787" i="1"/>
  <c r="P787" i="1"/>
  <c r="H787" i="1"/>
  <c r="G787" i="1"/>
  <c r="U786" i="1"/>
  <c r="S786" i="1"/>
  <c r="P786" i="1"/>
  <c r="H786" i="1"/>
  <c r="D786" i="1"/>
  <c r="D787" i="1" s="1"/>
  <c r="U785" i="1"/>
  <c r="Z771" i="1" s="1"/>
  <c r="S785" i="1"/>
  <c r="P785" i="1"/>
  <c r="H785" i="1"/>
  <c r="G785" i="1"/>
  <c r="D785" i="1"/>
  <c r="U784" i="1"/>
  <c r="S784" i="1"/>
  <c r="P784" i="1"/>
  <c r="H784" i="1"/>
  <c r="G784" i="1"/>
  <c r="D784" i="1"/>
  <c r="U783" i="1"/>
  <c r="AB771" i="1" s="1"/>
  <c r="S783" i="1"/>
  <c r="P783" i="1"/>
  <c r="H783" i="1"/>
  <c r="G783" i="1"/>
  <c r="U782" i="1"/>
  <c r="S782" i="1"/>
  <c r="P782" i="1"/>
  <c r="H782" i="1"/>
  <c r="G782" i="1"/>
  <c r="U781" i="1"/>
  <c r="S781" i="1"/>
  <c r="P781" i="1"/>
  <c r="H781" i="1"/>
  <c r="U780" i="1"/>
  <c r="S780" i="1"/>
  <c r="P780" i="1"/>
  <c r="H780" i="1"/>
  <c r="G780" i="1"/>
  <c r="U779" i="1"/>
  <c r="S779" i="1"/>
  <c r="P779" i="1"/>
  <c r="H779" i="1"/>
  <c r="D779" i="1"/>
  <c r="D780" i="1" s="1"/>
  <c r="D781" i="1" s="1"/>
  <c r="G781" i="1" s="1"/>
  <c r="U778" i="1"/>
  <c r="AA772" i="1" s="1"/>
  <c r="S778" i="1"/>
  <c r="P778" i="1"/>
  <c r="H778" i="1"/>
  <c r="G778" i="1"/>
  <c r="D778" i="1"/>
  <c r="U777" i="1"/>
  <c r="S777" i="1"/>
  <c r="P777" i="1"/>
  <c r="H777" i="1"/>
  <c r="G777" i="1"/>
  <c r="AF776" i="1"/>
  <c r="AT776" i="1" s="1"/>
  <c r="AB776" i="1"/>
  <c r="AP776" i="1" s="1"/>
  <c r="X776" i="1"/>
  <c r="AL776" i="1" s="1"/>
  <c r="U776" i="1"/>
  <c r="S776" i="1"/>
  <c r="P776" i="1"/>
  <c r="H776" i="1"/>
  <c r="G776" i="1"/>
  <c r="AA775" i="1"/>
  <c r="AO775" i="1" s="1"/>
  <c r="U775" i="1"/>
  <c r="X773" i="1" s="1"/>
  <c r="AH773" i="1" s="1"/>
  <c r="AV773" i="1" s="1"/>
  <c r="S775" i="1"/>
  <c r="P775" i="1"/>
  <c r="H775" i="1"/>
  <c r="AC774" i="1"/>
  <c r="AQ774" i="1" s="1"/>
  <c r="U774" i="1"/>
  <c r="Y773" i="1" s="1"/>
  <c r="S774" i="1"/>
  <c r="P774" i="1"/>
  <c r="H774" i="1"/>
  <c r="AL773" i="1"/>
  <c r="AA773" i="1"/>
  <c r="U773" i="1"/>
  <c r="Z773" i="1" s="1"/>
  <c r="S773" i="1"/>
  <c r="P773" i="1"/>
  <c r="H773" i="1"/>
  <c r="G773" i="1"/>
  <c r="AQ772" i="1"/>
  <c r="AP772" i="1"/>
  <c r="AN772" i="1"/>
  <c r="AJ772" i="1"/>
  <c r="AF772" i="1"/>
  <c r="AC772" i="1"/>
  <c r="AB772" i="1"/>
  <c r="AD772" i="1" s="1"/>
  <c r="Z772" i="1"/>
  <c r="Z774" i="1" s="1"/>
  <c r="AN774" i="1" s="1"/>
  <c r="Y772" i="1"/>
  <c r="AM772" i="1" s="1"/>
  <c r="X772" i="1"/>
  <c r="U772" i="1"/>
  <c r="S772" i="1"/>
  <c r="P772" i="1"/>
  <c r="H772" i="1"/>
  <c r="D772" i="1"/>
  <c r="D773" i="1" s="1"/>
  <c r="D774" i="1" s="1"/>
  <c r="AM771" i="1"/>
  <c r="AJ771" i="1"/>
  <c r="AC771" i="1"/>
  <c r="AA771" i="1"/>
  <c r="AO771" i="1" s="1"/>
  <c r="Y771" i="1"/>
  <c r="Y775" i="1" s="1"/>
  <c r="AM775" i="1" s="1"/>
  <c r="U771" i="1"/>
  <c r="AB773" i="1" s="1"/>
  <c r="S771" i="1"/>
  <c r="P771" i="1"/>
  <c r="H771" i="1"/>
  <c r="G771" i="1"/>
  <c r="AQ770" i="1"/>
  <c r="AJ770" i="1"/>
  <c r="AH770" i="1"/>
  <c r="AV770" i="1" s="1"/>
  <c r="AC770" i="1"/>
  <c r="AC776" i="1" s="1"/>
  <c r="AQ776" i="1" s="1"/>
  <c r="AB770" i="1"/>
  <c r="AP770" i="1" s="1"/>
  <c r="Z770" i="1"/>
  <c r="AF770" i="1" s="1"/>
  <c r="AT770" i="1" s="1"/>
  <c r="X770" i="1"/>
  <c r="AL770" i="1" s="1"/>
  <c r="U770" i="1"/>
  <c r="AC773" i="1" s="1"/>
  <c r="AQ773" i="1" s="1"/>
  <c r="S770" i="1"/>
  <c r="P770" i="1"/>
  <c r="H770" i="1"/>
  <c r="G770" i="1"/>
  <c r="U769" i="1"/>
  <c r="S769" i="1"/>
  <c r="P769" i="1"/>
  <c r="H769" i="1"/>
  <c r="U768" i="1"/>
  <c r="S768" i="1"/>
  <c r="P768" i="1"/>
  <c r="H768" i="1"/>
  <c r="U767" i="1"/>
  <c r="S767" i="1"/>
  <c r="P767" i="1"/>
  <c r="H767" i="1"/>
  <c r="D767" i="1"/>
  <c r="U766" i="1"/>
  <c r="S766" i="1"/>
  <c r="P766" i="1"/>
  <c r="H766" i="1"/>
  <c r="D766" i="1"/>
  <c r="G766" i="1" s="1"/>
  <c r="U765" i="1"/>
  <c r="S765" i="1"/>
  <c r="P765" i="1"/>
  <c r="H765" i="1"/>
  <c r="G765" i="1"/>
  <c r="U764" i="1"/>
  <c r="AC746" i="1" s="1"/>
  <c r="S764" i="1"/>
  <c r="P764" i="1"/>
  <c r="H764" i="1"/>
  <c r="G764" i="1"/>
  <c r="U763" i="1"/>
  <c r="S763" i="1"/>
  <c r="P763" i="1"/>
  <c r="H763" i="1"/>
  <c r="U762" i="1"/>
  <c r="S762" i="1"/>
  <c r="P762" i="1"/>
  <c r="H762" i="1"/>
  <c r="U761" i="1"/>
  <c r="S761" i="1"/>
  <c r="P761" i="1"/>
  <c r="H761" i="1"/>
  <c r="U760" i="1"/>
  <c r="S760" i="1"/>
  <c r="P760" i="1"/>
  <c r="H760" i="1"/>
  <c r="D760" i="1"/>
  <c r="U759" i="1"/>
  <c r="S759" i="1"/>
  <c r="P759" i="1"/>
  <c r="H759" i="1"/>
  <c r="G759" i="1"/>
  <c r="U758" i="1"/>
  <c r="S758" i="1"/>
  <c r="P758" i="1"/>
  <c r="H758" i="1"/>
  <c r="G758" i="1"/>
  <c r="U757" i="1"/>
  <c r="S757" i="1"/>
  <c r="P757" i="1"/>
  <c r="H757" i="1"/>
  <c r="U756" i="1"/>
  <c r="S756" i="1"/>
  <c r="P756" i="1"/>
  <c r="H756" i="1"/>
  <c r="U755" i="1"/>
  <c r="S755" i="1"/>
  <c r="P755" i="1"/>
  <c r="H755" i="1"/>
  <c r="D755" i="1"/>
  <c r="G755" i="1" s="1"/>
  <c r="U754" i="1"/>
  <c r="S754" i="1"/>
  <c r="P754" i="1"/>
  <c r="H754" i="1"/>
  <c r="D754" i="1"/>
  <c r="G754" i="1" s="1"/>
  <c r="U753" i="1"/>
  <c r="S753" i="1"/>
  <c r="P753" i="1"/>
  <c r="H753" i="1"/>
  <c r="G753" i="1"/>
  <c r="AV752" i="1"/>
  <c r="Y752" i="1"/>
  <c r="AM752" i="1" s="1"/>
  <c r="U752" i="1"/>
  <c r="S752" i="1"/>
  <c r="P752" i="1"/>
  <c r="H752" i="1"/>
  <c r="G752" i="1"/>
  <c r="AB751" i="1"/>
  <c r="AP751" i="1" s="1"/>
  <c r="X751" i="1"/>
  <c r="AL751" i="1" s="1"/>
  <c r="U751" i="1"/>
  <c r="S751" i="1"/>
  <c r="P751" i="1"/>
  <c r="H751" i="1"/>
  <c r="AF750" i="1"/>
  <c r="AT750" i="1" s="1"/>
  <c r="AB750" i="1"/>
  <c r="AP750" i="1" s="1"/>
  <c r="X750" i="1"/>
  <c r="AL750" i="1" s="1"/>
  <c r="U750" i="1"/>
  <c r="S750" i="1"/>
  <c r="P750" i="1"/>
  <c r="H750" i="1"/>
  <c r="AM749" i="1"/>
  <c r="AF749" i="1"/>
  <c r="AT749" i="1" s="1"/>
  <c r="AB749" i="1"/>
  <c r="Z749" i="1"/>
  <c r="AN749" i="1" s="1"/>
  <c r="Y749" i="1"/>
  <c r="AG749" i="1" s="1"/>
  <c r="AU749" i="1" s="1"/>
  <c r="X749" i="1"/>
  <c r="U749" i="1"/>
  <c r="S749" i="1"/>
  <c r="P749" i="1"/>
  <c r="H749" i="1"/>
  <c r="D749" i="1"/>
  <c r="D750" i="1" s="1"/>
  <c r="AQ748" i="1"/>
  <c r="AP748" i="1"/>
  <c r="AN748" i="1"/>
  <c r="AJ748" i="1"/>
  <c r="AF748" i="1"/>
  <c r="AT748" i="1" s="1"/>
  <c r="AD748" i="1"/>
  <c r="AR748" i="1" s="1"/>
  <c r="AC748" i="1"/>
  <c r="AC750" i="1" s="1"/>
  <c r="AQ750" i="1" s="1"/>
  <c r="AB748" i="1"/>
  <c r="AA748" i="1"/>
  <c r="AA750" i="1" s="1"/>
  <c r="AO750" i="1" s="1"/>
  <c r="Z748" i="1"/>
  <c r="Z750" i="1" s="1"/>
  <c r="AN750" i="1" s="1"/>
  <c r="Y748" i="1"/>
  <c r="Y750" i="1" s="1"/>
  <c r="AM750" i="1" s="1"/>
  <c r="X748" i="1"/>
  <c r="AL748" i="1" s="1"/>
  <c r="U748" i="1"/>
  <c r="AA749" i="1" s="1"/>
  <c r="S748" i="1"/>
  <c r="P748" i="1"/>
  <c r="H748" i="1"/>
  <c r="G748" i="1"/>
  <c r="D748" i="1"/>
  <c r="AV747" i="1"/>
  <c r="AM747" i="1"/>
  <c r="AJ747" i="1"/>
  <c r="AH747" i="1"/>
  <c r="AH751" i="1" s="1"/>
  <c r="AV751" i="1" s="1"/>
  <c r="AD747" i="1"/>
  <c r="AD751" i="1" s="1"/>
  <c r="AR751" i="1" s="1"/>
  <c r="AC747" i="1"/>
  <c r="AQ747" i="1" s="1"/>
  <c r="AB747" i="1"/>
  <c r="AP747" i="1" s="1"/>
  <c r="AA747" i="1"/>
  <c r="AO747" i="1" s="1"/>
  <c r="Z747" i="1"/>
  <c r="Y747" i="1"/>
  <c r="AG747" i="1" s="1"/>
  <c r="X747" i="1"/>
  <c r="AL747" i="1" s="1"/>
  <c r="U747" i="1"/>
  <c r="S747" i="1"/>
  <c r="P747" i="1"/>
  <c r="H747" i="1"/>
  <c r="G747" i="1"/>
  <c r="AP746" i="1"/>
  <c r="AO746" i="1"/>
  <c r="AN746" i="1"/>
  <c r="AJ746" i="1"/>
  <c r="AH746" i="1"/>
  <c r="AH752" i="1" s="1"/>
  <c r="AE746" i="1"/>
  <c r="AS746" i="1" s="1"/>
  <c r="AD746" i="1"/>
  <c r="AD752" i="1" s="1"/>
  <c r="AR752" i="1" s="1"/>
  <c r="AB746" i="1"/>
  <c r="AB752" i="1" s="1"/>
  <c r="AP752" i="1" s="1"/>
  <c r="AA746" i="1"/>
  <c r="AA752" i="1" s="1"/>
  <c r="AO752" i="1" s="1"/>
  <c r="Z746" i="1"/>
  <c r="Y746" i="1"/>
  <c r="AM746" i="1" s="1"/>
  <c r="X746" i="1"/>
  <c r="AL746" i="1" s="1"/>
  <c r="U746" i="1"/>
  <c r="AC749" i="1" s="1"/>
  <c r="AQ749" i="1" s="1"/>
  <c r="S746" i="1"/>
  <c r="P746" i="1"/>
  <c r="H746" i="1"/>
  <c r="G746" i="1"/>
  <c r="U745" i="1"/>
  <c r="S745" i="1"/>
  <c r="P745" i="1"/>
  <c r="H745" i="1"/>
  <c r="U744" i="1"/>
  <c r="S744" i="1"/>
  <c r="P744" i="1"/>
  <c r="H744" i="1"/>
  <c r="U743" i="1"/>
  <c r="S743" i="1"/>
  <c r="P743" i="1"/>
  <c r="H743" i="1"/>
  <c r="U742" i="1"/>
  <c r="S742" i="1"/>
  <c r="P742" i="1"/>
  <c r="H742" i="1"/>
  <c r="D742" i="1"/>
  <c r="G742" i="1" s="1"/>
  <c r="U741" i="1"/>
  <c r="AB722" i="1" s="1"/>
  <c r="S741" i="1"/>
  <c r="P741" i="1"/>
  <c r="H741" i="1"/>
  <c r="G741" i="1"/>
  <c r="U740" i="1"/>
  <c r="S740" i="1"/>
  <c r="P740" i="1"/>
  <c r="H740" i="1"/>
  <c r="G740" i="1"/>
  <c r="U739" i="1"/>
  <c r="S739" i="1"/>
  <c r="P739" i="1"/>
  <c r="H739" i="1"/>
  <c r="U738" i="1"/>
  <c r="S738" i="1"/>
  <c r="P738" i="1"/>
  <c r="H738" i="1"/>
  <c r="G738" i="1"/>
  <c r="U737" i="1"/>
  <c r="S737" i="1"/>
  <c r="P737" i="1"/>
  <c r="H737" i="1"/>
  <c r="D737" i="1"/>
  <c r="D738" i="1" s="1"/>
  <c r="D739" i="1" s="1"/>
  <c r="G739" i="1" s="1"/>
  <c r="U736" i="1"/>
  <c r="S736" i="1"/>
  <c r="P736" i="1"/>
  <c r="H736" i="1"/>
  <c r="G736" i="1"/>
  <c r="D736" i="1"/>
  <c r="U735" i="1"/>
  <c r="S735" i="1"/>
  <c r="P735" i="1"/>
  <c r="H735" i="1"/>
  <c r="G735" i="1"/>
  <c r="U734" i="1"/>
  <c r="S734" i="1"/>
  <c r="P734" i="1"/>
  <c r="H734" i="1"/>
  <c r="G734" i="1"/>
  <c r="U733" i="1"/>
  <c r="S733" i="1"/>
  <c r="P733" i="1"/>
  <c r="H733" i="1"/>
  <c r="U732" i="1"/>
  <c r="S732" i="1"/>
  <c r="P732" i="1"/>
  <c r="H732" i="1"/>
  <c r="U731" i="1"/>
  <c r="S731" i="1"/>
  <c r="P731" i="1"/>
  <c r="H731" i="1"/>
  <c r="U730" i="1"/>
  <c r="S730" i="1"/>
  <c r="P730" i="1"/>
  <c r="H730" i="1"/>
  <c r="G730" i="1"/>
  <c r="D730" i="1"/>
  <c r="D731" i="1" s="1"/>
  <c r="D732" i="1" s="1"/>
  <c r="U729" i="1"/>
  <c r="AB724" i="1" s="1"/>
  <c r="S729" i="1"/>
  <c r="P729" i="1"/>
  <c r="H729" i="1"/>
  <c r="G729" i="1"/>
  <c r="AF728" i="1"/>
  <c r="AT728" i="1" s="1"/>
  <c r="U728" i="1"/>
  <c r="AC724" i="1" s="1"/>
  <c r="AQ724" i="1" s="1"/>
  <c r="S728" i="1"/>
  <c r="P728" i="1"/>
  <c r="H728" i="1"/>
  <c r="G728" i="1"/>
  <c r="AN727" i="1"/>
  <c r="AC727" i="1"/>
  <c r="AQ727" i="1" s="1"/>
  <c r="Z727" i="1"/>
  <c r="Y727" i="1"/>
  <c r="AM727" i="1" s="1"/>
  <c r="U727" i="1"/>
  <c r="X725" i="1" s="1"/>
  <c r="S727" i="1"/>
  <c r="P727" i="1"/>
  <c r="H727" i="1"/>
  <c r="AV726" i="1"/>
  <c r="AA726" i="1"/>
  <c r="AO726" i="1" s="1"/>
  <c r="Y726" i="1"/>
  <c r="AM726" i="1" s="1"/>
  <c r="U726" i="1"/>
  <c r="S726" i="1"/>
  <c r="P726" i="1"/>
  <c r="H726" i="1"/>
  <c r="Y725" i="1"/>
  <c r="AM725" i="1" s="1"/>
  <c r="U725" i="1"/>
  <c r="Z725" i="1" s="1"/>
  <c r="S725" i="1"/>
  <c r="P725" i="1"/>
  <c r="H725" i="1"/>
  <c r="AV724" i="1"/>
  <c r="AO724" i="1"/>
  <c r="AN724" i="1"/>
  <c r="AL724" i="1"/>
  <c r="AJ724" i="1"/>
  <c r="AH724" i="1"/>
  <c r="AH726" i="1" s="1"/>
  <c r="AE724" i="1"/>
  <c r="AS724" i="1" s="1"/>
  <c r="AA724" i="1"/>
  <c r="Z724" i="1"/>
  <c r="Z726" i="1" s="1"/>
  <c r="AN726" i="1" s="1"/>
  <c r="Y724" i="1"/>
  <c r="AM724" i="1" s="1"/>
  <c r="X724" i="1"/>
  <c r="X726" i="1" s="1"/>
  <c r="AL726" i="1" s="1"/>
  <c r="U724" i="1"/>
  <c r="AA725" i="1" s="1"/>
  <c r="S724" i="1"/>
  <c r="P724" i="1"/>
  <c r="H724" i="1"/>
  <c r="D724" i="1"/>
  <c r="G724" i="1" s="1"/>
  <c r="AQ723" i="1"/>
  <c r="AN723" i="1"/>
  <c r="AL723" i="1"/>
  <c r="AJ723" i="1"/>
  <c r="AC723" i="1"/>
  <c r="AB723" i="1"/>
  <c r="AP723" i="1" s="1"/>
  <c r="AA723" i="1"/>
  <c r="Z723" i="1"/>
  <c r="AF723" i="1" s="1"/>
  <c r="Y723" i="1"/>
  <c r="AG723" i="1" s="1"/>
  <c r="AU723" i="1" s="1"/>
  <c r="X723" i="1"/>
  <c r="X727" i="1" s="1"/>
  <c r="AL727" i="1" s="1"/>
  <c r="U723" i="1"/>
  <c r="AB725" i="1" s="1"/>
  <c r="S723" i="1"/>
  <c r="P723" i="1"/>
  <c r="H723" i="1"/>
  <c r="G723" i="1"/>
  <c r="AO722" i="1"/>
  <c r="AM722" i="1"/>
  <c r="AJ722" i="1"/>
  <c r="AF722" i="1"/>
  <c r="AT722" i="1" s="1"/>
  <c r="AE722" i="1"/>
  <c r="AC722" i="1"/>
  <c r="AC728" i="1" s="1"/>
  <c r="AQ728" i="1" s="1"/>
  <c r="AA722" i="1"/>
  <c r="AA728" i="1" s="1"/>
  <c r="AO728" i="1" s="1"/>
  <c r="Z722" i="1"/>
  <c r="AN722" i="1" s="1"/>
  <c r="Y722" i="1"/>
  <c r="Y728" i="1" s="1"/>
  <c r="AM728" i="1" s="1"/>
  <c r="X722" i="1"/>
  <c r="AL722" i="1" s="1"/>
  <c r="U722" i="1"/>
  <c r="AC725" i="1" s="1"/>
  <c r="AQ725" i="1" s="1"/>
  <c r="S722" i="1"/>
  <c r="P722" i="1"/>
  <c r="H722" i="1"/>
  <c r="G722" i="1"/>
  <c r="U721" i="1"/>
  <c r="S721" i="1"/>
  <c r="P721" i="1"/>
  <c r="H721" i="1"/>
  <c r="U720" i="1"/>
  <c r="S720" i="1"/>
  <c r="P720" i="1"/>
  <c r="H720" i="1"/>
  <c r="U719" i="1"/>
  <c r="S719" i="1"/>
  <c r="P719" i="1"/>
  <c r="H719" i="1"/>
  <c r="U718" i="1"/>
  <c r="S718" i="1"/>
  <c r="P718" i="1"/>
  <c r="H718" i="1"/>
  <c r="D718" i="1"/>
  <c r="G718" i="1" s="1"/>
  <c r="U717" i="1"/>
  <c r="S717" i="1"/>
  <c r="P717" i="1"/>
  <c r="H717" i="1"/>
  <c r="G717" i="1"/>
  <c r="U716" i="1"/>
  <c r="S716" i="1"/>
  <c r="P716" i="1"/>
  <c r="H716" i="1"/>
  <c r="G716" i="1"/>
  <c r="U715" i="1"/>
  <c r="S715" i="1"/>
  <c r="P715" i="1"/>
  <c r="H715" i="1"/>
  <c r="U714" i="1"/>
  <c r="S714" i="1"/>
  <c r="P714" i="1"/>
  <c r="H714" i="1"/>
  <c r="U713" i="1"/>
  <c r="S713" i="1"/>
  <c r="P713" i="1"/>
  <c r="H713" i="1"/>
  <c r="D713" i="1"/>
  <c r="U712" i="1"/>
  <c r="S712" i="1"/>
  <c r="P712" i="1"/>
  <c r="H712" i="1"/>
  <c r="D712" i="1"/>
  <c r="G712" i="1" s="1"/>
  <c r="U711" i="1"/>
  <c r="S711" i="1"/>
  <c r="P711" i="1"/>
  <c r="H711" i="1"/>
  <c r="G711" i="1"/>
  <c r="U710" i="1"/>
  <c r="AC699" i="1" s="1"/>
  <c r="S710" i="1"/>
  <c r="P710" i="1"/>
  <c r="H710" i="1"/>
  <c r="G710" i="1"/>
  <c r="U709" i="1"/>
  <c r="S709" i="1"/>
  <c r="P709" i="1"/>
  <c r="H709" i="1"/>
  <c r="U708" i="1"/>
  <c r="X700" i="1" s="1"/>
  <c r="S708" i="1"/>
  <c r="P708" i="1"/>
  <c r="H708" i="1"/>
  <c r="U707" i="1"/>
  <c r="Z700" i="1" s="1"/>
  <c r="Z702" i="1" s="1"/>
  <c r="AN702" i="1" s="1"/>
  <c r="S707" i="1"/>
  <c r="P707" i="1"/>
  <c r="H707" i="1"/>
  <c r="U706" i="1"/>
  <c r="S706" i="1"/>
  <c r="P706" i="1"/>
  <c r="H706" i="1"/>
  <c r="D706" i="1"/>
  <c r="U705" i="1"/>
  <c r="S705" i="1"/>
  <c r="P705" i="1"/>
  <c r="H705" i="1"/>
  <c r="G705" i="1"/>
  <c r="AE704" i="1"/>
  <c r="AS704" i="1" s="1"/>
  <c r="AA704" i="1"/>
  <c r="AO704" i="1" s="1"/>
  <c r="Y704" i="1"/>
  <c r="AM704" i="1" s="1"/>
  <c r="U704" i="1"/>
  <c r="AC700" i="1" s="1"/>
  <c r="S704" i="1"/>
  <c r="P704" i="1"/>
  <c r="H704" i="1"/>
  <c r="G704" i="1"/>
  <c r="Z703" i="1"/>
  <c r="AN703" i="1" s="1"/>
  <c r="U703" i="1"/>
  <c r="S703" i="1"/>
  <c r="P703" i="1"/>
  <c r="H703" i="1"/>
  <c r="U702" i="1"/>
  <c r="S702" i="1"/>
  <c r="P702" i="1"/>
  <c r="H702" i="1"/>
  <c r="D702" i="1"/>
  <c r="AM701" i="1"/>
  <c r="AH701" i="1"/>
  <c r="AV701" i="1" s="1"/>
  <c r="AD701" i="1"/>
  <c r="AR701" i="1" s="1"/>
  <c r="AB701" i="1"/>
  <c r="AP701" i="1" s="1"/>
  <c r="Z701" i="1"/>
  <c r="AN701" i="1" s="1"/>
  <c r="Y701" i="1"/>
  <c r="AG701" i="1" s="1"/>
  <c r="AU701" i="1" s="1"/>
  <c r="X701" i="1"/>
  <c r="AL701" i="1" s="1"/>
  <c r="U701" i="1"/>
  <c r="S701" i="1"/>
  <c r="P701" i="1"/>
  <c r="H701" i="1"/>
  <c r="D701" i="1"/>
  <c r="G701" i="1" s="1"/>
  <c r="AJ700" i="1"/>
  <c r="AB700" i="1"/>
  <c r="AP700" i="1" s="1"/>
  <c r="AA700" i="1"/>
  <c r="Y700" i="1"/>
  <c r="Y702" i="1" s="1"/>
  <c r="AM702" i="1" s="1"/>
  <c r="U700" i="1"/>
  <c r="AA701" i="1" s="1"/>
  <c r="AE701" i="1" s="1"/>
  <c r="AS701" i="1" s="1"/>
  <c r="S700" i="1"/>
  <c r="P700" i="1"/>
  <c r="H700" i="1"/>
  <c r="G700" i="1"/>
  <c r="D700" i="1"/>
  <c r="AP699" i="1"/>
  <c r="AN699" i="1"/>
  <c r="AJ699" i="1"/>
  <c r="AF699" i="1"/>
  <c r="AB699" i="1"/>
  <c r="AB703" i="1" s="1"/>
  <c r="AP703" i="1" s="1"/>
  <c r="AA699" i="1"/>
  <c r="AO699" i="1" s="1"/>
  <c r="Z699" i="1"/>
  <c r="Y699" i="1"/>
  <c r="AM699" i="1" s="1"/>
  <c r="X699" i="1"/>
  <c r="U699" i="1"/>
  <c r="S699" i="1"/>
  <c r="P699" i="1"/>
  <c r="H699" i="1"/>
  <c r="G699" i="1"/>
  <c r="AT698" i="1"/>
  <c r="AO698" i="1"/>
  <c r="AM698" i="1"/>
  <c r="AL698" i="1"/>
  <c r="AJ698" i="1"/>
  <c r="AF698" i="1"/>
  <c r="AF704" i="1" s="1"/>
  <c r="AT704" i="1" s="1"/>
  <c r="AE698" i="1"/>
  <c r="AS698" i="1" s="1"/>
  <c r="AC698" i="1"/>
  <c r="AQ698" i="1" s="1"/>
  <c r="AB698" i="1"/>
  <c r="AA698" i="1"/>
  <c r="Z698" i="1"/>
  <c r="Z704" i="1" s="1"/>
  <c r="AN704" i="1" s="1"/>
  <c r="Y698" i="1"/>
  <c r="AG698" i="1" s="1"/>
  <c r="X698" i="1"/>
  <c r="AH698" i="1" s="1"/>
  <c r="U698" i="1"/>
  <c r="AC701" i="1" s="1"/>
  <c r="AQ701" i="1" s="1"/>
  <c r="S698" i="1"/>
  <c r="P698" i="1"/>
  <c r="H698" i="1"/>
  <c r="G698" i="1"/>
  <c r="U697" i="1"/>
  <c r="S697" i="1"/>
  <c r="P697" i="1"/>
  <c r="H697" i="1"/>
  <c r="U696" i="1"/>
  <c r="Y674" i="1" s="1"/>
  <c r="S696" i="1"/>
  <c r="P696" i="1"/>
  <c r="H696" i="1"/>
  <c r="U695" i="1"/>
  <c r="S695" i="1"/>
  <c r="P695" i="1"/>
  <c r="H695" i="1"/>
  <c r="U694" i="1"/>
  <c r="AA674" i="1" s="1"/>
  <c r="S694" i="1"/>
  <c r="P694" i="1"/>
  <c r="H694" i="1"/>
  <c r="G694" i="1"/>
  <c r="D694" i="1"/>
  <c r="D695" i="1" s="1"/>
  <c r="U693" i="1"/>
  <c r="S693" i="1"/>
  <c r="P693" i="1"/>
  <c r="H693" i="1"/>
  <c r="G693" i="1"/>
  <c r="U692" i="1"/>
  <c r="S692" i="1"/>
  <c r="P692" i="1"/>
  <c r="H692" i="1"/>
  <c r="G692" i="1"/>
  <c r="U691" i="1"/>
  <c r="X675" i="1" s="1"/>
  <c r="S691" i="1"/>
  <c r="P691" i="1"/>
  <c r="H691" i="1"/>
  <c r="U690" i="1"/>
  <c r="S690" i="1"/>
  <c r="P690" i="1"/>
  <c r="H690" i="1"/>
  <c r="D690" i="1"/>
  <c r="D691" i="1" s="1"/>
  <c r="G691" i="1" s="1"/>
  <c r="U689" i="1"/>
  <c r="Z675" i="1" s="1"/>
  <c r="S689" i="1"/>
  <c r="P689" i="1"/>
  <c r="H689" i="1"/>
  <c r="G689" i="1"/>
  <c r="D689" i="1"/>
  <c r="U688" i="1"/>
  <c r="S688" i="1"/>
  <c r="P688" i="1"/>
  <c r="H688" i="1"/>
  <c r="G688" i="1"/>
  <c r="D688" i="1"/>
  <c r="U687" i="1"/>
  <c r="AB675" i="1" s="1"/>
  <c r="S687" i="1"/>
  <c r="P687" i="1"/>
  <c r="H687" i="1"/>
  <c r="G687" i="1"/>
  <c r="U686" i="1"/>
  <c r="S686" i="1"/>
  <c r="P686" i="1"/>
  <c r="H686" i="1"/>
  <c r="G686" i="1"/>
  <c r="U685" i="1"/>
  <c r="S685" i="1"/>
  <c r="P685" i="1"/>
  <c r="H685" i="1"/>
  <c r="U684" i="1"/>
  <c r="S684" i="1"/>
  <c r="P684" i="1"/>
  <c r="H684" i="1"/>
  <c r="G684" i="1"/>
  <c r="U683" i="1"/>
  <c r="S683" i="1"/>
  <c r="P683" i="1"/>
  <c r="H683" i="1"/>
  <c r="D683" i="1"/>
  <c r="D684" i="1" s="1"/>
  <c r="D685" i="1" s="1"/>
  <c r="G685" i="1" s="1"/>
  <c r="U682" i="1"/>
  <c r="AA676" i="1" s="1"/>
  <c r="S682" i="1"/>
  <c r="P682" i="1"/>
  <c r="H682" i="1"/>
  <c r="G682" i="1"/>
  <c r="D682" i="1"/>
  <c r="U681" i="1"/>
  <c r="S681" i="1"/>
  <c r="P681" i="1"/>
  <c r="H681" i="1"/>
  <c r="G681" i="1"/>
  <c r="AB680" i="1"/>
  <c r="AP680" i="1" s="1"/>
  <c r="X680" i="1"/>
  <c r="AL680" i="1" s="1"/>
  <c r="U680" i="1"/>
  <c r="S680" i="1"/>
  <c r="P680" i="1"/>
  <c r="H680" i="1"/>
  <c r="G680" i="1"/>
  <c r="AA679" i="1"/>
  <c r="AO679" i="1" s="1"/>
  <c r="U679" i="1"/>
  <c r="X677" i="1" s="1"/>
  <c r="AH677" i="1" s="1"/>
  <c r="AV677" i="1" s="1"/>
  <c r="S679" i="1"/>
  <c r="P679" i="1"/>
  <c r="H679" i="1"/>
  <c r="AC678" i="1"/>
  <c r="AQ678" i="1" s="1"/>
  <c r="U678" i="1"/>
  <c r="Y677" i="1" s="1"/>
  <c r="S678" i="1"/>
  <c r="P678" i="1"/>
  <c r="H678" i="1"/>
  <c r="AA677" i="1"/>
  <c r="U677" i="1"/>
  <c r="Z677" i="1" s="1"/>
  <c r="S677" i="1"/>
  <c r="P677" i="1"/>
  <c r="H677" i="1"/>
  <c r="AQ676" i="1"/>
  <c r="AP676" i="1"/>
  <c r="AN676" i="1"/>
  <c r="AJ676" i="1"/>
  <c r="AF676" i="1"/>
  <c r="AC676" i="1"/>
  <c r="AB676" i="1"/>
  <c r="AD676" i="1" s="1"/>
  <c r="Z676" i="1"/>
  <c r="Z678" i="1" s="1"/>
  <c r="AN678" i="1" s="1"/>
  <c r="Y676" i="1"/>
  <c r="AM676" i="1" s="1"/>
  <c r="X676" i="1"/>
  <c r="U676" i="1"/>
  <c r="S676" i="1"/>
  <c r="P676" i="1"/>
  <c r="H676" i="1"/>
  <c r="G676" i="1"/>
  <c r="D676" i="1"/>
  <c r="D677" i="1" s="1"/>
  <c r="D678" i="1" s="1"/>
  <c r="AM675" i="1"/>
  <c r="AJ675" i="1"/>
  <c r="AC675" i="1"/>
  <c r="AA675" i="1"/>
  <c r="AO675" i="1" s="1"/>
  <c r="Y675" i="1"/>
  <c r="Y679" i="1" s="1"/>
  <c r="AM679" i="1" s="1"/>
  <c r="U675" i="1"/>
  <c r="AB677" i="1" s="1"/>
  <c r="S675" i="1"/>
  <c r="P675" i="1"/>
  <c r="H675" i="1"/>
  <c r="G675" i="1"/>
  <c r="AQ674" i="1"/>
  <c r="AL674" i="1"/>
  <c r="AJ674" i="1"/>
  <c r="AH674" i="1"/>
  <c r="AV674" i="1" s="1"/>
  <c r="AC674" i="1"/>
  <c r="AC680" i="1" s="1"/>
  <c r="AQ680" i="1" s="1"/>
  <c r="AB674" i="1"/>
  <c r="AP674" i="1" s="1"/>
  <c r="Z674" i="1"/>
  <c r="AF674" i="1" s="1"/>
  <c r="AT674" i="1" s="1"/>
  <c r="X674" i="1"/>
  <c r="U674" i="1"/>
  <c r="AC677" i="1" s="1"/>
  <c r="AQ677" i="1" s="1"/>
  <c r="S674" i="1"/>
  <c r="P674" i="1"/>
  <c r="H674" i="1"/>
  <c r="G674" i="1"/>
  <c r="U673" i="1"/>
  <c r="S673" i="1"/>
  <c r="P673" i="1"/>
  <c r="H673" i="1"/>
  <c r="U672" i="1"/>
  <c r="S672" i="1"/>
  <c r="P672" i="1"/>
  <c r="H672" i="1"/>
  <c r="U671" i="1"/>
  <c r="S671" i="1"/>
  <c r="P671" i="1"/>
  <c r="H671" i="1"/>
  <c r="D671" i="1"/>
  <c r="U670" i="1"/>
  <c r="S670" i="1"/>
  <c r="P670" i="1"/>
  <c r="H670" i="1"/>
  <c r="D670" i="1"/>
  <c r="G670" i="1" s="1"/>
  <c r="U669" i="1"/>
  <c r="S669" i="1"/>
  <c r="P669" i="1"/>
  <c r="H669" i="1"/>
  <c r="G669" i="1"/>
  <c r="U668" i="1"/>
  <c r="AC650" i="1" s="1"/>
  <c r="AQ650" i="1" s="1"/>
  <c r="S668" i="1"/>
  <c r="P668" i="1"/>
  <c r="H668" i="1"/>
  <c r="G668" i="1"/>
  <c r="U667" i="1"/>
  <c r="S667" i="1"/>
  <c r="P667" i="1"/>
  <c r="H667" i="1"/>
  <c r="U666" i="1"/>
  <c r="S666" i="1"/>
  <c r="P666" i="1"/>
  <c r="H666" i="1"/>
  <c r="U665" i="1"/>
  <c r="S665" i="1"/>
  <c r="P665" i="1"/>
  <c r="H665" i="1"/>
  <c r="U664" i="1"/>
  <c r="S664" i="1"/>
  <c r="P664" i="1"/>
  <c r="H664" i="1"/>
  <c r="D664" i="1"/>
  <c r="U663" i="1"/>
  <c r="S663" i="1"/>
  <c r="P663" i="1"/>
  <c r="H663" i="1"/>
  <c r="G663" i="1"/>
  <c r="U662" i="1"/>
  <c r="S662" i="1"/>
  <c r="P662" i="1"/>
  <c r="H662" i="1"/>
  <c r="G662" i="1"/>
  <c r="U661" i="1"/>
  <c r="S661" i="1"/>
  <c r="P661" i="1"/>
  <c r="H661" i="1"/>
  <c r="U660" i="1"/>
  <c r="S660" i="1"/>
  <c r="P660" i="1"/>
  <c r="H660" i="1"/>
  <c r="U659" i="1"/>
  <c r="S659" i="1"/>
  <c r="P659" i="1"/>
  <c r="H659" i="1"/>
  <c r="D659" i="1"/>
  <c r="G659" i="1" s="1"/>
  <c r="U658" i="1"/>
  <c r="S658" i="1"/>
  <c r="P658" i="1"/>
  <c r="H658" i="1"/>
  <c r="D658" i="1"/>
  <c r="G658" i="1" s="1"/>
  <c r="U657" i="1"/>
  <c r="S657" i="1"/>
  <c r="P657" i="1"/>
  <c r="H657" i="1"/>
  <c r="G657" i="1"/>
  <c r="AC656" i="1"/>
  <c r="AQ656" i="1" s="1"/>
  <c r="Y656" i="1"/>
  <c r="AM656" i="1" s="1"/>
  <c r="U656" i="1"/>
  <c r="S656" i="1"/>
  <c r="P656" i="1"/>
  <c r="H656" i="1"/>
  <c r="G656" i="1"/>
  <c r="AB655" i="1"/>
  <c r="AP655" i="1" s="1"/>
  <c r="X655" i="1"/>
  <c r="AL655" i="1" s="1"/>
  <c r="U655" i="1"/>
  <c r="S655" i="1"/>
  <c r="P655" i="1"/>
  <c r="H655" i="1"/>
  <c r="AM654" i="1"/>
  <c r="AF654" i="1"/>
  <c r="AT654" i="1" s="1"/>
  <c r="AB654" i="1"/>
  <c r="AP654" i="1" s="1"/>
  <c r="Z654" i="1"/>
  <c r="AN654" i="1" s="1"/>
  <c r="X654" i="1"/>
  <c r="AL654" i="1" s="1"/>
  <c r="U654" i="1"/>
  <c r="S654" i="1"/>
  <c r="P654" i="1"/>
  <c r="H654" i="1"/>
  <c r="AM653" i="1"/>
  <c r="AF653" i="1"/>
  <c r="AT653" i="1" s="1"/>
  <c r="AB653" i="1"/>
  <c r="Z653" i="1"/>
  <c r="AN653" i="1" s="1"/>
  <c r="Y653" i="1"/>
  <c r="AG653" i="1" s="1"/>
  <c r="AU653" i="1" s="1"/>
  <c r="X653" i="1"/>
  <c r="U653" i="1"/>
  <c r="S653" i="1"/>
  <c r="P653" i="1"/>
  <c r="H653" i="1"/>
  <c r="D653" i="1"/>
  <c r="D654" i="1" s="1"/>
  <c r="AP652" i="1"/>
  <c r="AN652" i="1"/>
  <c r="AJ652" i="1"/>
  <c r="AF652" i="1"/>
  <c r="AT652" i="1" s="1"/>
  <c r="AE652" i="1"/>
  <c r="AS652" i="1" s="1"/>
  <c r="AD652" i="1"/>
  <c r="AR652" i="1" s="1"/>
  <c r="AC652" i="1"/>
  <c r="AB652" i="1"/>
  <c r="AA652" i="1"/>
  <c r="AA654" i="1" s="1"/>
  <c r="AO654" i="1" s="1"/>
  <c r="Z652" i="1"/>
  <c r="Y652" i="1"/>
  <c r="Y654" i="1" s="1"/>
  <c r="X652" i="1"/>
  <c r="AL652" i="1" s="1"/>
  <c r="U652" i="1"/>
  <c r="AA653" i="1" s="1"/>
  <c r="S652" i="1"/>
  <c r="P652" i="1"/>
  <c r="H652" i="1"/>
  <c r="G652" i="1"/>
  <c r="D652" i="1"/>
  <c r="AV651" i="1"/>
  <c r="AR651" i="1"/>
  <c r="AM651" i="1"/>
  <c r="AL651" i="1"/>
  <c r="AJ651" i="1"/>
  <c r="AH651" i="1"/>
  <c r="AH655" i="1" s="1"/>
  <c r="AV655" i="1" s="1"/>
  <c r="AD651" i="1"/>
  <c r="AD655" i="1" s="1"/>
  <c r="AR655" i="1" s="1"/>
  <c r="AC651" i="1"/>
  <c r="AQ651" i="1" s="1"/>
  <c r="AB651" i="1"/>
  <c r="AP651" i="1" s="1"/>
  <c r="AA651" i="1"/>
  <c r="AO651" i="1" s="1"/>
  <c r="Z651" i="1"/>
  <c r="Y651" i="1"/>
  <c r="AG651" i="1" s="1"/>
  <c r="X651" i="1"/>
  <c r="U651" i="1"/>
  <c r="S651" i="1"/>
  <c r="P651" i="1"/>
  <c r="H651" i="1"/>
  <c r="G651" i="1"/>
  <c r="AV650" i="1"/>
  <c r="AR650" i="1"/>
  <c r="AP650" i="1"/>
  <c r="AO650" i="1"/>
  <c r="AJ650" i="1"/>
  <c r="AH650" i="1"/>
  <c r="AH656" i="1" s="1"/>
  <c r="AV656" i="1" s="1"/>
  <c r="AE650" i="1"/>
  <c r="AS650" i="1" s="1"/>
  <c r="AD650" i="1"/>
  <c r="AD656" i="1" s="1"/>
  <c r="AR656" i="1" s="1"/>
  <c r="AB650" i="1"/>
  <c r="AB656" i="1" s="1"/>
  <c r="AP656" i="1" s="1"/>
  <c r="AA650" i="1"/>
  <c r="AA656" i="1" s="1"/>
  <c r="AO656" i="1" s="1"/>
  <c r="Z650" i="1"/>
  <c r="AN650" i="1" s="1"/>
  <c r="Y650" i="1"/>
  <c r="AM650" i="1" s="1"/>
  <c r="X650" i="1"/>
  <c r="AL650" i="1" s="1"/>
  <c r="U650" i="1"/>
  <c r="AC653" i="1" s="1"/>
  <c r="AQ653" i="1" s="1"/>
  <c r="S650" i="1"/>
  <c r="P650" i="1"/>
  <c r="H650" i="1"/>
  <c r="G650" i="1"/>
  <c r="U649" i="1"/>
  <c r="S649" i="1"/>
  <c r="P649" i="1"/>
  <c r="H649" i="1"/>
  <c r="U648" i="1"/>
  <c r="S648" i="1"/>
  <c r="P648" i="1"/>
  <c r="H648" i="1"/>
  <c r="G648" i="1"/>
  <c r="D648" i="1"/>
  <c r="D649" i="1" s="1"/>
  <c r="G649" i="1" s="1"/>
  <c r="U647" i="1"/>
  <c r="S647" i="1"/>
  <c r="P647" i="1"/>
  <c r="H647" i="1"/>
  <c r="G647" i="1"/>
  <c r="D647" i="1"/>
  <c r="U646" i="1"/>
  <c r="S646" i="1"/>
  <c r="P646" i="1"/>
  <c r="H646" i="1"/>
  <c r="G646" i="1"/>
  <c r="D646" i="1"/>
  <c r="U645" i="1"/>
  <c r="S645" i="1"/>
  <c r="P645" i="1"/>
  <c r="H645" i="1"/>
  <c r="G645" i="1"/>
  <c r="U644" i="1"/>
  <c r="S644" i="1"/>
  <c r="P644" i="1"/>
  <c r="H644" i="1"/>
  <c r="G644" i="1"/>
  <c r="U643" i="1"/>
  <c r="S643" i="1"/>
  <c r="P643" i="1"/>
  <c r="H643" i="1"/>
  <c r="U642" i="1"/>
  <c r="S642" i="1"/>
  <c r="P642" i="1"/>
  <c r="H642" i="1"/>
  <c r="U641" i="1"/>
  <c r="S641" i="1"/>
  <c r="P641" i="1"/>
  <c r="H641" i="1"/>
  <c r="G641" i="1"/>
  <c r="D641" i="1"/>
  <c r="D642" i="1" s="1"/>
  <c r="D643" i="1" s="1"/>
  <c r="G643" i="1" s="1"/>
  <c r="U640" i="1"/>
  <c r="S640" i="1"/>
  <c r="P640" i="1"/>
  <c r="H640" i="1"/>
  <c r="G640" i="1"/>
  <c r="D640" i="1"/>
  <c r="U639" i="1"/>
  <c r="S639" i="1"/>
  <c r="P639" i="1"/>
  <c r="H639" i="1"/>
  <c r="G639" i="1"/>
  <c r="U638" i="1"/>
  <c r="S638" i="1"/>
  <c r="P638" i="1"/>
  <c r="H638" i="1"/>
  <c r="G638" i="1"/>
  <c r="U637" i="1"/>
  <c r="S637" i="1"/>
  <c r="P637" i="1"/>
  <c r="H637" i="1"/>
  <c r="U636" i="1"/>
  <c r="S636" i="1"/>
  <c r="P636" i="1"/>
  <c r="H636" i="1"/>
  <c r="U635" i="1"/>
  <c r="S635" i="1"/>
  <c r="P635" i="1"/>
  <c r="H635" i="1"/>
  <c r="G635" i="1"/>
  <c r="U634" i="1"/>
  <c r="S634" i="1"/>
  <c r="P634" i="1"/>
  <c r="H634" i="1"/>
  <c r="G634" i="1"/>
  <c r="D634" i="1"/>
  <c r="D635" i="1" s="1"/>
  <c r="D636" i="1" s="1"/>
  <c r="U633" i="1"/>
  <c r="S633" i="1"/>
  <c r="P633" i="1"/>
  <c r="H633" i="1"/>
  <c r="G633" i="1"/>
  <c r="AB632" i="1"/>
  <c r="AP632" i="1" s="1"/>
  <c r="U632" i="1"/>
  <c r="S632" i="1"/>
  <c r="P632" i="1"/>
  <c r="H632" i="1"/>
  <c r="G632" i="1"/>
  <c r="X631" i="1"/>
  <c r="AL631" i="1" s="1"/>
  <c r="U631" i="1"/>
  <c r="X629" i="1" s="1"/>
  <c r="AH629" i="1" s="1"/>
  <c r="AV629" i="1" s="1"/>
  <c r="S631" i="1"/>
  <c r="P631" i="1"/>
  <c r="H631" i="1"/>
  <c r="AN630" i="1"/>
  <c r="AC630" i="1"/>
  <c r="AQ630" i="1" s="1"/>
  <c r="AB630" i="1"/>
  <c r="AP630" i="1" s="1"/>
  <c r="AA630" i="1"/>
  <c r="AO630" i="1" s="1"/>
  <c r="U630" i="1"/>
  <c r="S630" i="1"/>
  <c r="P630" i="1"/>
  <c r="H630" i="1"/>
  <c r="Z629" i="1"/>
  <c r="AF629" i="1" s="1"/>
  <c r="AT629" i="1" s="1"/>
  <c r="Y629" i="1"/>
  <c r="U629" i="1"/>
  <c r="S629" i="1"/>
  <c r="P629" i="1"/>
  <c r="H629" i="1"/>
  <c r="AV628" i="1"/>
  <c r="AQ628" i="1"/>
  <c r="AP628" i="1"/>
  <c r="AO628" i="1"/>
  <c r="AN628" i="1"/>
  <c r="AJ628" i="1"/>
  <c r="AH628" i="1"/>
  <c r="AH630" i="1" s="1"/>
  <c r="AV630" i="1" s="1"/>
  <c r="AE628" i="1"/>
  <c r="AS628" i="1" s="1"/>
  <c r="AD628" i="1"/>
  <c r="AC628" i="1"/>
  <c r="AB628" i="1"/>
  <c r="AA628" i="1"/>
  <c r="Z628" i="1"/>
  <c r="Z630" i="1" s="1"/>
  <c r="Y628" i="1"/>
  <c r="AM628" i="1" s="1"/>
  <c r="X628" i="1"/>
  <c r="X630" i="1" s="1"/>
  <c r="AL630" i="1" s="1"/>
  <c r="U628" i="1"/>
  <c r="AA629" i="1" s="1"/>
  <c r="S628" i="1"/>
  <c r="P628" i="1"/>
  <c r="H628" i="1"/>
  <c r="D628" i="1"/>
  <c r="G628" i="1" s="1"/>
  <c r="AN627" i="1"/>
  <c r="AM627" i="1"/>
  <c r="AL627" i="1"/>
  <c r="AJ627" i="1"/>
  <c r="AC627" i="1"/>
  <c r="AC631" i="1" s="1"/>
  <c r="AQ631" i="1" s="1"/>
  <c r="AB627" i="1"/>
  <c r="AB631" i="1" s="1"/>
  <c r="AP631" i="1" s="1"/>
  <c r="AA627" i="1"/>
  <c r="Z627" i="1"/>
  <c r="Z631" i="1" s="1"/>
  <c r="AN631" i="1" s="1"/>
  <c r="Y627" i="1"/>
  <c r="AG627" i="1" s="1"/>
  <c r="X627" i="1"/>
  <c r="AH627" i="1" s="1"/>
  <c r="U627" i="1"/>
  <c r="AB629" i="1" s="1"/>
  <c r="AD629" i="1" s="1"/>
  <c r="AR629" i="1" s="1"/>
  <c r="S627" i="1"/>
  <c r="P627" i="1"/>
  <c r="H627" i="1"/>
  <c r="G627" i="1"/>
  <c r="AQ626" i="1"/>
  <c r="AP626" i="1"/>
  <c r="AO626" i="1"/>
  <c r="AJ626" i="1"/>
  <c r="AF626" i="1"/>
  <c r="AF632" i="1" s="1"/>
  <c r="AT632" i="1" s="1"/>
  <c r="AE626" i="1"/>
  <c r="AC626" i="1"/>
  <c r="AC632" i="1" s="1"/>
  <c r="AQ632" i="1" s="1"/>
  <c r="AB626" i="1"/>
  <c r="AD626" i="1" s="1"/>
  <c r="AA626" i="1"/>
  <c r="AA632" i="1" s="1"/>
  <c r="AO632" i="1" s="1"/>
  <c r="Z626" i="1"/>
  <c r="AN626" i="1" s="1"/>
  <c r="Y626" i="1"/>
  <c r="Y632" i="1" s="1"/>
  <c r="AM632" i="1" s="1"/>
  <c r="X626" i="1"/>
  <c r="AL626" i="1" s="1"/>
  <c r="U626" i="1"/>
  <c r="AC629" i="1" s="1"/>
  <c r="AQ629" i="1" s="1"/>
  <c r="S626" i="1"/>
  <c r="P626" i="1"/>
  <c r="H626" i="1"/>
  <c r="G626" i="1"/>
  <c r="U625" i="1"/>
  <c r="S625" i="1"/>
  <c r="P625" i="1"/>
  <c r="H625" i="1"/>
  <c r="U624" i="1"/>
  <c r="S624" i="1"/>
  <c r="P624" i="1"/>
  <c r="H624" i="1"/>
  <c r="U623" i="1"/>
  <c r="S623" i="1"/>
  <c r="P623" i="1"/>
  <c r="H623" i="1"/>
  <c r="U622" i="1"/>
  <c r="S622" i="1"/>
  <c r="P622" i="1"/>
  <c r="H622" i="1"/>
  <c r="D622" i="1"/>
  <c r="G622" i="1" s="1"/>
  <c r="U621" i="1"/>
  <c r="S621" i="1"/>
  <c r="P621" i="1"/>
  <c r="H621" i="1"/>
  <c r="G621" i="1"/>
  <c r="U620" i="1"/>
  <c r="S620" i="1"/>
  <c r="P620" i="1"/>
  <c r="H620" i="1"/>
  <c r="G620" i="1"/>
  <c r="U619" i="1"/>
  <c r="S619" i="1"/>
  <c r="P619" i="1"/>
  <c r="H619" i="1"/>
  <c r="U618" i="1"/>
  <c r="S618" i="1"/>
  <c r="P618" i="1"/>
  <c r="H618" i="1"/>
  <c r="U617" i="1"/>
  <c r="S617" i="1"/>
  <c r="P617" i="1"/>
  <c r="H617" i="1"/>
  <c r="D617" i="1"/>
  <c r="U616" i="1"/>
  <c r="S616" i="1"/>
  <c r="P616" i="1"/>
  <c r="H616" i="1"/>
  <c r="D616" i="1"/>
  <c r="G616" i="1" s="1"/>
  <c r="U615" i="1"/>
  <c r="S615" i="1"/>
  <c r="P615" i="1"/>
  <c r="H615" i="1"/>
  <c r="G615" i="1"/>
  <c r="U614" i="1"/>
  <c r="AC603" i="1" s="1"/>
  <c r="S614" i="1"/>
  <c r="P614" i="1"/>
  <c r="H614" i="1"/>
  <c r="G614" i="1"/>
  <c r="U613" i="1"/>
  <c r="S613" i="1"/>
  <c r="P613" i="1"/>
  <c r="H613" i="1"/>
  <c r="U612" i="1"/>
  <c r="X604" i="1" s="1"/>
  <c r="S612" i="1"/>
  <c r="P612" i="1"/>
  <c r="H612" i="1"/>
  <c r="U611" i="1"/>
  <c r="Z604" i="1" s="1"/>
  <c r="S611" i="1"/>
  <c r="P611" i="1"/>
  <c r="H611" i="1"/>
  <c r="U610" i="1"/>
  <c r="S610" i="1"/>
  <c r="P610" i="1"/>
  <c r="H610" i="1"/>
  <c r="D610" i="1"/>
  <c r="U609" i="1"/>
  <c r="S609" i="1"/>
  <c r="P609" i="1"/>
  <c r="H609" i="1"/>
  <c r="G609" i="1"/>
  <c r="AE608" i="1"/>
  <c r="AS608" i="1" s="1"/>
  <c r="AA608" i="1"/>
  <c r="AO608" i="1" s="1"/>
  <c r="U608" i="1"/>
  <c r="AC604" i="1" s="1"/>
  <c r="S608" i="1"/>
  <c r="P608" i="1"/>
  <c r="H608" i="1"/>
  <c r="G608" i="1"/>
  <c r="Z607" i="1"/>
  <c r="AN607" i="1" s="1"/>
  <c r="U607" i="1"/>
  <c r="X605" i="1" s="1"/>
  <c r="S607" i="1"/>
  <c r="P607" i="1"/>
  <c r="H607" i="1"/>
  <c r="Z606" i="1"/>
  <c r="AN606" i="1" s="1"/>
  <c r="U606" i="1"/>
  <c r="S606" i="1"/>
  <c r="P606" i="1"/>
  <c r="H606" i="1"/>
  <c r="D606" i="1"/>
  <c r="AP605" i="1"/>
  <c r="AD605" i="1"/>
  <c r="AR605" i="1" s="1"/>
  <c r="AB605" i="1"/>
  <c r="Z605" i="1"/>
  <c r="AN605" i="1" s="1"/>
  <c r="Y605" i="1"/>
  <c r="AM605" i="1" s="1"/>
  <c r="U605" i="1"/>
  <c r="S605" i="1"/>
  <c r="P605" i="1"/>
  <c r="H605" i="1"/>
  <c r="D605" i="1"/>
  <c r="G605" i="1" s="1"/>
  <c r="AM604" i="1"/>
  <c r="AJ604" i="1"/>
  <c r="AB604" i="1"/>
  <c r="AP604" i="1" s="1"/>
  <c r="AA604" i="1"/>
  <c r="Y604" i="1"/>
  <c r="Y606" i="1" s="1"/>
  <c r="AM606" i="1" s="1"/>
  <c r="U604" i="1"/>
  <c r="AA605" i="1" s="1"/>
  <c r="AE605" i="1" s="1"/>
  <c r="AS605" i="1" s="1"/>
  <c r="S604" i="1"/>
  <c r="P604" i="1"/>
  <c r="H604" i="1"/>
  <c r="G604" i="1"/>
  <c r="D604" i="1"/>
  <c r="AP603" i="1"/>
  <c r="AJ603" i="1"/>
  <c r="AF603" i="1"/>
  <c r="AB603" i="1"/>
  <c r="AB607" i="1" s="1"/>
  <c r="AP607" i="1" s="1"/>
  <c r="AA603" i="1"/>
  <c r="AO603" i="1" s="1"/>
  <c r="Z603" i="1"/>
  <c r="AN603" i="1" s="1"/>
  <c r="Y603" i="1"/>
  <c r="AM603" i="1" s="1"/>
  <c r="X603" i="1"/>
  <c r="U603" i="1"/>
  <c r="S603" i="1"/>
  <c r="P603" i="1"/>
  <c r="H603" i="1"/>
  <c r="G603" i="1"/>
  <c r="AT602" i="1"/>
  <c r="AO602" i="1"/>
  <c r="AN602" i="1"/>
  <c r="AM602" i="1"/>
  <c r="AL602" i="1"/>
  <c r="AJ602" i="1"/>
  <c r="AF602" i="1"/>
  <c r="AF608" i="1" s="1"/>
  <c r="AT608" i="1" s="1"/>
  <c r="AE602" i="1"/>
  <c r="AS602" i="1" s="1"/>
  <c r="AC602" i="1"/>
  <c r="AQ602" i="1" s="1"/>
  <c r="AB602" i="1"/>
  <c r="AA602" i="1"/>
  <c r="Z602" i="1"/>
  <c r="Z608" i="1" s="1"/>
  <c r="AN608" i="1" s="1"/>
  <c r="Y602" i="1"/>
  <c r="Y608" i="1" s="1"/>
  <c r="AM608" i="1" s="1"/>
  <c r="X602" i="1"/>
  <c r="AH602" i="1" s="1"/>
  <c r="U602" i="1"/>
  <c r="AC605" i="1" s="1"/>
  <c r="AQ605" i="1" s="1"/>
  <c r="S602" i="1"/>
  <c r="P602" i="1"/>
  <c r="H602" i="1"/>
  <c r="G602" i="1"/>
  <c r="U601" i="1"/>
  <c r="S601" i="1"/>
  <c r="P601" i="1"/>
  <c r="H601" i="1"/>
  <c r="U600" i="1"/>
  <c r="S600" i="1"/>
  <c r="P600" i="1"/>
  <c r="H600" i="1"/>
  <c r="U599" i="1"/>
  <c r="S599" i="1"/>
  <c r="P599" i="1"/>
  <c r="H599" i="1"/>
  <c r="U598" i="1"/>
  <c r="S598" i="1"/>
  <c r="P598" i="1"/>
  <c r="H598" i="1"/>
  <c r="G598" i="1"/>
  <c r="D598" i="1"/>
  <c r="D599" i="1" s="1"/>
  <c r="U597" i="1"/>
  <c r="S597" i="1"/>
  <c r="P597" i="1"/>
  <c r="H597" i="1"/>
  <c r="G597" i="1"/>
  <c r="U596" i="1"/>
  <c r="S596" i="1"/>
  <c r="P596" i="1"/>
  <c r="H596" i="1"/>
  <c r="G596" i="1"/>
  <c r="U595" i="1"/>
  <c r="S595" i="1"/>
  <c r="P595" i="1"/>
  <c r="H595" i="1"/>
  <c r="U594" i="1"/>
  <c r="S594" i="1"/>
  <c r="P594" i="1"/>
  <c r="H594" i="1"/>
  <c r="D594" i="1"/>
  <c r="D595" i="1" s="1"/>
  <c r="G595" i="1" s="1"/>
  <c r="U593" i="1"/>
  <c r="Z579" i="1" s="1"/>
  <c r="S593" i="1"/>
  <c r="P593" i="1"/>
  <c r="H593" i="1"/>
  <c r="G593" i="1"/>
  <c r="D593" i="1"/>
  <c r="U592" i="1"/>
  <c r="S592" i="1"/>
  <c r="P592" i="1"/>
  <c r="H592" i="1"/>
  <c r="G592" i="1"/>
  <c r="D592" i="1"/>
  <c r="U591" i="1"/>
  <c r="AB579" i="1" s="1"/>
  <c r="S591" i="1"/>
  <c r="P591" i="1"/>
  <c r="H591" i="1"/>
  <c r="G591" i="1"/>
  <c r="U590" i="1"/>
  <c r="S590" i="1"/>
  <c r="P590" i="1"/>
  <c r="H590" i="1"/>
  <c r="G590" i="1"/>
  <c r="U589" i="1"/>
  <c r="S589" i="1"/>
  <c r="P589" i="1"/>
  <c r="H589" i="1"/>
  <c r="U588" i="1"/>
  <c r="S588" i="1"/>
  <c r="P588" i="1"/>
  <c r="H588" i="1"/>
  <c r="U587" i="1"/>
  <c r="S587" i="1"/>
  <c r="P587" i="1"/>
  <c r="H587" i="1"/>
  <c r="D587" i="1"/>
  <c r="D588" i="1" s="1"/>
  <c r="D589" i="1" s="1"/>
  <c r="G589" i="1" s="1"/>
  <c r="U586" i="1"/>
  <c r="AA580" i="1" s="1"/>
  <c r="S586" i="1"/>
  <c r="P586" i="1"/>
  <c r="H586" i="1"/>
  <c r="G586" i="1"/>
  <c r="D586" i="1"/>
  <c r="U585" i="1"/>
  <c r="S585" i="1"/>
  <c r="P585" i="1"/>
  <c r="H585" i="1"/>
  <c r="G585" i="1"/>
  <c r="AQ584" i="1"/>
  <c r="AF584" i="1"/>
  <c r="AT584" i="1" s="1"/>
  <c r="X584" i="1"/>
  <c r="AL584" i="1" s="1"/>
  <c r="U584" i="1"/>
  <c r="S584" i="1"/>
  <c r="P584" i="1"/>
  <c r="H584" i="1"/>
  <c r="G584" i="1"/>
  <c r="AA583" i="1"/>
  <c r="AO583" i="1" s="1"/>
  <c r="U583" i="1"/>
  <c r="X581" i="1" s="1"/>
  <c r="AH581" i="1" s="1"/>
  <c r="AV581" i="1" s="1"/>
  <c r="S583" i="1"/>
  <c r="P583" i="1"/>
  <c r="H583" i="1"/>
  <c r="AC582" i="1"/>
  <c r="AQ582" i="1" s="1"/>
  <c r="U582" i="1"/>
  <c r="Y581" i="1" s="1"/>
  <c r="S582" i="1"/>
  <c r="P582" i="1"/>
  <c r="H582" i="1"/>
  <c r="AL581" i="1"/>
  <c r="AA581" i="1"/>
  <c r="U581" i="1"/>
  <c r="Z581" i="1" s="1"/>
  <c r="S581" i="1"/>
  <c r="P581" i="1"/>
  <c r="H581" i="1"/>
  <c r="G581" i="1"/>
  <c r="AQ580" i="1"/>
  <c r="AP580" i="1"/>
  <c r="AN580" i="1"/>
  <c r="AJ580" i="1"/>
  <c r="AF580" i="1"/>
  <c r="AC580" i="1"/>
  <c r="AB580" i="1"/>
  <c r="AD580" i="1" s="1"/>
  <c r="Z580" i="1"/>
  <c r="Z582" i="1" s="1"/>
  <c r="AN582" i="1" s="1"/>
  <c r="Y580" i="1"/>
  <c r="AM580" i="1" s="1"/>
  <c r="X580" i="1"/>
  <c r="U580" i="1"/>
  <c r="S580" i="1"/>
  <c r="P580" i="1"/>
  <c r="H580" i="1"/>
  <c r="D580" i="1"/>
  <c r="D581" i="1" s="1"/>
  <c r="D582" i="1" s="1"/>
  <c r="AM579" i="1"/>
  <c r="AJ579" i="1"/>
  <c r="AC579" i="1"/>
  <c r="AA579" i="1"/>
  <c r="AO579" i="1" s="1"/>
  <c r="Y579" i="1"/>
  <c r="Y583" i="1" s="1"/>
  <c r="AM583" i="1" s="1"/>
  <c r="X579" i="1"/>
  <c r="AL579" i="1" s="1"/>
  <c r="U579" i="1"/>
  <c r="AB581" i="1" s="1"/>
  <c r="S579" i="1"/>
  <c r="P579" i="1"/>
  <c r="H579" i="1"/>
  <c r="G579" i="1"/>
  <c r="AQ578" i="1"/>
  <c r="AL578" i="1"/>
  <c r="AJ578" i="1"/>
  <c r="AH578" i="1"/>
  <c r="AV578" i="1" s="1"/>
  <c r="AG578" i="1"/>
  <c r="AC578" i="1"/>
  <c r="AC584" i="1" s="1"/>
  <c r="AB578" i="1"/>
  <c r="AP578" i="1" s="1"/>
  <c r="AA578" i="1"/>
  <c r="AO578" i="1" s="1"/>
  <c r="Z578" i="1"/>
  <c r="AF578" i="1" s="1"/>
  <c r="AT578" i="1" s="1"/>
  <c r="Y578" i="1"/>
  <c r="X578" i="1"/>
  <c r="U578" i="1"/>
  <c r="AC581" i="1" s="1"/>
  <c r="AQ581" i="1" s="1"/>
  <c r="S578" i="1"/>
  <c r="P578" i="1"/>
  <c r="H578" i="1"/>
  <c r="G578" i="1"/>
  <c r="U577" i="1"/>
  <c r="S577" i="1"/>
  <c r="P577" i="1"/>
  <c r="H577" i="1"/>
  <c r="S576" i="1"/>
  <c r="P576" i="1"/>
  <c r="U576" i="1" s="1"/>
  <c r="Y554" i="1" s="1"/>
  <c r="H576" i="1"/>
  <c r="S575" i="1"/>
  <c r="P575" i="1"/>
  <c r="U575" i="1" s="1"/>
  <c r="Z554" i="1" s="1"/>
  <c r="H575" i="1"/>
  <c r="D575" i="1"/>
  <c r="S574" i="1"/>
  <c r="P574" i="1"/>
  <c r="U574" i="1" s="1"/>
  <c r="AA554" i="1" s="1"/>
  <c r="H574" i="1"/>
  <c r="D574" i="1"/>
  <c r="G574" i="1" s="1"/>
  <c r="U573" i="1"/>
  <c r="S573" i="1"/>
  <c r="P573" i="1"/>
  <c r="H573" i="1"/>
  <c r="G573" i="1"/>
  <c r="U572" i="1"/>
  <c r="S572" i="1"/>
  <c r="P572" i="1"/>
  <c r="H572" i="1"/>
  <c r="G572" i="1"/>
  <c r="S571" i="1"/>
  <c r="P571" i="1"/>
  <c r="U571" i="1" s="1"/>
  <c r="X555" i="1" s="1"/>
  <c r="AL555" i="1" s="1"/>
  <c r="H571" i="1"/>
  <c r="U570" i="1"/>
  <c r="S570" i="1"/>
  <c r="P570" i="1"/>
  <c r="H570" i="1"/>
  <c r="S569" i="1"/>
  <c r="P569" i="1"/>
  <c r="U569" i="1" s="1"/>
  <c r="Z555" i="1" s="1"/>
  <c r="H569" i="1"/>
  <c r="S568" i="1"/>
  <c r="P568" i="1"/>
  <c r="U568" i="1" s="1"/>
  <c r="AA555" i="1" s="1"/>
  <c r="H568" i="1"/>
  <c r="D568" i="1"/>
  <c r="S567" i="1"/>
  <c r="P567" i="1"/>
  <c r="U567" i="1" s="1"/>
  <c r="AB555" i="1" s="1"/>
  <c r="H567" i="1"/>
  <c r="G567" i="1"/>
  <c r="S566" i="1"/>
  <c r="P566" i="1"/>
  <c r="U566" i="1" s="1"/>
  <c r="AC555" i="1" s="1"/>
  <c r="H566" i="1"/>
  <c r="G566" i="1"/>
  <c r="S565" i="1"/>
  <c r="P565" i="1"/>
  <c r="U565" i="1" s="1"/>
  <c r="H565" i="1"/>
  <c r="S564" i="1"/>
  <c r="P564" i="1"/>
  <c r="U564" i="1" s="1"/>
  <c r="X556" i="1" s="1"/>
  <c r="H564" i="1"/>
  <c r="U563" i="1"/>
  <c r="S563" i="1"/>
  <c r="P563" i="1"/>
  <c r="H563" i="1"/>
  <c r="D563" i="1"/>
  <c r="G563" i="1" s="1"/>
  <c r="S562" i="1"/>
  <c r="P562" i="1"/>
  <c r="U562" i="1" s="1"/>
  <c r="AA556" i="1" s="1"/>
  <c r="H562" i="1"/>
  <c r="D562" i="1"/>
  <c r="G562" i="1" s="1"/>
  <c r="S561" i="1"/>
  <c r="P561" i="1"/>
  <c r="U561" i="1" s="1"/>
  <c r="AB556" i="1" s="1"/>
  <c r="H561" i="1"/>
  <c r="G561" i="1"/>
  <c r="AC560" i="1"/>
  <c r="AQ560" i="1" s="1"/>
  <c r="S560" i="1"/>
  <c r="P560" i="1"/>
  <c r="U560" i="1" s="1"/>
  <c r="H560" i="1"/>
  <c r="G560" i="1"/>
  <c r="X559" i="1"/>
  <c r="AL559" i="1" s="1"/>
  <c r="S559" i="1"/>
  <c r="P559" i="1"/>
  <c r="U559" i="1" s="1"/>
  <c r="H559" i="1"/>
  <c r="AF558" i="1"/>
  <c r="AT558" i="1" s="1"/>
  <c r="AB558" i="1"/>
  <c r="AP558" i="1" s="1"/>
  <c r="Z558" i="1"/>
  <c r="AN558" i="1" s="1"/>
  <c r="S558" i="1"/>
  <c r="P558" i="1"/>
  <c r="U558" i="1" s="1"/>
  <c r="Y557" i="1" s="1"/>
  <c r="H558" i="1"/>
  <c r="X557" i="1"/>
  <c r="S557" i="1"/>
  <c r="P557" i="1"/>
  <c r="U557" i="1" s="1"/>
  <c r="Z557" i="1" s="1"/>
  <c r="H557" i="1"/>
  <c r="D557" i="1"/>
  <c r="D558" i="1" s="1"/>
  <c r="AN556" i="1"/>
  <c r="AM556" i="1"/>
  <c r="AJ556" i="1"/>
  <c r="AF556" i="1"/>
  <c r="AT556" i="1" s="1"/>
  <c r="AC556" i="1"/>
  <c r="Z556" i="1"/>
  <c r="Y556" i="1"/>
  <c r="Y558" i="1" s="1"/>
  <c r="AM558" i="1" s="1"/>
  <c r="S556" i="1"/>
  <c r="P556" i="1"/>
  <c r="U556" i="1" s="1"/>
  <c r="AA557" i="1" s="1"/>
  <c r="H556" i="1"/>
  <c r="G556" i="1"/>
  <c r="D556" i="1"/>
  <c r="AM555" i="1"/>
  <c r="AJ555" i="1"/>
  <c r="Y555" i="1"/>
  <c r="AG555" i="1" s="1"/>
  <c r="S555" i="1"/>
  <c r="P555" i="1"/>
  <c r="U555" i="1" s="1"/>
  <c r="AB557" i="1" s="1"/>
  <c r="H555" i="1"/>
  <c r="G555" i="1"/>
  <c r="AV554" i="1"/>
  <c r="AQ554" i="1"/>
  <c r="AN554" i="1"/>
  <c r="AJ554" i="1"/>
  <c r="AH554" i="1"/>
  <c r="AH560" i="1" s="1"/>
  <c r="AV560" i="1" s="1"/>
  <c r="AD554" i="1"/>
  <c r="AC554" i="1"/>
  <c r="AB554" i="1"/>
  <c r="AB560" i="1" s="1"/>
  <c r="AP560" i="1" s="1"/>
  <c r="X554" i="1"/>
  <c r="AL554" i="1" s="1"/>
  <c r="U554" i="1"/>
  <c r="AC557" i="1" s="1"/>
  <c r="AQ557" i="1" s="1"/>
  <c r="S554" i="1"/>
  <c r="P554" i="1"/>
  <c r="H554" i="1"/>
  <c r="G554" i="1"/>
  <c r="U553" i="1"/>
  <c r="S553" i="1"/>
  <c r="P553" i="1"/>
  <c r="H553" i="1"/>
  <c r="S552" i="1"/>
  <c r="P552" i="1"/>
  <c r="U552" i="1" s="1"/>
  <c r="Y530" i="1" s="1"/>
  <c r="H552" i="1"/>
  <c r="G552" i="1"/>
  <c r="D552" i="1"/>
  <c r="D553" i="1" s="1"/>
  <c r="G553" i="1" s="1"/>
  <c r="U551" i="1"/>
  <c r="Z530" i="1" s="1"/>
  <c r="Z536" i="1" s="1"/>
  <c r="AN536" i="1" s="1"/>
  <c r="S551" i="1"/>
  <c r="P551" i="1"/>
  <c r="H551" i="1"/>
  <c r="G551" i="1"/>
  <c r="D551" i="1"/>
  <c r="S550" i="1"/>
  <c r="P550" i="1"/>
  <c r="U550" i="1" s="1"/>
  <c r="H550" i="1"/>
  <c r="G550" i="1"/>
  <c r="D550" i="1"/>
  <c r="U549" i="1"/>
  <c r="S549" i="1"/>
  <c r="P549" i="1"/>
  <c r="H549" i="1"/>
  <c r="G549" i="1"/>
  <c r="S548" i="1"/>
  <c r="P548" i="1"/>
  <c r="U548" i="1" s="1"/>
  <c r="AC530" i="1" s="1"/>
  <c r="H548" i="1"/>
  <c r="G548" i="1"/>
  <c r="S547" i="1"/>
  <c r="P547" i="1"/>
  <c r="U547" i="1" s="1"/>
  <c r="X531" i="1" s="1"/>
  <c r="H547" i="1"/>
  <c r="U546" i="1"/>
  <c r="S546" i="1"/>
  <c r="P546" i="1"/>
  <c r="H546" i="1"/>
  <c r="S545" i="1"/>
  <c r="P545" i="1"/>
  <c r="U545" i="1" s="1"/>
  <c r="Z531" i="1" s="1"/>
  <c r="H545" i="1"/>
  <c r="G545" i="1"/>
  <c r="D545" i="1"/>
  <c r="D546" i="1" s="1"/>
  <c r="D547" i="1" s="1"/>
  <c r="G547" i="1" s="1"/>
  <c r="U544" i="1"/>
  <c r="AA531" i="1" s="1"/>
  <c r="AA535" i="1" s="1"/>
  <c r="AO535" i="1" s="1"/>
  <c r="S544" i="1"/>
  <c r="P544" i="1"/>
  <c r="H544" i="1"/>
  <c r="G544" i="1"/>
  <c r="D544" i="1"/>
  <c r="S543" i="1"/>
  <c r="P543" i="1"/>
  <c r="U543" i="1" s="1"/>
  <c r="AB531" i="1" s="1"/>
  <c r="H543" i="1"/>
  <c r="G543" i="1"/>
  <c r="S542" i="1"/>
  <c r="P542" i="1"/>
  <c r="U542" i="1" s="1"/>
  <c r="AC531" i="1" s="1"/>
  <c r="AQ531" i="1" s="1"/>
  <c r="H542" i="1"/>
  <c r="G542" i="1"/>
  <c r="U541" i="1"/>
  <c r="S541" i="1"/>
  <c r="P541" i="1"/>
  <c r="H541" i="1"/>
  <c r="S540" i="1"/>
  <c r="P540" i="1"/>
  <c r="U540" i="1" s="1"/>
  <c r="X532" i="1" s="1"/>
  <c r="H540" i="1"/>
  <c r="U539" i="1"/>
  <c r="S539" i="1"/>
  <c r="P539" i="1"/>
  <c r="H539" i="1"/>
  <c r="S538" i="1"/>
  <c r="P538" i="1"/>
  <c r="U538" i="1" s="1"/>
  <c r="AA532" i="1" s="1"/>
  <c r="H538" i="1"/>
  <c r="G538" i="1"/>
  <c r="D538" i="1"/>
  <c r="D539" i="1" s="1"/>
  <c r="D540" i="1" s="1"/>
  <c r="U537" i="1"/>
  <c r="AB532" i="1" s="1"/>
  <c r="S537" i="1"/>
  <c r="P537" i="1"/>
  <c r="H537" i="1"/>
  <c r="G537" i="1"/>
  <c r="AH536" i="1"/>
  <c r="AV536" i="1" s="1"/>
  <c r="S536" i="1"/>
  <c r="P536" i="1"/>
  <c r="U536" i="1" s="1"/>
  <c r="AC532" i="1" s="1"/>
  <c r="H536" i="1"/>
  <c r="G536" i="1"/>
  <c r="AC535" i="1"/>
  <c r="AQ535" i="1" s="1"/>
  <c r="S535" i="1"/>
  <c r="P535" i="1"/>
  <c r="U535" i="1" s="1"/>
  <c r="X533" i="1" s="1"/>
  <c r="H535" i="1"/>
  <c r="AG534" i="1"/>
  <c r="AU534" i="1" s="1"/>
  <c r="Y534" i="1"/>
  <c r="AM534" i="1" s="1"/>
  <c r="S534" i="1"/>
  <c r="P534" i="1"/>
  <c r="U534" i="1" s="1"/>
  <c r="Y533" i="1" s="1"/>
  <c r="H534" i="1"/>
  <c r="AC533" i="1"/>
  <c r="AQ533" i="1" s="1"/>
  <c r="S533" i="1"/>
  <c r="P533" i="1"/>
  <c r="U533" i="1" s="1"/>
  <c r="Z533" i="1" s="1"/>
  <c r="H533" i="1"/>
  <c r="AJ532" i="1"/>
  <c r="AH532" i="1"/>
  <c r="Z532" i="1"/>
  <c r="Y532" i="1"/>
  <c r="AG532" i="1" s="1"/>
  <c r="AU532" i="1" s="1"/>
  <c r="S532" i="1"/>
  <c r="P532" i="1"/>
  <c r="U532" i="1" s="1"/>
  <c r="AA533" i="1" s="1"/>
  <c r="H532" i="1"/>
  <c r="D532" i="1"/>
  <c r="AO531" i="1"/>
  <c r="AJ531" i="1"/>
  <c r="AE531" i="1"/>
  <c r="Y531" i="1"/>
  <c r="AM531" i="1" s="1"/>
  <c r="U531" i="1"/>
  <c r="AB533" i="1" s="1"/>
  <c r="S531" i="1"/>
  <c r="P531" i="1"/>
  <c r="H531" i="1"/>
  <c r="G531" i="1"/>
  <c r="AL530" i="1"/>
  <c r="AJ530" i="1"/>
  <c r="AB530" i="1"/>
  <c r="AP530" i="1" s="1"/>
  <c r="AA530" i="1"/>
  <c r="X530" i="1"/>
  <c r="AH530" i="1" s="1"/>
  <c r="AV530" i="1" s="1"/>
  <c r="U530" i="1"/>
  <c r="S530" i="1"/>
  <c r="P530" i="1"/>
  <c r="H530" i="1"/>
  <c r="G530" i="1"/>
  <c r="S529" i="1"/>
  <c r="P529" i="1"/>
  <c r="U529" i="1" s="1"/>
  <c r="H529" i="1"/>
  <c r="U528" i="1"/>
  <c r="S528" i="1"/>
  <c r="P528" i="1"/>
  <c r="H528" i="1"/>
  <c r="S527" i="1"/>
  <c r="P527" i="1"/>
  <c r="U527" i="1" s="1"/>
  <c r="Z506" i="1" s="1"/>
  <c r="H527" i="1"/>
  <c r="S526" i="1"/>
  <c r="P526" i="1"/>
  <c r="U526" i="1" s="1"/>
  <c r="AA506" i="1" s="1"/>
  <c r="H526" i="1"/>
  <c r="D526" i="1"/>
  <c r="S525" i="1"/>
  <c r="P525" i="1"/>
  <c r="U525" i="1" s="1"/>
  <c r="AB506" i="1" s="1"/>
  <c r="H525" i="1"/>
  <c r="G525" i="1"/>
  <c r="S524" i="1"/>
  <c r="P524" i="1"/>
  <c r="U524" i="1" s="1"/>
  <c r="AC506" i="1" s="1"/>
  <c r="H524" i="1"/>
  <c r="G524" i="1"/>
  <c r="S523" i="1"/>
  <c r="P523" i="1"/>
  <c r="U523" i="1" s="1"/>
  <c r="X507" i="1" s="1"/>
  <c r="H523" i="1"/>
  <c r="U522" i="1"/>
  <c r="Y507" i="1" s="1"/>
  <c r="S522" i="1"/>
  <c r="P522" i="1"/>
  <c r="H522" i="1"/>
  <c r="S521" i="1"/>
  <c r="P521" i="1"/>
  <c r="U521" i="1" s="1"/>
  <c r="Z507" i="1" s="1"/>
  <c r="H521" i="1"/>
  <c r="D521" i="1"/>
  <c r="G521" i="1" s="1"/>
  <c r="S520" i="1"/>
  <c r="P520" i="1"/>
  <c r="U520" i="1" s="1"/>
  <c r="AA507" i="1" s="1"/>
  <c r="H520" i="1"/>
  <c r="G520" i="1"/>
  <c r="D520" i="1"/>
  <c r="S519" i="1"/>
  <c r="P519" i="1"/>
  <c r="U519" i="1" s="1"/>
  <c r="H519" i="1"/>
  <c r="G519" i="1"/>
  <c r="U518" i="1"/>
  <c r="AC507" i="1" s="1"/>
  <c r="S518" i="1"/>
  <c r="P518" i="1"/>
  <c r="H518" i="1"/>
  <c r="G518" i="1"/>
  <c r="S517" i="1"/>
  <c r="P517" i="1"/>
  <c r="U517" i="1" s="1"/>
  <c r="H517" i="1"/>
  <c r="S516" i="1"/>
  <c r="P516" i="1"/>
  <c r="U516" i="1" s="1"/>
  <c r="X508" i="1" s="1"/>
  <c r="H516" i="1"/>
  <c r="U515" i="1"/>
  <c r="S515" i="1"/>
  <c r="P515" i="1"/>
  <c r="H515" i="1"/>
  <c r="S514" i="1"/>
  <c r="P514" i="1"/>
  <c r="U514" i="1" s="1"/>
  <c r="AA508" i="1" s="1"/>
  <c r="H514" i="1"/>
  <c r="D514" i="1"/>
  <c r="G514" i="1" s="1"/>
  <c r="S513" i="1"/>
  <c r="P513" i="1"/>
  <c r="U513" i="1" s="1"/>
  <c r="AB508" i="1" s="1"/>
  <c r="H513" i="1"/>
  <c r="G513" i="1"/>
  <c r="U512" i="1"/>
  <c r="AC508" i="1" s="1"/>
  <c r="AQ508" i="1" s="1"/>
  <c r="S512" i="1"/>
  <c r="P512" i="1"/>
  <c r="H512" i="1"/>
  <c r="G512" i="1"/>
  <c r="Z511" i="1"/>
  <c r="AN511" i="1" s="1"/>
  <c r="Y511" i="1"/>
  <c r="AM511" i="1" s="1"/>
  <c r="U511" i="1"/>
  <c r="S511" i="1"/>
  <c r="P511" i="1"/>
  <c r="H511" i="1"/>
  <c r="S510" i="1"/>
  <c r="P510" i="1"/>
  <c r="U510" i="1" s="1"/>
  <c r="H510" i="1"/>
  <c r="AH509" i="1"/>
  <c r="AV509" i="1" s="1"/>
  <c r="Y509" i="1"/>
  <c r="AM509" i="1" s="1"/>
  <c r="X509" i="1"/>
  <c r="AL509" i="1" s="1"/>
  <c r="S509" i="1"/>
  <c r="P509" i="1"/>
  <c r="U509" i="1" s="1"/>
  <c r="Z509" i="1" s="1"/>
  <c r="H509" i="1"/>
  <c r="D509" i="1"/>
  <c r="AJ508" i="1"/>
  <c r="U508" i="1"/>
  <c r="AA509" i="1" s="1"/>
  <c r="S508" i="1"/>
  <c r="P508" i="1"/>
  <c r="H508" i="1"/>
  <c r="G508" i="1"/>
  <c r="D508" i="1"/>
  <c r="AL507" i="1"/>
  <c r="AJ507" i="1"/>
  <c r="AB507" i="1"/>
  <c r="U507" i="1"/>
  <c r="AB509" i="1" s="1"/>
  <c r="S507" i="1"/>
  <c r="P507" i="1"/>
  <c r="H507" i="1"/>
  <c r="G507" i="1"/>
  <c r="AP506" i="1"/>
  <c r="AO506" i="1"/>
  <c r="AM506" i="1"/>
  <c r="AJ506" i="1"/>
  <c r="Y506" i="1"/>
  <c r="Y512" i="1" s="1"/>
  <c r="AM512" i="1" s="1"/>
  <c r="X506" i="1"/>
  <c r="U506" i="1"/>
  <c r="AC509" i="1" s="1"/>
  <c r="AQ509" i="1" s="1"/>
  <c r="S506" i="1"/>
  <c r="P506" i="1"/>
  <c r="H506" i="1"/>
  <c r="G506" i="1"/>
  <c r="S505" i="1"/>
  <c r="P505" i="1"/>
  <c r="U505" i="1" s="1"/>
  <c r="H505" i="1"/>
  <c r="U504" i="1"/>
  <c r="S504" i="1"/>
  <c r="P504" i="1"/>
  <c r="H504" i="1"/>
  <c r="S503" i="1"/>
  <c r="P503" i="1"/>
  <c r="U503" i="1" s="1"/>
  <c r="H503" i="1"/>
  <c r="U502" i="1"/>
  <c r="AA482" i="1" s="1"/>
  <c r="AE482" i="1" s="1"/>
  <c r="S502" i="1"/>
  <c r="P502" i="1"/>
  <c r="H502" i="1"/>
  <c r="D502" i="1"/>
  <c r="G502" i="1" s="1"/>
  <c r="S501" i="1"/>
  <c r="P501" i="1"/>
  <c r="U501" i="1" s="1"/>
  <c r="AB482" i="1" s="1"/>
  <c r="H501" i="1"/>
  <c r="G501" i="1"/>
  <c r="S500" i="1"/>
  <c r="P500" i="1"/>
  <c r="U500" i="1" s="1"/>
  <c r="AC482" i="1" s="1"/>
  <c r="H500" i="1"/>
  <c r="G500" i="1"/>
  <c r="U499" i="1"/>
  <c r="X483" i="1" s="1"/>
  <c r="S499" i="1"/>
  <c r="P499" i="1"/>
  <c r="H499" i="1"/>
  <c r="S498" i="1"/>
  <c r="P498" i="1"/>
  <c r="U498" i="1" s="1"/>
  <c r="H498" i="1"/>
  <c r="U497" i="1"/>
  <c r="S497" i="1"/>
  <c r="P497" i="1"/>
  <c r="H497" i="1"/>
  <c r="G497" i="1"/>
  <c r="D497" i="1"/>
  <c r="D498" i="1" s="1"/>
  <c r="S496" i="1"/>
  <c r="P496" i="1"/>
  <c r="U496" i="1" s="1"/>
  <c r="H496" i="1"/>
  <c r="D496" i="1"/>
  <c r="G496" i="1" s="1"/>
  <c r="U495" i="1"/>
  <c r="AB483" i="1" s="1"/>
  <c r="S495" i="1"/>
  <c r="P495" i="1"/>
  <c r="H495" i="1"/>
  <c r="G495" i="1"/>
  <c r="U494" i="1"/>
  <c r="S494" i="1"/>
  <c r="P494" i="1"/>
  <c r="H494" i="1"/>
  <c r="G494" i="1"/>
  <c r="S493" i="1"/>
  <c r="P493" i="1"/>
  <c r="U493" i="1" s="1"/>
  <c r="H493" i="1"/>
  <c r="U492" i="1"/>
  <c r="X484" i="1" s="1"/>
  <c r="S492" i="1"/>
  <c r="P492" i="1"/>
  <c r="H492" i="1"/>
  <c r="S491" i="1"/>
  <c r="P491" i="1"/>
  <c r="U491" i="1" s="1"/>
  <c r="H491" i="1"/>
  <c r="U490" i="1"/>
  <c r="S490" i="1"/>
  <c r="P490" i="1"/>
  <c r="H490" i="1"/>
  <c r="G490" i="1"/>
  <c r="D490" i="1"/>
  <c r="D491" i="1" s="1"/>
  <c r="S489" i="1"/>
  <c r="P489" i="1"/>
  <c r="U489" i="1" s="1"/>
  <c r="H489" i="1"/>
  <c r="G489" i="1"/>
  <c r="AM488" i="1"/>
  <c r="AB488" i="1"/>
  <c r="AP488" i="1" s="1"/>
  <c r="U488" i="1"/>
  <c r="S488" i="1"/>
  <c r="P488" i="1"/>
  <c r="H488" i="1"/>
  <c r="G488" i="1"/>
  <c r="U487" i="1"/>
  <c r="X485" i="1" s="1"/>
  <c r="S487" i="1"/>
  <c r="P487" i="1"/>
  <c r="H487" i="1"/>
  <c r="AC486" i="1"/>
  <c r="AQ486" i="1" s="1"/>
  <c r="S486" i="1"/>
  <c r="P486" i="1"/>
  <c r="U486" i="1" s="1"/>
  <c r="H486" i="1"/>
  <c r="G486" i="1"/>
  <c r="D486" i="1"/>
  <c r="D487" i="1" s="1"/>
  <c r="G487" i="1" s="1"/>
  <c r="AO485" i="1"/>
  <c r="Y485" i="1"/>
  <c r="U485" i="1"/>
  <c r="Z485" i="1" s="1"/>
  <c r="S485" i="1"/>
  <c r="P485" i="1"/>
  <c r="H485" i="1"/>
  <c r="D485" i="1"/>
  <c r="G485" i="1" s="1"/>
  <c r="AQ484" i="1"/>
  <c r="AL484" i="1"/>
  <c r="AJ484" i="1"/>
  <c r="AC484" i="1"/>
  <c r="AB484" i="1"/>
  <c r="AA484" i="1"/>
  <c r="U484" i="1"/>
  <c r="AA485" i="1" s="1"/>
  <c r="AE485" i="1" s="1"/>
  <c r="AS485" i="1" s="1"/>
  <c r="S484" i="1"/>
  <c r="P484" i="1"/>
  <c r="H484" i="1"/>
  <c r="G484" i="1"/>
  <c r="D484" i="1"/>
  <c r="AQ483" i="1"/>
  <c r="AP483" i="1"/>
  <c r="AN483" i="1"/>
  <c r="AL483" i="1"/>
  <c r="AJ483" i="1"/>
  <c r="AF483" i="1"/>
  <c r="AF487" i="1" s="1"/>
  <c r="AT487" i="1" s="1"/>
  <c r="AC483" i="1"/>
  <c r="AC487" i="1" s="1"/>
  <c r="AQ487" i="1" s="1"/>
  <c r="AA483" i="1"/>
  <c r="Z483" i="1"/>
  <c r="Z487" i="1" s="1"/>
  <c r="AN487" i="1" s="1"/>
  <c r="Y483" i="1"/>
  <c r="S483" i="1"/>
  <c r="P483" i="1"/>
  <c r="U483" i="1" s="1"/>
  <c r="AB485" i="1" s="1"/>
  <c r="AD485" i="1" s="1"/>
  <c r="AR485" i="1" s="1"/>
  <c r="H483" i="1"/>
  <c r="G483" i="1"/>
  <c r="AM482" i="1"/>
  <c r="AJ482" i="1"/>
  <c r="Z482" i="1"/>
  <c r="Y482" i="1"/>
  <c r="Y488" i="1" s="1"/>
  <c r="X482" i="1"/>
  <c r="X488" i="1" s="1"/>
  <c r="AL488" i="1" s="1"/>
  <c r="S482" i="1"/>
  <c r="P482" i="1"/>
  <c r="U482" i="1" s="1"/>
  <c r="AC485" i="1" s="1"/>
  <c r="AQ485" i="1" s="1"/>
  <c r="H482" i="1"/>
  <c r="G482" i="1"/>
  <c r="S481" i="1"/>
  <c r="P481" i="1"/>
  <c r="U481" i="1" s="1"/>
  <c r="X458" i="1" s="1"/>
  <c r="H481" i="1"/>
  <c r="S480" i="1"/>
  <c r="P480" i="1"/>
  <c r="U480" i="1" s="1"/>
  <c r="Y458" i="1" s="1"/>
  <c r="H480" i="1"/>
  <c r="D480" i="1"/>
  <c r="G480" i="1" s="1"/>
  <c r="S479" i="1"/>
  <c r="P479" i="1"/>
  <c r="U479" i="1" s="1"/>
  <c r="Z458" i="1" s="1"/>
  <c r="H479" i="1"/>
  <c r="D479" i="1"/>
  <c r="G479" i="1" s="1"/>
  <c r="S478" i="1"/>
  <c r="P478" i="1"/>
  <c r="U478" i="1" s="1"/>
  <c r="AA458" i="1" s="1"/>
  <c r="H478" i="1"/>
  <c r="G478" i="1"/>
  <c r="D478" i="1"/>
  <c r="S477" i="1"/>
  <c r="P477" i="1"/>
  <c r="U477" i="1" s="1"/>
  <c r="AB458" i="1" s="1"/>
  <c r="H477" i="1"/>
  <c r="G477" i="1"/>
  <c r="S476" i="1"/>
  <c r="P476" i="1"/>
  <c r="U476" i="1" s="1"/>
  <c r="H476" i="1"/>
  <c r="G476" i="1"/>
  <c r="U475" i="1"/>
  <c r="X459" i="1" s="1"/>
  <c r="S475" i="1"/>
  <c r="P475" i="1"/>
  <c r="H475" i="1"/>
  <c r="S474" i="1"/>
  <c r="P474" i="1"/>
  <c r="U474" i="1" s="1"/>
  <c r="H474" i="1"/>
  <c r="U473" i="1"/>
  <c r="Z459" i="1" s="1"/>
  <c r="S473" i="1"/>
  <c r="P473" i="1"/>
  <c r="H473" i="1"/>
  <c r="S472" i="1"/>
  <c r="P472" i="1"/>
  <c r="U472" i="1" s="1"/>
  <c r="AA459" i="1" s="1"/>
  <c r="H472" i="1"/>
  <c r="D472" i="1"/>
  <c r="G472" i="1" s="1"/>
  <c r="U471" i="1"/>
  <c r="AB459" i="1" s="1"/>
  <c r="S471" i="1"/>
  <c r="P471" i="1"/>
  <c r="H471" i="1"/>
  <c r="G471" i="1"/>
  <c r="S470" i="1"/>
  <c r="P470" i="1"/>
  <c r="U470" i="1" s="1"/>
  <c r="H470" i="1"/>
  <c r="G470" i="1"/>
  <c r="U469" i="1"/>
  <c r="S469" i="1"/>
  <c r="P469" i="1"/>
  <c r="H469" i="1"/>
  <c r="U468" i="1"/>
  <c r="X460" i="1" s="1"/>
  <c r="S468" i="1"/>
  <c r="P468" i="1"/>
  <c r="H468" i="1"/>
  <c r="G468" i="1"/>
  <c r="S467" i="1"/>
  <c r="P467" i="1"/>
  <c r="U467" i="1" s="1"/>
  <c r="Y460" i="1" s="1"/>
  <c r="H467" i="1"/>
  <c r="G467" i="1"/>
  <c r="D467" i="1"/>
  <c r="D468" i="1" s="1"/>
  <c r="D469" i="1" s="1"/>
  <c r="G469" i="1" s="1"/>
  <c r="U466" i="1"/>
  <c r="AA460" i="1" s="1"/>
  <c r="S466" i="1"/>
  <c r="P466" i="1"/>
  <c r="H466" i="1"/>
  <c r="G466" i="1"/>
  <c r="D466" i="1"/>
  <c r="U465" i="1"/>
  <c r="S465" i="1"/>
  <c r="P465" i="1"/>
  <c r="H465" i="1"/>
  <c r="G465" i="1"/>
  <c r="AB464" i="1"/>
  <c r="AP464" i="1" s="1"/>
  <c r="Z464" i="1"/>
  <c r="AN464" i="1" s="1"/>
  <c r="S464" i="1"/>
  <c r="P464" i="1"/>
  <c r="U464" i="1" s="1"/>
  <c r="AC460" i="1" s="1"/>
  <c r="H464" i="1"/>
  <c r="G464" i="1"/>
  <c r="AC463" i="1"/>
  <c r="AQ463" i="1" s="1"/>
  <c r="S463" i="1"/>
  <c r="P463" i="1"/>
  <c r="U463" i="1" s="1"/>
  <c r="X461" i="1" s="1"/>
  <c r="H463" i="1"/>
  <c r="AA462" i="1"/>
  <c r="AO462" i="1" s="1"/>
  <c r="Y462" i="1"/>
  <c r="AM462" i="1" s="1"/>
  <c r="U462" i="1"/>
  <c r="Y461" i="1" s="1"/>
  <c r="S462" i="1"/>
  <c r="P462" i="1"/>
  <c r="H462" i="1"/>
  <c r="U461" i="1"/>
  <c r="Z461" i="1" s="1"/>
  <c r="AF461" i="1" s="1"/>
  <c r="AT461" i="1" s="1"/>
  <c r="S461" i="1"/>
  <c r="P461" i="1"/>
  <c r="H461" i="1"/>
  <c r="AJ460" i="1"/>
  <c r="AF460" i="1"/>
  <c r="AF462" i="1" s="1"/>
  <c r="AT462" i="1" s="1"/>
  <c r="AB460" i="1"/>
  <c r="AP460" i="1" s="1"/>
  <c r="Z460" i="1"/>
  <c r="S460" i="1"/>
  <c r="P460" i="1"/>
  <c r="U460" i="1" s="1"/>
  <c r="AA461" i="1" s="1"/>
  <c r="H460" i="1"/>
  <c r="D460" i="1"/>
  <c r="AQ459" i="1"/>
  <c r="AJ459" i="1"/>
  <c r="AG459" i="1"/>
  <c r="AG463" i="1" s="1"/>
  <c r="AU463" i="1" s="1"/>
  <c r="AC459" i="1"/>
  <c r="Y459" i="1"/>
  <c r="Y463" i="1" s="1"/>
  <c r="AM463" i="1" s="1"/>
  <c r="U459" i="1"/>
  <c r="AB461" i="1" s="1"/>
  <c r="AD461" i="1" s="1"/>
  <c r="AR461" i="1" s="1"/>
  <c r="S459" i="1"/>
  <c r="P459" i="1"/>
  <c r="H459" i="1"/>
  <c r="G459" i="1"/>
  <c r="AQ458" i="1"/>
  <c r="AM458" i="1"/>
  <c r="AJ458" i="1"/>
  <c r="AC458" i="1"/>
  <c r="AC464" i="1" s="1"/>
  <c r="AQ464" i="1" s="1"/>
  <c r="S458" i="1"/>
  <c r="P458" i="1"/>
  <c r="U458" i="1" s="1"/>
  <c r="AC461" i="1" s="1"/>
  <c r="AQ461" i="1" s="1"/>
  <c r="H458" i="1"/>
  <c r="G458" i="1"/>
  <c r="S457" i="1"/>
  <c r="P457" i="1"/>
  <c r="U457" i="1" s="1"/>
  <c r="H457" i="1"/>
  <c r="S456" i="1"/>
  <c r="P456" i="1"/>
  <c r="U456" i="1" s="1"/>
  <c r="Y434" i="1" s="1"/>
  <c r="Y440" i="1" s="1"/>
  <c r="AM440" i="1" s="1"/>
  <c r="H456" i="1"/>
  <c r="U455" i="1"/>
  <c r="S455" i="1"/>
  <c r="P455" i="1"/>
  <c r="H455" i="1"/>
  <c r="S454" i="1"/>
  <c r="P454" i="1"/>
  <c r="U454" i="1" s="1"/>
  <c r="AA434" i="1" s="1"/>
  <c r="H454" i="1"/>
  <c r="D454" i="1"/>
  <c r="G454" i="1" s="1"/>
  <c r="S453" i="1"/>
  <c r="P453" i="1"/>
  <c r="U453" i="1" s="1"/>
  <c r="AB434" i="1" s="1"/>
  <c r="AB440" i="1" s="1"/>
  <c r="AP440" i="1" s="1"/>
  <c r="H453" i="1"/>
  <c r="G453" i="1"/>
  <c r="S452" i="1"/>
  <c r="P452" i="1"/>
  <c r="U452" i="1" s="1"/>
  <c r="AC434" i="1" s="1"/>
  <c r="H452" i="1"/>
  <c r="G452" i="1"/>
  <c r="S451" i="1"/>
  <c r="P451" i="1"/>
  <c r="U451" i="1" s="1"/>
  <c r="X435" i="1" s="1"/>
  <c r="H451" i="1"/>
  <c r="S450" i="1"/>
  <c r="P450" i="1"/>
  <c r="U450" i="1" s="1"/>
  <c r="Y435" i="1" s="1"/>
  <c r="H450" i="1"/>
  <c r="S449" i="1"/>
  <c r="P449" i="1"/>
  <c r="U449" i="1" s="1"/>
  <c r="H449" i="1"/>
  <c r="U448" i="1"/>
  <c r="AA435" i="1" s="1"/>
  <c r="S448" i="1"/>
  <c r="P448" i="1"/>
  <c r="H448" i="1"/>
  <c r="D448" i="1"/>
  <c r="S447" i="1"/>
  <c r="P447" i="1"/>
  <c r="U447" i="1" s="1"/>
  <c r="AB435" i="1" s="1"/>
  <c r="H447" i="1"/>
  <c r="G447" i="1"/>
  <c r="U446" i="1"/>
  <c r="AC435" i="1" s="1"/>
  <c r="S446" i="1"/>
  <c r="P446" i="1"/>
  <c r="H446" i="1"/>
  <c r="G446" i="1"/>
  <c r="U445" i="1"/>
  <c r="S445" i="1"/>
  <c r="P445" i="1"/>
  <c r="H445" i="1"/>
  <c r="S444" i="1"/>
  <c r="P444" i="1"/>
  <c r="U444" i="1" s="1"/>
  <c r="X436" i="1" s="1"/>
  <c r="H444" i="1"/>
  <c r="S443" i="1"/>
  <c r="P443" i="1"/>
  <c r="U443" i="1" s="1"/>
  <c r="Z436" i="1" s="1"/>
  <c r="H443" i="1"/>
  <c r="D443" i="1"/>
  <c r="G443" i="1" s="1"/>
  <c r="S442" i="1"/>
  <c r="P442" i="1"/>
  <c r="U442" i="1" s="1"/>
  <c r="AA436" i="1" s="1"/>
  <c r="AA438" i="1" s="1"/>
  <c r="H442" i="1"/>
  <c r="G442" i="1"/>
  <c r="D442" i="1"/>
  <c r="U441" i="1"/>
  <c r="AB436" i="1" s="1"/>
  <c r="S441" i="1"/>
  <c r="P441" i="1"/>
  <c r="H441" i="1"/>
  <c r="G441" i="1"/>
  <c r="U440" i="1"/>
  <c r="S440" i="1"/>
  <c r="P440" i="1"/>
  <c r="H440" i="1"/>
  <c r="G440" i="1"/>
  <c r="S439" i="1"/>
  <c r="P439" i="1"/>
  <c r="U439" i="1" s="1"/>
  <c r="H439" i="1"/>
  <c r="AO438" i="1"/>
  <c r="AM438" i="1"/>
  <c r="AB438" i="1"/>
  <c r="AP438" i="1" s="1"/>
  <c r="X438" i="1"/>
  <c r="AL438" i="1" s="1"/>
  <c r="S438" i="1"/>
  <c r="P438" i="1"/>
  <c r="U438" i="1" s="1"/>
  <c r="Y437" i="1" s="1"/>
  <c r="AG437" i="1" s="1"/>
  <c r="H438" i="1"/>
  <c r="AU437" i="1"/>
  <c r="AM437" i="1"/>
  <c r="AH437" i="1"/>
  <c r="AV437" i="1" s="1"/>
  <c r="AB437" i="1"/>
  <c r="Z437" i="1"/>
  <c r="AN437" i="1" s="1"/>
  <c r="X437" i="1"/>
  <c r="AL437" i="1" s="1"/>
  <c r="S437" i="1"/>
  <c r="P437" i="1"/>
  <c r="U437" i="1" s="1"/>
  <c r="H437" i="1"/>
  <c r="D437" i="1"/>
  <c r="AO436" i="1"/>
  <c r="AM436" i="1"/>
  <c r="AJ436" i="1"/>
  <c r="AE436" i="1"/>
  <c r="AC436" i="1"/>
  <c r="Y436" i="1"/>
  <c r="Y438" i="1" s="1"/>
  <c r="S436" i="1"/>
  <c r="P436" i="1"/>
  <c r="U436" i="1" s="1"/>
  <c r="AA437" i="1" s="1"/>
  <c r="H436" i="1"/>
  <c r="D436" i="1"/>
  <c r="G436" i="1" s="1"/>
  <c r="AJ435" i="1"/>
  <c r="Z435" i="1"/>
  <c r="U435" i="1"/>
  <c r="S435" i="1"/>
  <c r="P435" i="1"/>
  <c r="H435" i="1"/>
  <c r="G435" i="1"/>
  <c r="AP434" i="1"/>
  <c r="AJ434" i="1"/>
  <c r="AF434" i="1"/>
  <c r="Z434" i="1"/>
  <c r="Z440" i="1" s="1"/>
  <c r="AN440" i="1" s="1"/>
  <c r="X434" i="1"/>
  <c r="S434" i="1"/>
  <c r="P434" i="1"/>
  <c r="U434" i="1" s="1"/>
  <c r="AC437" i="1" s="1"/>
  <c r="AQ437" i="1" s="1"/>
  <c r="H434" i="1"/>
  <c r="G434" i="1"/>
  <c r="S433" i="1"/>
  <c r="P433" i="1"/>
  <c r="U433" i="1" s="1"/>
  <c r="X410" i="1" s="1"/>
  <c r="H433" i="1"/>
  <c r="S432" i="1"/>
  <c r="P432" i="1"/>
  <c r="U432" i="1" s="1"/>
  <c r="H432" i="1"/>
  <c r="U431" i="1"/>
  <c r="S431" i="1"/>
  <c r="P431" i="1"/>
  <c r="H431" i="1"/>
  <c r="U430" i="1"/>
  <c r="AA410" i="1" s="1"/>
  <c r="S430" i="1"/>
  <c r="P430" i="1"/>
  <c r="H430" i="1"/>
  <c r="D430" i="1"/>
  <c r="U429" i="1"/>
  <c r="AB410" i="1" s="1"/>
  <c r="S429" i="1"/>
  <c r="P429" i="1"/>
  <c r="H429" i="1"/>
  <c r="G429" i="1"/>
  <c r="S428" i="1"/>
  <c r="P428" i="1"/>
  <c r="U428" i="1" s="1"/>
  <c r="H428" i="1"/>
  <c r="G428" i="1"/>
  <c r="S427" i="1"/>
  <c r="P427" i="1"/>
  <c r="U427" i="1" s="1"/>
  <c r="X411" i="1" s="1"/>
  <c r="H427" i="1"/>
  <c r="S426" i="1"/>
  <c r="P426" i="1"/>
  <c r="U426" i="1" s="1"/>
  <c r="H426" i="1"/>
  <c r="S425" i="1"/>
  <c r="P425" i="1"/>
  <c r="U425" i="1" s="1"/>
  <c r="Z411" i="1" s="1"/>
  <c r="Z415" i="1" s="1"/>
  <c r="AN415" i="1" s="1"/>
  <c r="H425" i="1"/>
  <c r="U424" i="1"/>
  <c r="S424" i="1"/>
  <c r="P424" i="1"/>
  <c r="H424" i="1"/>
  <c r="G424" i="1"/>
  <c r="D424" i="1"/>
  <c r="D425" i="1" s="1"/>
  <c r="S423" i="1"/>
  <c r="P423" i="1"/>
  <c r="U423" i="1" s="1"/>
  <c r="AB411" i="1" s="1"/>
  <c r="H423" i="1"/>
  <c r="G423" i="1"/>
  <c r="U422" i="1"/>
  <c r="AC411" i="1" s="1"/>
  <c r="S422" i="1"/>
  <c r="P422" i="1"/>
  <c r="H422" i="1"/>
  <c r="G422" i="1"/>
  <c r="U421" i="1"/>
  <c r="S421" i="1"/>
  <c r="P421" i="1"/>
  <c r="H421" i="1"/>
  <c r="U420" i="1"/>
  <c r="X412" i="1" s="1"/>
  <c r="S420" i="1"/>
  <c r="P420" i="1"/>
  <c r="H420" i="1"/>
  <c r="D420" i="1"/>
  <c r="S419" i="1"/>
  <c r="P419" i="1"/>
  <c r="U419" i="1" s="1"/>
  <c r="H419" i="1"/>
  <c r="G419" i="1"/>
  <c r="S418" i="1"/>
  <c r="P418" i="1"/>
  <c r="U418" i="1" s="1"/>
  <c r="AA412" i="1" s="1"/>
  <c r="AE412" i="1" s="1"/>
  <c r="H418" i="1"/>
  <c r="G418" i="1"/>
  <c r="D418" i="1"/>
  <c r="D419" i="1" s="1"/>
  <c r="U417" i="1"/>
  <c r="S417" i="1"/>
  <c r="P417" i="1"/>
  <c r="H417" i="1"/>
  <c r="G417" i="1"/>
  <c r="AB416" i="1"/>
  <c r="AP416" i="1" s="1"/>
  <c r="U416" i="1"/>
  <c r="AC412" i="1" s="1"/>
  <c r="AQ412" i="1" s="1"/>
  <c r="S416" i="1"/>
  <c r="P416" i="1"/>
  <c r="H416" i="1"/>
  <c r="G416" i="1"/>
  <c r="AC415" i="1"/>
  <c r="AQ415" i="1" s="1"/>
  <c r="S415" i="1"/>
  <c r="P415" i="1"/>
  <c r="U415" i="1" s="1"/>
  <c r="X413" i="1" s="1"/>
  <c r="H415" i="1"/>
  <c r="AC414" i="1"/>
  <c r="AQ414" i="1" s="1"/>
  <c r="AA414" i="1"/>
  <c r="AO414" i="1" s="1"/>
  <c r="S414" i="1"/>
  <c r="P414" i="1"/>
  <c r="U414" i="1" s="1"/>
  <c r="H414" i="1"/>
  <c r="Y413" i="1"/>
  <c r="AM413" i="1" s="1"/>
  <c r="S413" i="1"/>
  <c r="P413" i="1"/>
  <c r="U413" i="1" s="1"/>
  <c r="Z413" i="1" s="1"/>
  <c r="H413" i="1"/>
  <c r="AJ412" i="1"/>
  <c r="AB412" i="1"/>
  <c r="U412" i="1"/>
  <c r="AA413" i="1" s="1"/>
  <c r="AO413" i="1" s="1"/>
  <c r="S412" i="1"/>
  <c r="P412" i="1"/>
  <c r="H412" i="1"/>
  <c r="D412" i="1"/>
  <c r="G412" i="1" s="1"/>
  <c r="AQ411" i="1"/>
  <c r="AJ411" i="1"/>
  <c r="AE411" i="1"/>
  <c r="AE415" i="1" s="1"/>
  <c r="AS415" i="1" s="1"/>
  <c r="AA411" i="1"/>
  <c r="AA415" i="1" s="1"/>
  <c r="AO415" i="1" s="1"/>
  <c r="Y411" i="1"/>
  <c r="S411" i="1"/>
  <c r="P411" i="1"/>
  <c r="U411" i="1" s="1"/>
  <c r="AB413" i="1" s="1"/>
  <c r="H411" i="1"/>
  <c r="G411" i="1"/>
  <c r="AU410" i="1"/>
  <c r="AQ410" i="1"/>
  <c r="AJ410" i="1"/>
  <c r="AG410" i="1"/>
  <c r="AG416" i="1" s="1"/>
  <c r="AU416" i="1" s="1"/>
  <c r="AC410" i="1"/>
  <c r="AC416" i="1" s="1"/>
  <c r="AQ416" i="1" s="1"/>
  <c r="Z410" i="1"/>
  <c r="AN410" i="1" s="1"/>
  <c r="Y410" i="1"/>
  <c r="Y416" i="1" s="1"/>
  <c r="AM416" i="1" s="1"/>
  <c r="S410" i="1"/>
  <c r="P410" i="1"/>
  <c r="U410" i="1" s="1"/>
  <c r="AC413" i="1" s="1"/>
  <c r="AQ413" i="1" s="1"/>
  <c r="H410" i="1"/>
  <c r="G410" i="1"/>
  <c r="U409" i="1"/>
  <c r="X386" i="1" s="1"/>
  <c r="S409" i="1"/>
  <c r="P409" i="1"/>
  <c r="H409" i="1"/>
  <c r="S408" i="1"/>
  <c r="P408" i="1"/>
  <c r="U408" i="1" s="1"/>
  <c r="Y386" i="1" s="1"/>
  <c r="H408" i="1"/>
  <c r="U407" i="1"/>
  <c r="S407" i="1"/>
  <c r="P407" i="1"/>
  <c r="H407" i="1"/>
  <c r="D407" i="1"/>
  <c r="S406" i="1"/>
  <c r="P406" i="1"/>
  <c r="U406" i="1" s="1"/>
  <c r="H406" i="1"/>
  <c r="D406" i="1"/>
  <c r="G406" i="1" s="1"/>
  <c r="U405" i="1"/>
  <c r="AB386" i="1" s="1"/>
  <c r="S405" i="1"/>
  <c r="P405" i="1"/>
  <c r="H405" i="1"/>
  <c r="G405" i="1"/>
  <c r="U404" i="1"/>
  <c r="AC386" i="1" s="1"/>
  <c r="AQ386" i="1" s="1"/>
  <c r="S404" i="1"/>
  <c r="P404" i="1"/>
  <c r="H404" i="1"/>
  <c r="G404" i="1"/>
  <c r="S403" i="1"/>
  <c r="P403" i="1"/>
  <c r="U403" i="1" s="1"/>
  <c r="X387" i="1" s="1"/>
  <c r="AL387" i="1" s="1"/>
  <c r="H403" i="1"/>
  <c r="U402" i="1"/>
  <c r="Y387" i="1" s="1"/>
  <c r="S402" i="1"/>
  <c r="P402" i="1"/>
  <c r="H402" i="1"/>
  <c r="S401" i="1"/>
  <c r="P401" i="1"/>
  <c r="U401" i="1" s="1"/>
  <c r="H401" i="1"/>
  <c r="U400" i="1"/>
  <c r="S400" i="1"/>
  <c r="P400" i="1"/>
  <c r="H400" i="1"/>
  <c r="D400" i="1"/>
  <c r="S399" i="1"/>
  <c r="P399" i="1"/>
  <c r="U399" i="1" s="1"/>
  <c r="AB387" i="1" s="1"/>
  <c r="AP387" i="1" s="1"/>
  <c r="H399" i="1"/>
  <c r="G399" i="1"/>
  <c r="S398" i="1"/>
  <c r="P398" i="1"/>
  <c r="U398" i="1" s="1"/>
  <c r="AC387" i="1" s="1"/>
  <c r="H398" i="1"/>
  <c r="G398" i="1"/>
  <c r="U397" i="1"/>
  <c r="S397" i="1"/>
  <c r="P397" i="1"/>
  <c r="H397" i="1"/>
  <c r="S396" i="1"/>
  <c r="P396" i="1"/>
  <c r="U396" i="1" s="1"/>
  <c r="X388" i="1" s="1"/>
  <c r="H396" i="1"/>
  <c r="U395" i="1"/>
  <c r="S395" i="1"/>
  <c r="P395" i="1"/>
  <c r="H395" i="1"/>
  <c r="D395" i="1"/>
  <c r="S394" i="1"/>
  <c r="P394" i="1"/>
  <c r="U394" i="1" s="1"/>
  <c r="AA388" i="1" s="1"/>
  <c r="H394" i="1"/>
  <c r="D394" i="1"/>
  <c r="G394" i="1" s="1"/>
  <c r="U393" i="1"/>
  <c r="AB388" i="1" s="1"/>
  <c r="AB390" i="1" s="1"/>
  <c r="AP390" i="1" s="1"/>
  <c r="S393" i="1"/>
  <c r="P393" i="1"/>
  <c r="H393" i="1"/>
  <c r="G393" i="1"/>
  <c r="AV392" i="1"/>
  <c r="AC392" i="1"/>
  <c r="AQ392" i="1" s="1"/>
  <c r="Y392" i="1"/>
  <c r="AM392" i="1" s="1"/>
  <c r="S392" i="1"/>
  <c r="P392" i="1"/>
  <c r="U392" i="1" s="1"/>
  <c r="AC388" i="1" s="1"/>
  <c r="AC390" i="1" s="1"/>
  <c r="AQ390" i="1" s="1"/>
  <c r="H392" i="1"/>
  <c r="G392" i="1"/>
  <c r="AB391" i="1"/>
  <c r="AP391" i="1" s="1"/>
  <c r="X391" i="1"/>
  <c r="AL391" i="1" s="1"/>
  <c r="S391" i="1"/>
  <c r="P391" i="1"/>
  <c r="U391" i="1" s="1"/>
  <c r="H391" i="1"/>
  <c r="AF390" i="1"/>
  <c r="AT390" i="1" s="1"/>
  <c r="X390" i="1"/>
  <c r="AL390" i="1" s="1"/>
  <c r="S390" i="1"/>
  <c r="P390" i="1"/>
  <c r="U390" i="1" s="1"/>
  <c r="Y389" i="1" s="1"/>
  <c r="AG389" i="1" s="1"/>
  <c r="H390" i="1"/>
  <c r="AU389" i="1"/>
  <c r="AM389" i="1"/>
  <c r="AB389" i="1"/>
  <c r="X389" i="1"/>
  <c r="S389" i="1"/>
  <c r="P389" i="1"/>
  <c r="U389" i="1" s="1"/>
  <c r="Z389" i="1" s="1"/>
  <c r="AN389" i="1" s="1"/>
  <c r="H389" i="1"/>
  <c r="AQ388" i="1"/>
  <c r="AJ388" i="1"/>
  <c r="Z388" i="1"/>
  <c r="AF388" i="1" s="1"/>
  <c r="AT388" i="1" s="1"/>
  <c r="Y388" i="1"/>
  <c r="Y390" i="1" s="1"/>
  <c r="AM390" i="1" s="1"/>
  <c r="S388" i="1"/>
  <c r="P388" i="1"/>
  <c r="U388" i="1" s="1"/>
  <c r="AA389" i="1" s="1"/>
  <c r="H388" i="1"/>
  <c r="D388" i="1"/>
  <c r="D389" i="1" s="1"/>
  <c r="AN387" i="1"/>
  <c r="AJ387" i="1"/>
  <c r="AD387" i="1"/>
  <c r="AA387" i="1"/>
  <c r="AO387" i="1" s="1"/>
  <c r="Z387" i="1"/>
  <c r="U387" i="1"/>
  <c r="S387" i="1"/>
  <c r="P387" i="1"/>
  <c r="H387" i="1"/>
  <c r="G387" i="1"/>
  <c r="AV386" i="1"/>
  <c r="AN386" i="1"/>
  <c r="AJ386" i="1"/>
  <c r="AH386" i="1"/>
  <c r="AH392" i="1" s="1"/>
  <c r="AD386" i="1"/>
  <c r="AD392" i="1" s="1"/>
  <c r="AR392" i="1" s="1"/>
  <c r="AA386" i="1"/>
  <c r="Z386" i="1"/>
  <c r="U386" i="1"/>
  <c r="AC389" i="1" s="1"/>
  <c r="AQ389" i="1" s="1"/>
  <c r="S386" i="1"/>
  <c r="P386" i="1"/>
  <c r="H386" i="1"/>
  <c r="G386" i="1"/>
  <c r="U385" i="1"/>
  <c r="S385" i="1"/>
  <c r="P385" i="1"/>
  <c r="H385" i="1"/>
  <c r="S384" i="1"/>
  <c r="P384" i="1"/>
  <c r="U384" i="1" s="1"/>
  <c r="Y362" i="1" s="1"/>
  <c r="H384" i="1"/>
  <c r="U383" i="1"/>
  <c r="Z362" i="1" s="1"/>
  <c r="AN362" i="1" s="1"/>
  <c r="S383" i="1"/>
  <c r="P383" i="1"/>
  <c r="H383" i="1"/>
  <c r="S382" i="1"/>
  <c r="P382" i="1"/>
  <c r="U382" i="1" s="1"/>
  <c r="H382" i="1"/>
  <c r="D382" i="1"/>
  <c r="U381" i="1"/>
  <c r="AB362" i="1" s="1"/>
  <c r="S381" i="1"/>
  <c r="P381" i="1"/>
  <c r="H381" i="1"/>
  <c r="G381" i="1"/>
  <c r="S380" i="1"/>
  <c r="P380" i="1"/>
  <c r="U380" i="1" s="1"/>
  <c r="AC362" i="1" s="1"/>
  <c r="H380" i="1"/>
  <c r="G380" i="1"/>
  <c r="S379" i="1"/>
  <c r="P379" i="1"/>
  <c r="U379" i="1" s="1"/>
  <c r="X363" i="1" s="1"/>
  <c r="H379" i="1"/>
  <c r="U378" i="1"/>
  <c r="Y363" i="1" s="1"/>
  <c r="S378" i="1"/>
  <c r="P378" i="1"/>
  <c r="H378" i="1"/>
  <c r="S377" i="1"/>
  <c r="P377" i="1"/>
  <c r="U377" i="1" s="1"/>
  <c r="Z363" i="1" s="1"/>
  <c r="AN363" i="1" s="1"/>
  <c r="H377" i="1"/>
  <c r="D377" i="1"/>
  <c r="U376" i="1"/>
  <c r="S376" i="1"/>
  <c r="P376" i="1"/>
  <c r="H376" i="1"/>
  <c r="G376" i="1"/>
  <c r="D376" i="1"/>
  <c r="S375" i="1"/>
  <c r="P375" i="1"/>
  <c r="U375" i="1" s="1"/>
  <c r="AB363" i="1" s="1"/>
  <c r="H375" i="1"/>
  <c r="G375" i="1"/>
  <c r="U374" i="1"/>
  <c r="AC363" i="1" s="1"/>
  <c r="AQ363" i="1" s="1"/>
  <c r="S374" i="1"/>
  <c r="P374" i="1"/>
  <c r="H374" i="1"/>
  <c r="G374" i="1"/>
  <c r="U373" i="1"/>
  <c r="S373" i="1"/>
  <c r="P373" i="1"/>
  <c r="H373" i="1"/>
  <c r="S372" i="1"/>
  <c r="P372" i="1"/>
  <c r="U372" i="1" s="1"/>
  <c r="X364" i="1" s="1"/>
  <c r="H372" i="1"/>
  <c r="U371" i="1"/>
  <c r="Y364" i="1" s="1"/>
  <c r="S371" i="1"/>
  <c r="P371" i="1"/>
  <c r="H371" i="1"/>
  <c r="S370" i="1"/>
  <c r="P370" i="1"/>
  <c r="U370" i="1" s="1"/>
  <c r="AA364" i="1" s="1"/>
  <c r="H370" i="1"/>
  <c r="D370" i="1"/>
  <c r="U369" i="1"/>
  <c r="AB364" i="1" s="1"/>
  <c r="S369" i="1"/>
  <c r="P369" i="1"/>
  <c r="H369" i="1"/>
  <c r="G369" i="1"/>
  <c r="Z368" i="1"/>
  <c r="AN368" i="1" s="1"/>
  <c r="U368" i="1"/>
  <c r="AC364" i="1" s="1"/>
  <c r="AQ364" i="1" s="1"/>
  <c r="S368" i="1"/>
  <c r="P368" i="1"/>
  <c r="H368" i="1"/>
  <c r="G368" i="1"/>
  <c r="AN367" i="1"/>
  <c r="AC367" i="1"/>
  <c r="AQ367" i="1" s="1"/>
  <c r="Z367" i="1"/>
  <c r="Y367" i="1"/>
  <c r="AM367" i="1" s="1"/>
  <c r="S367" i="1"/>
  <c r="P367" i="1"/>
  <c r="U367" i="1" s="1"/>
  <c r="X365" i="1" s="1"/>
  <c r="AL365" i="1" s="1"/>
  <c r="H367" i="1"/>
  <c r="AC366" i="1"/>
  <c r="AQ366" i="1" s="1"/>
  <c r="Y366" i="1"/>
  <c r="AM366" i="1" s="1"/>
  <c r="S366" i="1"/>
  <c r="P366" i="1"/>
  <c r="U366" i="1" s="1"/>
  <c r="Y365" i="1" s="1"/>
  <c r="H366" i="1"/>
  <c r="AS365" i="1"/>
  <c r="AH365" i="1"/>
  <c r="AV365" i="1" s="1"/>
  <c r="Z365" i="1"/>
  <c r="S365" i="1"/>
  <c r="P365" i="1"/>
  <c r="U365" i="1" s="1"/>
  <c r="H365" i="1"/>
  <c r="D365" i="1"/>
  <c r="G365" i="1" s="1"/>
  <c r="AR364" i="1"/>
  <c r="AJ364" i="1"/>
  <c r="AH364" i="1"/>
  <c r="AH366" i="1" s="1"/>
  <c r="AV366" i="1" s="1"/>
  <c r="AD364" i="1"/>
  <c r="AD366" i="1" s="1"/>
  <c r="AR366" i="1" s="1"/>
  <c r="Z364" i="1"/>
  <c r="U364" i="1"/>
  <c r="AA365" i="1" s="1"/>
  <c r="AE365" i="1" s="1"/>
  <c r="S364" i="1"/>
  <c r="P364" i="1"/>
  <c r="H364" i="1"/>
  <c r="G364" i="1"/>
  <c r="D364" i="1"/>
  <c r="AJ363" i="1"/>
  <c r="AF363" i="1"/>
  <c r="AF367" i="1" s="1"/>
  <c r="AT367" i="1" s="1"/>
  <c r="AA363" i="1"/>
  <c r="U363" i="1"/>
  <c r="AB365" i="1" s="1"/>
  <c r="AP365" i="1" s="1"/>
  <c r="S363" i="1"/>
  <c r="P363" i="1"/>
  <c r="H363" i="1"/>
  <c r="G363" i="1"/>
  <c r="AJ362" i="1"/>
  <c r="AF362" i="1"/>
  <c r="AF368" i="1" s="1"/>
  <c r="AT368" i="1" s="1"/>
  <c r="AA362" i="1"/>
  <c r="X362" i="1"/>
  <c r="U362" i="1"/>
  <c r="AC365" i="1" s="1"/>
  <c r="AQ365" i="1" s="1"/>
  <c r="S362" i="1"/>
  <c r="P362" i="1"/>
  <c r="H362" i="1"/>
  <c r="G362" i="1"/>
  <c r="S361" i="1"/>
  <c r="P361" i="1"/>
  <c r="U361" i="1" s="1"/>
  <c r="X338" i="1" s="1"/>
  <c r="H361" i="1"/>
  <c r="U360" i="1"/>
  <c r="S360" i="1"/>
  <c r="P360" i="1"/>
  <c r="H360" i="1"/>
  <c r="S359" i="1"/>
  <c r="P359" i="1"/>
  <c r="U359" i="1" s="1"/>
  <c r="Z338" i="1" s="1"/>
  <c r="H359" i="1"/>
  <c r="U358" i="1"/>
  <c r="AA338" i="1" s="1"/>
  <c r="S358" i="1"/>
  <c r="P358" i="1"/>
  <c r="H358" i="1"/>
  <c r="D358" i="1"/>
  <c r="S357" i="1"/>
  <c r="P357" i="1"/>
  <c r="U357" i="1" s="1"/>
  <c r="H357" i="1"/>
  <c r="G357" i="1"/>
  <c r="S356" i="1"/>
  <c r="P356" i="1"/>
  <c r="U356" i="1" s="1"/>
  <c r="AC338" i="1" s="1"/>
  <c r="AC344" i="1" s="1"/>
  <c r="AQ344" i="1" s="1"/>
  <c r="H356" i="1"/>
  <c r="G356" i="1"/>
  <c r="U355" i="1"/>
  <c r="S355" i="1"/>
  <c r="P355" i="1"/>
  <c r="H355" i="1"/>
  <c r="G355" i="1"/>
  <c r="D355" i="1"/>
  <c r="S354" i="1"/>
  <c r="P354" i="1"/>
  <c r="U354" i="1" s="1"/>
  <c r="Y339" i="1" s="1"/>
  <c r="H354" i="1"/>
  <c r="U353" i="1"/>
  <c r="Z339" i="1" s="1"/>
  <c r="AN339" i="1" s="1"/>
  <c r="S353" i="1"/>
  <c r="P353" i="1"/>
  <c r="H353" i="1"/>
  <c r="G353" i="1"/>
  <c r="D353" i="1"/>
  <c r="D354" i="1" s="1"/>
  <c r="G354" i="1" s="1"/>
  <c r="S352" i="1"/>
  <c r="P352" i="1"/>
  <c r="U352" i="1" s="1"/>
  <c r="AA339" i="1" s="1"/>
  <c r="H352" i="1"/>
  <c r="D352" i="1"/>
  <c r="G352" i="1" s="1"/>
  <c r="U351" i="1"/>
  <c r="AB339" i="1" s="1"/>
  <c r="S351" i="1"/>
  <c r="P351" i="1"/>
  <c r="H351" i="1"/>
  <c r="G351" i="1"/>
  <c r="U350" i="1"/>
  <c r="S350" i="1"/>
  <c r="P350" i="1"/>
  <c r="H350" i="1"/>
  <c r="G350" i="1"/>
  <c r="S349" i="1"/>
  <c r="P349" i="1"/>
  <c r="U349" i="1" s="1"/>
  <c r="H349" i="1"/>
  <c r="U348" i="1"/>
  <c r="X340" i="1" s="1"/>
  <c r="S348" i="1"/>
  <c r="P348" i="1"/>
  <c r="H348" i="1"/>
  <c r="G348" i="1"/>
  <c r="D348" i="1"/>
  <c r="D349" i="1" s="1"/>
  <c r="G349" i="1" s="1"/>
  <c r="S347" i="1"/>
  <c r="P347" i="1"/>
  <c r="U347" i="1" s="1"/>
  <c r="H347" i="1"/>
  <c r="U346" i="1"/>
  <c r="S346" i="1"/>
  <c r="P346" i="1"/>
  <c r="H346" i="1"/>
  <c r="G346" i="1"/>
  <c r="D346" i="1"/>
  <c r="D347" i="1" s="1"/>
  <c r="G347" i="1" s="1"/>
  <c r="S345" i="1"/>
  <c r="P345" i="1"/>
  <c r="U345" i="1" s="1"/>
  <c r="H345" i="1"/>
  <c r="G345" i="1"/>
  <c r="AM344" i="1"/>
  <c r="AF344" i="1"/>
  <c r="AT344" i="1" s="1"/>
  <c r="AA344" i="1"/>
  <c r="AO344" i="1" s="1"/>
  <c r="U344" i="1"/>
  <c r="AC340" i="1" s="1"/>
  <c r="S344" i="1"/>
  <c r="P344" i="1"/>
  <c r="H344" i="1"/>
  <c r="G344" i="1"/>
  <c r="AT343" i="1"/>
  <c r="AA343" i="1"/>
  <c r="AO343" i="1" s="1"/>
  <c r="Z343" i="1"/>
  <c r="AN343" i="1" s="1"/>
  <c r="U343" i="1"/>
  <c r="X341" i="1" s="1"/>
  <c r="S343" i="1"/>
  <c r="P343" i="1"/>
  <c r="H343" i="1"/>
  <c r="AA342" i="1"/>
  <c r="AO342" i="1" s="1"/>
  <c r="U342" i="1"/>
  <c r="Y341" i="1" s="1"/>
  <c r="S342" i="1"/>
  <c r="P342" i="1"/>
  <c r="H342" i="1"/>
  <c r="AL341" i="1"/>
  <c r="AH341" i="1"/>
  <c r="AV341" i="1" s="1"/>
  <c r="AA341" i="1"/>
  <c r="AO341" i="1" s="1"/>
  <c r="Z341" i="1"/>
  <c r="U341" i="1"/>
  <c r="S341" i="1"/>
  <c r="P341" i="1"/>
  <c r="H341" i="1"/>
  <c r="G341" i="1"/>
  <c r="D341" i="1"/>
  <c r="D342" i="1" s="1"/>
  <c r="AJ340" i="1"/>
  <c r="AB340" i="1"/>
  <c r="AP340" i="1" s="1"/>
  <c r="AA340" i="1"/>
  <c r="AE340" i="1" s="1"/>
  <c r="U340" i="1"/>
  <c r="S340" i="1"/>
  <c r="P340" i="1"/>
  <c r="H340" i="1"/>
  <c r="G340" i="1"/>
  <c r="D340" i="1"/>
  <c r="AP339" i="1"/>
  <c r="AL339" i="1"/>
  <c r="AJ339" i="1"/>
  <c r="AF339" i="1"/>
  <c r="AF343" i="1" s="1"/>
  <c r="AC339" i="1"/>
  <c r="AC343" i="1" s="1"/>
  <c r="AQ343" i="1" s="1"/>
  <c r="X339" i="1"/>
  <c r="S339" i="1"/>
  <c r="P339" i="1"/>
  <c r="U339" i="1" s="1"/>
  <c r="AB341" i="1" s="1"/>
  <c r="AD341" i="1" s="1"/>
  <c r="AR341" i="1" s="1"/>
  <c r="H339" i="1"/>
  <c r="G339" i="1"/>
  <c r="AQ338" i="1"/>
  <c r="AM338" i="1"/>
  <c r="AJ338" i="1"/>
  <c r="AF338" i="1"/>
  <c r="AT338" i="1" s="1"/>
  <c r="AB338" i="1"/>
  <c r="Y338" i="1"/>
  <c r="Y344" i="1" s="1"/>
  <c r="S338" i="1"/>
  <c r="P338" i="1"/>
  <c r="U338" i="1" s="1"/>
  <c r="AC341" i="1" s="1"/>
  <c r="AQ341" i="1" s="1"/>
  <c r="H338" i="1"/>
  <c r="G338" i="1"/>
  <c r="S337" i="1"/>
  <c r="P337" i="1"/>
  <c r="U337" i="1" s="1"/>
  <c r="X314" i="1" s="1"/>
  <c r="H337" i="1"/>
  <c r="U336" i="1"/>
  <c r="S336" i="1"/>
  <c r="P336" i="1"/>
  <c r="H336" i="1"/>
  <c r="S335" i="1"/>
  <c r="P335" i="1"/>
  <c r="U335" i="1" s="1"/>
  <c r="H335" i="1"/>
  <c r="D335" i="1"/>
  <c r="U334" i="1"/>
  <c r="AA314" i="1" s="1"/>
  <c r="S334" i="1"/>
  <c r="P334" i="1"/>
  <c r="H334" i="1"/>
  <c r="G334" i="1"/>
  <c r="D334" i="1"/>
  <c r="S333" i="1"/>
  <c r="P333" i="1"/>
  <c r="U333" i="1" s="1"/>
  <c r="AB314" i="1" s="1"/>
  <c r="AP314" i="1" s="1"/>
  <c r="H333" i="1"/>
  <c r="G333" i="1"/>
  <c r="U332" i="1"/>
  <c r="S332" i="1"/>
  <c r="P332" i="1"/>
  <c r="H332" i="1"/>
  <c r="G332" i="1"/>
  <c r="U331" i="1"/>
  <c r="X315" i="1" s="1"/>
  <c r="AL315" i="1" s="1"/>
  <c r="S331" i="1"/>
  <c r="P331" i="1"/>
  <c r="H331" i="1"/>
  <c r="S330" i="1"/>
  <c r="P330" i="1"/>
  <c r="U330" i="1" s="1"/>
  <c r="H330" i="1"/>
  <c r="U329" i="1"/>
  <c r="Z315" i="1" s="1"/>
  <c r="S329" i="1"/>
  <c r="P329" i="1"/>
  <c r="H329" i="1"/>
  <c r="S328" i="1"/>
  <c r="P328" i="1"/>
  <c r="U328" i="1" s="1"/>
  <c r="AA315" i="1" s="1"/>
  <c r="H328" i="1"/>
  <c r="D328" i="1"/>
  <c r="U327" i="1"/>
  <c r="AB315" i="1" s="1"/>
  <c r="AP315" i="1" s="1"/>
  <c r="S327" i="1"/>
  <c r="P327" i="1"/>
  <c r="H327" i="1"/>
  <c r="G327" i="1"/>
  <c r="S326" i="1"/>
  <c r="P326" i="1"/>
  <c r="U326" i="1" s="1"/>
  <c r="H326" i="1"/>
  <c r="G326" i="1"/>
  <c r="S325" i="1"/>
  <c r="P325" i="1"/>
  <c r="U325" i="1" s="1"/>
  <c r="H325" i="1"/>
  <c r="U324" i="1"/>
  <c r="X316" i="1" s="1"/>
  <c r="S324" i="1"/>
  <c r="P324" i="1"/>
  <c r="H324" i="1"/>
  <c r="S323" i="1"/>
  <c r="P323" i="1"/>
  <c r="U323" i="1" s="1"/>
  <c r="Z316" i="1" s="1"/>
  <c r="H323" i="1"/>
  <c r="D323" i="1"/>
  <c r="U322" i="1"/>
  <c r="AA316" i="1" s="1"/>
  <c r="AA318" i="1" s="1"/>
  <c r="AO318" i="1" s="1"/>
  <c r="S322" i="1"/>
  <c r="P322" i="1"/>
  <c r="H322" i="1"/>
  <c r="G322" i="1"/>
  <c r="D322" i="1"/>
  <c r="S321" i="1"/>
  <c r="P321" i="1"/>
  <c r="U321" i="1" s="1"/>
  <c r="AB316" i="1" s="1"/>
  <c r="AP316" i="1" s="1"/>
  <c r="H321" i="1"/>
  <c r="G321" i="1"/>
  <c r="X320" i="1"/>
  <c r="AL320" i="1" s="1"/>
  <c r="S320" i="1"/>
  <c r="P320" i="1"/>
  <c r="U320" i="1" s="1"/>
  <c r="AC316" i="1" s="1"/>
  <c r="H320" i="1"/>
  <c r="G320" i="1"/>
  <c r="AP319" i="1"/>
  <c r="AB319" i="1"/>
  <c r="U319" i="1"/>
  <c r="X317" i="1" s="1"/>
  <c r="S319" i="1"/>
  <c r="P319" i="1"/>
  <c r="H319" i="1"/>
  <c r="G319" i="1"/>
  <c r="U318" i="1"/>
  <c r="Y317" i="1" s="1"/>
  <c r="S318" i="1"/>
  <c r="P318" i="1"/>
  <c r="H318" i="1"/>
  <c r="G318" i="1"/>
  <c r="U317" i="1"/>
  <c r="Z317" i="1" s="1"/>
  <c r="S317" i="1"/>
  <c r="P317" i="1"/>
  <c r="H317" i="1"/>
  <c r="G317" i="1"/>
  <c r="AJ316" i="1"/>
  <c r="Y316" i="1"/>
  <c r="S316" i="1"/>
  <c r="P316" i="1"/>
  <c r="U316" i="1" s="1"/>
  <c r="AA317" i="1" s="1"/>
  <c r="H316" i="1"/>
  <c r="D316" i="1"/>
  <c r="D317" i="1" s="1"/>
  <c r="D318" i="1" s="1"/>
  <c r="D319" i="1" s="1"/>
  <c r="AJ315" i="1"/>
  <c r="AH315" i="1"/>
  <c r="AH319" i="1" s="1"/>
  <c r="AV319" i="1" s="1"/>
  <c r="AC315" i="1"/>
  <c r="Y315" i="1"/>
  <c r="Y319" i="1" s="1"/>
  <c r="AM319" i="1" s="1"/>
  <c r="S315" i="1"/>
  <c r="P315" i="1"/>
  <c r="U315" i="1" s="1"/>
  <c r="AB317" i="1" s="1"/>
  <c r="H315" i="1"/>
  <c r="G315" i="1"/>
  <c r="AQ314" i="1"/>
  <c r="AM314" i="1"/>
  <c r="AJ314" i="1"/>
  <c r="AD314" i="1"/>
  <c r="AC314" i="1"/>
  <c r="AC320" i="1" s="1"/>
  <c r="AQ320" i="1" s="1"/>
  <c r="Z314" i="1"/>
  <c r="Y314" i="1"/>
  <c r="Y320" i="1" s="1"/>
  <c r="AM320" i="1" s="1"/>
  <c r="S314" i="1"/>
  <c r="P314" i="1"/>
  <c r="U314" i="1" s="1"/>
  <c r="AC317" i="1" s="1"/>
  <c r="AQ317" i="1" s="1"/>
  <c r="H314" i="1"/>
  <c r="G314" i="1"/>
  <c r="U313" i="1"/>
  <c r="X290" i="1" s="1"/>
  <c r="S313" i="1"/>
  <c r="P313" i="1"/>
  <c r="H313" i="1"/>
  <c r="G313" i="1"/>
  <c r="D313" i="1"/>
  <c r="S312" i="1"/>
  <c r="P312" i="1"/>
  <c r="U312" i="1" s="1"/>
  <c r="H312" i="1"/>
  <c r="U311" i="1"/>
  <c r="Z290" i="1" s="1"/>
  <c r="S311" i="1"/>
  <c r="P311" i="1"/>
  <c r="H311" i="1"/>
  <c r="G311" i="1"/>
  <c r="D311" i="1"/>
  <c r="D312" i="1" s="1"/>
  <c r="G312" i="1" s="1"/>
  <c r="S310" i="1"/>
  <c r="P310" i="1"/>
  <c r="U310" i="1" s="1"/>
  <c r="AA290" i="1" s="1"/>
  <c r="H310" i="1"/>
  <c r="D310" i="1"/>
  <c r="G310" i="1" s="1"/>
  <c r="U309" i="1"/>
  <c r="AB290" i="1" s="1"/>
  <c r="S309" i="1"/>
  <c r="P309" i="1"/>
  <c r="H309" i="1"/>
  <c r="G309" i="1"/>
  <c r="U308" i="1"/>
  <c r="AC290" i="1" s="1"/>
  <c r="S308" i="1"/>
  <c r="P308" i="1"/>
  <c r="H308" i="1"/>
  <c r="G308" i="1"/>
  <c r="S307" i="1"/>
  <c r="P307" i="1"/>
  <c r="U307" i="1" s="1"/>
  <c r="X291" i="1" s="1"/>
  <c r="H307" i="1"/>
  <c r="U306" i="1"/>
  <c r="Y291" i="1" s="1"/>
  <c r="S306" i="1"/>
  <c r="P306" i="1"/>
  <c r="H306" i="1"/>
  <c r="G306" i="1"/>
  <c r="D306" i="1"/>
  <c r="D307" i="1" s="1"/>
  <c r="G307" i="1" s="1"/>
  <c r="S305" i="1"/>
  <c r="P305" i="1"/>
  <c r="U305" i="1" s="1"/>
  <c r="H305" i="1"/>
  <c r="U304" i="1"/>
  <c r="S304" i="1"/>
  <c r="P304" i="1"/>
  <c r="H304" i="1"/>
  <c r="G304" i="1"/>
  <c r="D304" i="1"/>
  <c r="D305" i="1" s="1"/>
  <c r="G305" i="1" s="1"/>
  <c r="S303" i="1"/>
  <c r="P303" i="1"/>
  <c r="U303" i="1" s="1"/>
  <c r="AB291" i="1" s="1"/>
  <c r="H303" i="1"/>
  <c r="G303" i="1"/>
  <c r="S302" i="1"/>
  <c r="P302" i="1"/>
  <c r="U302" i="1" s="1"/>
  <c r="AC291" i="1" s="1"/>
  <c r="H302" i="1"/>
  <c r="G302" i="1"/>
  <c r="U301" i="1"/>
  <c r="S301" i="1"/>
  <c r="P301" i="1"/>
  <c r="H301" i="1"/>
  <c r="D301" i="1"/>
  <c r="G301" i="1" s="1"/>
  <c r="S300" i="1"/>
  <c r="P300" i="1"/>
  <c r="U300" i="1" s="1"/>
  <c r="H300" i="1"/>
  <c r="U299" i="1"/>
  <c r="S299" i="1"/>
  <c r="P299" i="1"/>
  <c r="H299" i="1"/>
  <c r="G299" i="1"/>
  <c r="D299" i="1"/>
  <c r="D300" i="1" s="1"/>
  <c r="G300" i="1" s="1"/>
  <c r="S298" i="1"/>
  <c r="P298" i="1"/>
  <c r="U298" i="1" s="1"/>
  <c r="AA292" i="1" s="1"/>
  <c r="H298" i="1"/>
  <c r="D298" i="1"/>
  <c r="G298" i="1" s="1"/>
  <c r="U297" i="1"/>
  <c r="S297" i="1"/>
  <c r="P297" i="1"/>
  <c r="H297" i="1"/>
  <c r="G297" i="1"/>
  <c r="S296" i="1"/>
  <c r="P296" i="1"/>
  <c r="U296" i="1" s="1"/>
  <c r="H296" i="1"/>
  <c r="G296" i="1"/>
  <c r="AH295" i="1"/>
  <c r="AV295" i="1" s="1"/>
  <c r="AA295" i="1"/>
  <c r="AO295" i="1" s="1"/>
  <c r="S295" i="1"/>
  <c r="P295" i="1"/>
  <c r="U295" i="1" s="1"/>
  <c r="X293" i="1" s="1"/>
  <c r="H295" i="1"/>
  <c r="AO294" i="1"/>
  <c r="AA294" i="1"/>
  <c r="X294" i="1"/>
  <c r="AL294" i="1" s="1"/>
  <c r="U294" i="1"/>
  <c r="Y293" i="1" s="1"/>
  <c r="AG293" i="1" s="1"/>
  <c r="S294" i="1"/>
  <c r="P294" i="1"/>
  <c r="H294" i="1"/>
  <c r="AU293" i="1"/>
  <c r="AM293" i="1"/>
  <c r="AA293" i="1"/>
  <c r="AE293" i="1" s="1"/>
  <c r="AS293" i="1" s="1"/>
  <c r="S293" i="1"/>
  <c r="P293" i="1"/>
  <c r="U293" i="1" s="1"/>
  <c r="Z293" i="1" s="1"/>
  <c r="H293" i="1"/>
  <c r="AL292" i="1"/>
  <c r="AJ292" i="1"/>
  <c r="AC292" i="1"/>
  <c r="AC294" i="1" s="1"/>
  <c r="AQ294" i="1" s="1"/>
  <c r="AB292" i="1"/>
  <c r="X292" i="1"/>
  <c r="AH292" i="1" s="1"/>
  <c r="S292" i="1"/>
  <c r="P292" i="1"/>
  <c r="U292" i="1" s="1"/>
  <c r="H292" i="1"/>
  <c r="D292" i="1"/>
  <c r="AN291" i="1"/>
  <c r="AJ291" i="1"/>
  <c r="AH291" i="1"/>
  <c r="AV291" i="1" s="1"/>
  <c r="AA291" i="1"/>
  <c r="Z291" i="1"/>
  <c r="AF291" i="1" s="1"/>
  <c r="U291" i="1"/>
  <c r="AB293" i="1" s="1"/>
  <c r="S291" i="1"/>
  <c r="P291" i="1"/>
  <c r="H291" i="1"/>
  <c r="G291" i="1"/>
  <c r="AJ290" i="1"/>
  <c r="AD290" i="1"/>
  <c r="AR290" i="1" s="1"/>
  <c r="Y290" i="1"/>
  <c r="S290" i="1"/>
  <c r="P290" i="1"/>
  <c r="U290" i="1" s="1"/>
  <c r="AC293" i="1" s="1"/>
  <c r="AQ293" i="1" s="1"/>
  <c r="H290" i="1"/>
  <c r="G290" i="1"/>
  <c r="S289" i="1"/>
  <c r="P289" i="1"/>
  <c r="U289" i="1" s="1"/>
  <c r="X266" i="1" s="1"/>
  <c r="H289" i="1"/>
  <c r="U288" i="1"/>
  <c r="Y266" i="1" s="1"/>
  <c r="S288" i="1"/>
  <c r="P288" i="1"/>
  <c r="H288" i="1"/>
  <c r="S287" i="1"/>
  <c r="P287" i="1"/>
  <c r="U287" i="1" s="1"/>
  <c r="Z266" i="1" s="1"/>
  <c r="H287" i="1"/>
  <c r="U286" i="1"/>
  <c r="AA266" i="1" s="1"/>
  <c r="S286" i="1"/>
  <c r="P286" i="1"/>
  <c r="H286" i="1"/>
  <c r="G286" i="1"/>
  <c r="D286" i="1"/>
  <c r="D287" i="1" s="1"/>
  <c r="S285" i="1"/>
  <c r="P285" i="1"/>
  <c r="U285" i="1" s="1"/>
  <c r="AB266" i="1" s="1"/>
  <c r="H285" i="1"/>
  <c r="G285" i="1"/>
  <c r="U284" i="1"/>
  <c r="S284" i="1"/>
  <c r="P284" i="1"/>
  <c r="H284" i="1"/>
  <c r="G284" i="1"/>
  <c r="U283" i="1"/>
  <c r="X267" i="1" s="1"/>
  <c r="S283" i="1"/>
  <c r="P283" i="1"/>
  <c r="H283" i="1"/>
  <c r="S282" i="1"/>
  <c r="P282" i="1"/>
  <c r="U282" i="1" s="1"/>
  <c r="Y267" i="1" s="1"/>
  <c r="H282" i="1"/>
  <c r="D282" i="1"/>
  <c r="D283" i="1" s="1"/>
  <c r="G283" i="1" s="1"/>
  <c r="U281" i="1"/>
  <c r="Z267" i="1" s="1"/>
  <c r="S281" i="1"/>
  <c r="P281" i="1"/>
  <c r="H281" i="1"/>
  <c r="G281" i="1"/>
  <c r="D281" i="1"/>
  <c r="S280" i="1"/>
  <c r="P280" i="1"/>
  <c r="U280" i="1" s="1"/>
  <c r="AA267" i="1" s="1"/>
  <c r="H280" i="1"/>
  <c r="G280" i="1"/>
  <c r="D280" i="1"/>
  <c r="U279" i="1"/>
  <c r="S279" i="1"/>
  <c r="P279" i="1"/>
  <c r="H279" i="1"/>
  <c r="G279" i="1"/>
  <c r="U278" i="1"/>
  <c r="S278" i="1"/>
  <c r="P278" i="1"/>
  <c r="H278" i="1"/>
  <c r="G278" i="1"/>
  <c r="S277" i="1"/>
  <c r="P277" i="1"/>
  <c r="U277" i="1" s="1"/>
  <c r="H277" i="1"/>
  <c r="U276" i="1"/>
  <c r="X268" i="1" s="1"/>
  <c r="S276" i="1"/>
  <c r="P276" i="1"/>
  <c r="H276" i="1"/>
  <c r="S275" i="1"/>
  <c r="P275" i="1"/>
  <c r="U275" i="1" s="1"/>
  <c r="H275" i="1"/>
  <c r="D275" i="1"/>
  <c r="D276" i="1" s="1"/>
  <c r="U274" i="1"/>
  <c r="S274" i="1"/>
  <c r="P274" i="1"/>
  <c r="H274" i="1"/>
  <c r="G274" i="1"/>
  <c r="D274" i="1"/>
  <c r="S273" i="1"/>
  <c r="P273" i="1"/>
  <c r="U273" i="1" s="1"/>
  <c r="AB268" i="1" s="1"/>
  <c r="H273" i="1"/>
  <c r="G273" i="1"/>
  <c r="U272" i="1"/>
  <c r="S272" i="1"/>
  <c r="P272" i="1"/>
  <c r="H272" i="1"/>
  <c r="G272" i="1"/>
  <c r="AC271" i="1"/>
  <c r="AQ271" i="1" s="1"/>
  <c r="S271" i="1"/>
  <c r="P271" i="1"/>
  <c r="U271" i="1" s="1"/>
  <c r="X269" i="1" s="1"/>
  <c r="AL269" i="1" s="1"/>
  <c r="H271" i="1"/>
  <c r="AC270" i="1"/>
  <c r="AQ270" i="1" s="1"/>
  <c r="S270" i="1"/>
  <c r="P270" i="1"/>
  <c r="U270" i="1" s="1"/>
  <c r="Y269" i="1" s="1"/>
  <c r="H270" i="1"/>
  <c r="AH269" i="1"/>
  <c r="AV269" i="1" s="1"/>
  <c r="Z269" i="1"/>
  <c r="U269" i="1"/>
  <c r="S269" i="1"/>
  <c r="P269" i="1"/>
  <c r="H269" i="1"/>
  <c r="D269" i="1"/>
  <c r="AO268" i="1"/>
  <c r="AJ268" i="1"/>
  <c r="AE268" i="1"/>
  <c r="AC268" i="1"/>
  <c r="AQ268" i="1" s="1"/>
  <c r="AA268" i="1"/>
  <c r="AA270" i="1" s="1"/>
  <c r="AO270" i="1" s="1"/>
  <c r="U268" i="1"/>
  <c r="AA269" i="1" s="1"/>
  <c r="S268" i="1"/>
  <c r="P268" i="1"/>
  <c r="H268" i="1"/>
  <c r="G268" i="1"/>
  <c r="D268" i="1"/>
  <c r="AQ267" i="1"/>
  <c r="AJ267" i="1"/>
  <c r="AC267" i="1"/>
  <c r="AB267" i="1"/>
  <c r="U267" i="1"/>
  <c r="AB269" i="1" s="1"/>
  <c r="S267" i="1"/>
  <c r="P267" i="1"/>
  <c r="H267" i="1"/>
  <c r="G267" i="1"/>
  <c r="AJ266" i="1"/>
  <c r="AF266" i="1"/>
  <c r="AC266" i="1"/>
  <c r="AC272" i="1" s="1"/>
  <c r="AQ272" i="1" s="1"/>
  <c r="S266" i="1"/>
  <c r="P266" i="1"/>
  <c r="U266" i="1" s="1"/>
  <c r="AC269" i="1" s="1"/>
  <c r="AQ269" i="1" s="1"/>
  <c r="H266" i="1"/>
  <c r="G266" i="1"/>
  <c r="S265" i="1"/>
  <c r="P265" i="1"/>
  <c r="U265" i="1" s="1"/>
  <c r="H265" i="1"/>
  <c r="U264" i="1"/>
  <c r="Y242" i="1" s="1"/>
  <c r="S264" i="1"/>
  <c r="P264" i="1"/>
  <c r="H264" i="1"/>
  <c r="S263" i="1"/>
  <c r="P263" i="1"/>
  <c r="U263" i="1" s="1"/>
  <c r="Z242" i="1" s="1"/>
  <c r="H263" i="1"/>
  <c r="U262" i="1"/>
  <c r="AA242" i="1" s="1"/>
  <c r="S262" i="1"/>
  <c r="P262" i="1"/>
  <c r="H262" i="1"/>
  <c r="G262" i="1"/>
  <c r="D262" i="1"/>
  <c r="D263" i="1" s="1"/>
  <c r="S261" i="1"/>
  <c r="P261" i="1"/>
  <c r="U261" i="1" s="1"/>
  <c r="AB242" i="1" s="1"/>
  <c r="H261" i="1"/>
  <c r="G261" i="1"/>
  <c r="U260" i="1"/>
  <c r="S260" i="1"/>
  <c r="P260" i="1"/>
  <c r="H260" i="1"/>
  <c r="G260" i="1"/>
  <c r="U259" i="1"/>
  <c r="X243" i="1" s="1"/>
  <c r="S259" i="1"/>
  <c r="P259" i="1"/>
  <c r="H259" i="1"/>
  <c r="S258" i="1"/>
  <c r="P258" i="1"/>
  <c r="U258" i="1" s="1"/>
  <c r="Y243" i="1" s="1"/>
  <c r="H258" i="1"/>
  <c r="G258" i="1"/>
  <c r="D258" i="1"/>
  <c r="D259" i="1" s="1"/>
  <c r="G259" i="1" s="1"/>
  <c r="U257" i="1"/>
  <c r="Z243" i="1" s="1"/>
  <c r="S257" i="1"/>
  <c r="P257" i="1"/>
  <c r="H257" i="1"/>
  <c r="G257" i="1"/>
  <c r="D257" i="1"/>
  <c r="S256" i="1"/>
  <c r="P256" i="1"/>
  <c r="U256" i="1" s="1"/>
  <c r="AA243" i="1" s="1"/>
  <c r="H256" i="1"/>
  <c r="D256" i="1"/>
  <c r="G256" i="1" s="1"/>
  <c r="U255" i="1"/>
  <c r="S255" i="1"/>
  <c r="P255" i="1"/>
  <c r="H255" i="1"/>
  <c r="G255" i="1"/>
  <c r="U254" i="1"/>
  <c r="S254" i="1"/>
  <c r="P254" i="1"/>
  <c r="H254" i="1"/>
  <c r="G254" i="1"/>
  <c r="S253" i="1"/>
  <c r="P253" i="1"/>
  <c r="U253" i="1" s="1"/>
  <c r="H253" i="1"/>
  <c r="U252" i="1"/>
  <c r="X244" i="1" s="1"/>
  <c r="S252" i="1"/>
  <c r="P252" i="1"/>
  <c r="H252" i="1"/>
  <c r="S251" i="1"/>
  <c r="P251" i="1"/>
  <c r="U251" i="1" s="1"/>
  <c r="H251" i="1"/>
  <c r="D251" i="1"/>
  <c r="D252" i="1" s="1"/>
  <c r="U250" i="1"/>
  <c r="S250" i="1"/>
  <c r="P250" i="1"/>
  <c r="H250" i="1"/>
  <c r="G250" i="1"/>
  <c r="D250" i="1"/>
  <c r="S249" i="1"/>
  <c r="P249" i="1"/>
  <c r="U249" i="1" s="1"/>
  <c r="AB244" i="1" s="1"/>
  <c r="H249" i="1"/>
  <c r="G249" i="1"/>
  <c r="U248" i="1"/>
  <c r="S248" i="1"/>
  <c r="P248" i="1"/>
  <c r="H248" i="1"/>
  <c r="G248" i="1"/>
  <c r="AC247" i="1"/>
  <c r="AQ247" i="1" s="1"/>
  <c r="S247" i="1"/>
  <c r="P247" i="1"/>
  <c r="U247" i="1" s="1"/>
  <c r="X245" i="1" s="1"/>
  <c r="AL245" i="1" s="1"/>
  <c r="H247" i="1"/>
  <c r="AC246" i="1"/>
  <c r="AQ246" i="1" s="1"/>
  <c r="S246" i="1"/>
  <c r="P246" i="1"/>
  <c r="U246" i="1" s="1"/>
  <c r="Y245" i="1" s="1"/>
  <c r="H246" i="1"/>
  <c r="AH245" i="1"/>
  <c r="AV245" i="1" s="1"/>
  <c r="Z245" i="1"/>
  <c r="S245" i="1"/>
  <c r="P245" i="1"/>
  <c r="U245" i="1" s="1"/>
  <c r="H245" i="1"/>
  <c r="D245" i="1"/>
  <c r="AO244" i="1"/>
  <c r="AJ244" i="1"/>
  <c r="AE244" i="1"/>
  <c r="AC244" i="1"/>
  <c r="AQ244" i="1" s="1"/>
  <c r="AA244" i="1"/>
  <c r="AA246" i="1" s="1"/>
  <c r="AO246" i="1" s="1"/>
  <c r="U244" i="1"/>
  <c r="AA245" i="1" s="1"/>
  <c r="S244" i="1"/>
  <c r="P244" i="1"/>
  <c r="H244" i="1"/>
  <c r="G244" i="1"/>
  <c r="D244" i="1"/>
  <c r="AQ243" i="1"/>
  <c r="AJ243" i="1"/>
  <c r="AC243" i="1"/>
  <c r="AB243" i="1"/>
  <c r="U243" i="1"/>
  <c r="AB245" i="1" s="1"/>
  <c r="S243" i="1"/>
  <c r="P243" i="1"/>
  <c r="H243" i="1"/>
  <c r="G243" i="1"/>
  <c r="AJ242" i="1"/>
  <c r="AC242" i="1"/>
  <c r="AC248" i="1" s="1"/>
  <c r="AQ248" i="1" s="1"/>
  <c r="X242" i="1"/>
  <c r="S242" i="1"/>
  <c r="P242" i="1"/>
  <c r="U242" i="1" s="1"/>
  <c r="AC245" i="1" s="1"/>
  <c r="AQ245" i="1" s="1"/>
  <c r="H242" i="1"/>
  <c r="G242" i="1"/>
  <c r="S241" i="1"/>
  <c r="P241" i="1"/>
  <c r="U241" i="1" s="1"/>
  <c r="H241" i="1"/>
  <c r="U240" i="1"/>
  <c r="Y218" i="1" s="1"/>
  <c r="S240" i="1"/>
  <c r="P240" i="1"/>
  <c r="H240" i="1"/>
  <c r="S239" i="1"/>
  <c r="P239" i="1"/>
  <c r="U239" i="1" s="1"/>
  <c r="Z218" i="1" s="1"/>
  <c r="H239" i="1"/>
  <c r="U238" i="1"/>
  <c r="AA218" i="1" s="1"/>
  <c r="S238" i="1"/>
  <c r="P238" i="1"/>
  <c r="H238" i="1"/>
  <c r="G238" i="1"/>
  <c r="D238" i="1"/>
  <c r="D239" i="1" s="1"/>
  <c r="S237" i="1"/>
  <c r="P237" i="1"/>
  <c r="U237" i="1" s="1"/>
  <c r="AB218" i="1" s="1"/>
  <c r="AD218" i="1" s="1"/>
  <c r="H237" i="1"/>
  <c r="G237" i="1"/>
  <c r="S236" i="1"/>
  <c r="P236" i="1"/>
  <c r="U236" i="1" s="1"/>
  <c r="AC218" i="1" s="1"/>
  <c r="H236" i="1"/>
  <c r="G236" i="1"/>
  <c r="U235" i="1"/>
  <c r="X219" i="1" s="1"/>
  <c r="AH219" i="1" s="1"/>
  <c r="S235" i="1"/>
  <c r="P235" i="1"/>
  <c r="H235" i="1"/>
  <c r="S234" i="1"/>
  <c r="P234" i="1"/>
  <c r="U234" i="1" s="1"/>
  <c r="Y219" i="1" s="1"/>
  <c r="H234" i="1"/>
  <c r="U233" i="1"/>
  <c r="Z219" i="1" s="1"/>
  <c r="S233" i="1"/>
  <c r="P233" i="1"/>
  <c r="H233" i="1"/>
  <c r="S232" i="1"/>
  <c r="P232" i="1"/>
  <c r="U232" i="1" s="1"/>
  <c r="AA219" i="1" s="1"/>
  <c r="H232" i="1"/>
  <c r="D232" i="1"/>
  <c r="G232" i="1" s="1"/>
  <c r="U231" i="1"/>
  <c r="S231" i="1"/>
  <c r="P231" i="1"/>
  <c r="H231" i="1"/>
  <c r="G231" i="1"/>
  <c r="U230" i="1"/>
  <c r="S230" i="1"/>
  <c r="P230" i="1"/>
  <c r="H230" i="1"/>
  <c r="G230" i="1"/>
  <c r="S229" i="1"/>
  <c r="P229" i="1"/>
  <c r="U229" i="1" s="1"/>
  <c r="H229" i="1"/>
  <c r="U228" i="1"/>
  <c r="X220" i="1" s="1"/>
  <c r="S228" i="1"/>
  <c r="P228" i="1"/>
  <c r="H228" i="1"/>
  <c r="G228" i="1"/>
  <c r="D228" i="1"/>
  <c r="D229" i="1" s="1"/>
  <c r="G229" i="1" s="1"/>
  <c r="S227" i="1"/>
  <c r="P227" i="1"/>
  <c r="U227" i="1" s="1"/>
  <c r="H227" i="1"/>
  <c r="G227" i="1"/>
  <c r="D227" i="1"/>
  <c r="U226" i="1"/>
  <c r="S226" i="1"/>
  <c r="P226" i="1"/>
  <c r="H226" i="1"/>
  <c r="G226" i="1"/>
  <c r="D226" i="1"/>
  <c r="S225" i="1"/>
  <c r="P225" i="1"/>
  <c r="U225" i="1" s="1"/>
  <c r="AB220" i="1" s="1"/>
  <c r="H225" i="1"/>
  <c r="G225" i="1"/>
  <c r="U224" i="1"/>
  <c r="S224" i="1"/>
  <c r="P224" i="1"/>
  <c r="H224" i="1"/>
  <c r="G224" i="1"/>
  <c r="X223" i="1"/>
  <c r="AL223" i="1" s="1"/>
  <c r="S223" i="1"/>
  <c r="P223" i="1"/>
  <c r="U223" i="1" s="1"/>
  <c r="X221" i="1" s="1"/>
  <c r="AL221" i="1" s="1"/>
  <c r="H223" i="1"/>
  <c r="AC222" i="1"/>
  <c r="AQ222" i="1" s="1"/>
  <c r="S222" i="1"/>
  <c r="P222" i="1"/>
  <c r="U222" i="1" s="1"/>
  <c r="Y221" i="1" s="1"/>
  <c r="H222" i="1"/>
  <c r="AH221" i="1"/>
  <c r="AV221" i="1" s="1"/>
  <c r="S221" i="1"/>
  <c r="P221" i="1"/>
  <c r="U221" i="1" s="1"/>
  <c r="Z221" i="1" s="1"/>
  <c r="H221" i="1"/>
  <c r="D221" i="1"/>
  <c r="AO220" i="1"/>
  <c r="AJ220" i="1"/>
  <c r="AE220" i="1"/>
  <c r="AC220" i="1"/>
  <c r="AQ220" i="1" s="1"/>
  <c r="AA220" i="1"/>
  <c r="AA222" i="1" s="1"/>
  <c r="AO222" i="1" s="1"/>
  <c r="U220" i="1"/>
  <c r="AA221" i="1" s="1"/>
  <c r="S220" i="1"/>
  <c r="P220" i="1"/>
  <c r="H220" i="1"/>
  <c r="G220" i="1"/>
  <c r="D220" i="1"/>
  <c r="AQ219" i="1"/>
  <c r="AL219" i="1"/>
  <c r="AJ219" i="1"/>
  <c r="AC219" i="1"/>
  <c r="AC223" i="1" s="1"/>
  <c r="AQ223" i="1" s="1"/>
  <c r="AB219" i="1"/>
  <c r="U219" i="1"/>
  <c r="AB221" i="1" s="1"/>
  <c r="S219" i="1"/>
  <c r="P219" i="1"/>
  <c r="H219" i="1"/>
  <c r="G219" i="1"/>
  <c r="AJ218" i="1"/>
  <c r="AF218" i="1"/>
  <c r="X218" i="1"/>
  <c r="S218" i="1"/>
  <c r="P218" i="1"/>
  <c r="U218" i="1" s="1"/>
  <c r="AC221" i="1" s="1"/>
  <c r="AQ221" i="1" s="1"/>
  <c r="H218" i="1"/>
  <c r="G218" i="1"/>
  <c r="U217" i="1"/>
  <c r="H217" i="1"/>
  <c r="U216" i="1"/>
  <c r="H216" i="1"/>
  <c r="U215" i="1"/>
  <c r="H215" i="1"/>
  <c r="G215" i="1"/>
  <c r="U214" i="1"/>
  <c r="H214" i="1"/>
  <c r="G214" i="1"/>
  <c r="D214" i="1"/>
  <c r="D215" i="1" s="1"/>
  <c r="D216" i="1" s="1"/>
  <c r="U213" i="1"/>
  <c r="H213" i="1"/>
  <c r="G213" i="1"/>
  <c r="U212" i="1"/>
  <c r="H212" i="1"/>
  <c r="G212" i="1"/>
  <c r="U211" i="1"/>
  <c r="X195" i="1" s="1"/>
  <c r="H211" i="1"/>
  <c r="U210" i="1"/>
  <c r="Y195" i="1" s="1"/>
  <c r="H210" i="1"/>
  <c r="U209" i="1"/>
  <c r="Z195" i="1" s="1"/>
  <c r="H209" i="1"/>
  <c r="U208" i="1"/>
  <c r="AA195" i="1" s="1"/>
  <c r="H208" i="1"/>
  <c r="G208" i="1"/>
  <c r="D208" i="1"/>
  <c r="D209" i="1" s="1"/>
  <c r="U207" i="1"/>
  <c r="AB195" i="1" s="1"/>
  <c r="H207" i="1"/>
  <c r="G207" i="1"/>
  <c r="U206" i="1"/>
  <c r="H206" i="1"/>
  <c r="G206" i="1"/>
  <c r="U205" i="1"/>
  <c r="H205" i="1"/>
  <c r="G205" i="1"/>
  <c r="U204" i="1"/>
  <c r="H204" i="1"/>
  <c r="G204" i="1"/>
  <c r="U203" i="1"/>
  <c r="H203" i="1"/>
  <c r="G203" i="1"/>
  <c r="D203" i="1"/>
  <c r="D204" i="1" s="1"/>
  <c r="D205" i="1" s="1"/>
  <c r="U202" i="1"/>
  <c r="H202" i="1"/>
  <c r="G202" i="1"/>
  <c r="D202" i="1"/>
  <c r="U201" i="1"/>
  <c r="H201" i="1"/>
  <c r="G201" i="1"/>
  <c r="AO200" i="1"/>
  <c r="AH200" i="1"/>
  <c r="AV200" i="1" s="1"/>
  <c r="AD200" i="1"/>
  <c r="AR200" i="1" s="1"/>
  <c r="Z200" i="1"/>
  <c r="AN200" i="1" s="1"/>
  <c r="U200" i="1"/>
  <c r="H200" i="1"/>
  <c r="G200" i="1"/>
  <c r="AA199" i="1"/>
  <c r="AO199" i="1" s="1"/>
  <c r="U199" i="1"/>
  <c r="X197" i="1" s="1"/>
  <c r="AH197" i="1" s="1"/>
  <c r="AV197" i="1" s="1"/>
  <c r="H199" i="1"/>
  <c r="AC198" i="1"/>
  <c r="AQ198" i="1" s="1"/>
  <c r="Y198" i="1"/>
  <c r="AM198" i="1" s="1"/>
  <c r="U198" i="1"/>
  <c r="H198" i="1"/>
  <c r="AP197" i="1"/>
  <c r="AA197" i="1"/>
  <c r="Y197" i="1"/>
  <c r="AM197" i="1" s="1"/>
  <c r="U197" i="1"/>
  <c r="Z197" i="1" s="1"/>
  <c r="H197" i="1"/>
  <c r="AR196" i="1"/>
  <c r="AM196" i="1"/>
  <c r="AJ196" i="1"/>
  <c r="AH196" i="1"/>
  <c r="AH198" i="1" s="1"/>
  <c r="AV198" i="1" s="1"/>
  <c r="AD196" i="1"/>
  <c r="AD198" i="1" s="1"/>
  <c r="AR198" i="1" s="1"/>
  <c r="AC196" i="1"/>
  <c r="AQ196" i="1" s="1"/>
  <c r="AB196" i="1"/>
  <c r="AB198" i="1" s="1"/>
  <c r="AP198" i="1" s="1"/>
  <c r="AA196" i="1"/>
  <c r="AO196" i="1" s="1"/>
  <c r="Z196" i="1"/>
  <c r="Y196" i="1"/>
  <c r="AG196" i="1" s="1"/>
  <c r="AU196" i="1" s="1"/>
  <c r="X196" i="1"/>
  <c r="X198" i="1" s="1"/>
  <c r="AL198" i="1" s="1"/>
  <c r="U196" i="1"/>
  <c r="H196" i="1"/>
  <c r="G196" i="1"/>
  <c r="D196" i="1"/>
  <c r="D197" i="1" s="1"/>
  <c r="AJ195" i="1"/>
  <c r="AC195" i="1"/>
  <c r="AC199" i="1" s="1"/>
  <c r="AQ199" i="1" s="1"/>
  <c r="U195" i="1"/>
  <c r="AB197" i="1" s="1"/>
  <c r="AD197" i="1" s="1"/>
  <c r="AR197" i="1" s="1"/>
  <c r="H195" i="1"/>
  <c r="G195" i="1"/>
  <c r="AR194" i="1"/>
  <c r="AP194" i="1"/>
  <c r="AM194" i="1"/>
  <c r="AJ194" i="1"/>
  <c r="AH194" i="1"/>
  <c r="AV194" i="1" s="1"/>
  <c r="AD194" i="1"/>
  <c r="AC194" i="1"/>
  <c r="AC200" i="1" s="1"/>
  <c r="AQ200" i="1" s="1"/>
  <c r="AB194" i="1"/>
  <c r="AB200" i="1" s="1"/>
  <c r="AP200" i="1" s="1"/>
  <c r="AA194" i="1"/>
  <c r="AA200" i="1" s="1"/>
  <c r="Z194" i="1"/>
  <c r="AF194" i="1" s="1"/>
  <c r="Y194" i="1"/>
  <c r="AG194" i="1" s="1"/>
  <c r="X194" i="1"/>
  <c r="AL194" i="1" s="1"/>
  <c r="U194" i="1"/>
  <c r="AC197" i="1" s="1"/>
  <c r="AQ197" i="1" s="1"/>
  <c r="H194" i="1"/>
  <c r="G194" i="1"/>
  <c r="S193" i="1"/>
  <c r="P193" i="1"/>
  <c r="U193" i="1" s="1"/>
  <c r="H193" i="1"/>
  <c r="U192" i="1"/>
  <c r="S192" i="1"/>
  <c r="P192" i="1"/>
  <c r="H192" i="1"/>
  <c r="S191" i="1"/>
  <c r="P191" i="1"/>
  <c r="U191" i="1" s="1"/>
  <c r="Z170" i="1" s="1"/>
  <c r="AF170" i="1" s="1"/>
  <c r="H191" i="1"/>
  <c r="D191" i="1"/>
  <c r="U190" i="1"/>
  <c r="S190" i="1"/>
  <c r="P190" i="1"/>
  <c r="H190" i="1"/>
  <c r="D190" i="1"/>
  <c r="G190" i="1" s="1"/>
  <c r="S189" i="1"/>
  <c r="P189" i="1"/>
  <c r="U189" i="1" s="1"/>
  <c r="H189" i="1"/>
  <c r="G189" i="1"/>
  <c r="U188" i="1"/>
  <c r="S188" i="1"/>
  <c r="P188" i="1"/>
  <c r="H188" i="1"/>
  <c r="G188" i="1"/>
  <c r="U187" i="1"/>
  <c r="S187" i="1"/>
  <c r="P187" i="1"/>
  <c r="H187" i="1"/>
  <c r="S186" i="1"/>
  <c r="P186" i="1"/>
  <c r="U186" i="1" s="1"/>
  <c r="Y171" i="1" s="1"/>
  <c r="H186" i="1"/>
  <c r="U185" i="1"/>
  <c r="S185" i="1"/>
  <c r="P185" i="1"/>
  <c r="H185" i="1"/>
  <c r="S184" i="1"/>
  <c r="P184" i="1"/>
  <c r="U184" i="1" s="1"/>
  <c r="AA171" i="1" s="1"/>
  <c r="H184" i="1"/>
  <c r="D184" i="1"/>
  <c r="U183" i="1"/>
  <c r="S183" i="1"/>
  <c r="P183" i="1"/>
  <c r="H183" i="1"/>
  <c r="G183" i="1"/>
  <c r="S182" i="1"/>
  <c r="P182" i="1"/>
  <c r="U182" i="1" s="1"/>
  <c r="H182" i="1"/>
  <c r="G182" i="1"/>
  <c r="S181" i="1"/>
  <c r="P181" i="1"/>
  <c r="U181" i="1" s="1"/>
  <c r="H181" i="1"/>
  <c r="U180" i="1"/>
  <c r="S180" i="1"/>
  <c r="P180" i="1"/>
  <c r="H180" i="1"/>
  <c r="S179" i="1"/>
  <c r="P179" i="1"/>
  <c r="U179" i="1" s="1"/>
  <c r="H179" i="1"/>
  <c r="D179" i="1"/>
  <c r="U178" i="1"/>
  <c r="S178" i="1"/>
  <c r="P178" i="1"/>
  <c r="H178" i="1"/>
  <c r="G178" i="1"/>
  <c r="D178" i="1"/>
  <c r="S177" i="1"/>
  <c r="P177" i="1"/>
  <c r="U177" i="1" s="1"/>
  <c r="H177" i="1"/>
  <c r="G177" i="1"/>
  <c r="Y176" i="1"/>
  <c r="AM176" i="1" s="1"/>
  <c r="S176" i="1"/>
  <c r="P176" i="1"/>
  <c r="U176" i="1" s="1"/>
  <c r="H176" i="1"/>
  <c r="G176" i="1"/>
  <c r="AC175" i="1"/>
  <c r="AQ175" i="1" s="1"/>
  <c r="S175" i="1"/>
  <c r="P175" i="1"/>
  <c r="U175" i="1" s="1"/>
  <c r="H175" i="1"/>
  <c r="X174" i="1"/>
  <c r="AL174" i="1" s="1"/>
  <c r="S174" i="1"/>
  <c r="P174" i="1"/>
  <c r="U174" i="1" s="1"/>
  <c r="Y173" i="1" s="1"/>
  <c r="H174" i="1"/>
  <c r="X173" i="1"/>
  <c r="AL173" i="1" s="1"/>
  <c r="U173" i="1"/>
  <c r="Z173" i="1" s="1"/>
  <c r="S173" i="1"/>
  <c r="P173" i="1"/>
  <c r="H173" i="1"/>
  <c r="D173" i="1"/>
  <c r="AO172" i="1"/>
  <c r="AL172" i="1"/>
  <c r="AJ172" i="1"/>
  <c r="AE172" i="1"/>
  <c r="AC172" i="1"/>
  <c r="AC174" i="1" s="1"/>
  <c r="AQ174" i="1" s="1"/>
  <c r="AB172" i="1"/>
  <c r="AA172" i="1"/>
  <c r="AA174" i="1" s="1"/>
  <c r="AO174" i="1" s="1"/>
  <c r="X172" i="1"/>
  <c r="AH172" i="1" s="1"/>
  <c r="U172" i="1"/>
  <c r="AA173" i="1" s="1"/>
  <c r="AO173" i="1" s="1"/>
  <c r="S172" i="1"/>
  <c r="P172" i="1"/>
  <c r="H172" i="1"/>
  <c r="G172" i="1"/>
  <c r="D172" i="1"/>
  <c r="AQ171" i="1"/>
  <c r="AL171" i="1"/>
  <c r="AJ171" i="1"/>
  <c r="AH171" i="1"/>
  <c r="AH175" i="1" s="1"/>
  <c r="AV175" i="1" s="1"/>
  <c r="AC171" i="1"/>
  <c r="AB171" i="1"/>
  <c r="Z171" i="1"/>
  <c r="Z175" i="1" s="1"/>
  <c r="AN175" i="1" s="1"/>
  <c r="X171" i="1"/>
  <c r="X175" i="1" s="1"/>
  <c r="AL175" i="1" s="1"/>
  <c r="S171" i="1"/>
  <c r="P171" i="1"/>
  <c r="U171" i="1" s="1"/>
  <c r="AB173" i="1" s="1"/>
  <c r="H171" i="1"/>
  <c r="G171" i="1"/>
  <c r="AU170" i="1"/>
  <c r="AP170" i="1"/>
  <c r="AM170" i="1"/>
  <c r="AJ170" i="1"/>
  <c r="AD170" i="1"/>
  <c r="AD176" i="1" s="1"/>
  <c r="AR176" i="1" s="1"/>
  <c r="AC170" i="1"/>
  <c r="AB170" i="1"/>
  <c r="AB176" i="1" s="1"/>
  <c r="AP176" i="1" s="1"/>
  <c r="AA170" i="1"/>
  <c r="AA176" i="1" s="1"/>
  <c r="AO176" i="1" s="1"/>
  <c r="Y170" i="1"/>
  <c r="AG170" i="1" s="1"/>
  <c r="AG176" i="1" s="1"/>
  <c r="AU176" i="1" s="1"/>
  <c r="X170" i="1"/>
  <c r="S170" i="1"/>
  <c r="P170" i="1"/>
  <c r="U170" i="1" s="1"/>
  <c r="AC173" i="1" s="1"/>
  <c r="AQ173" i="1" s="1"/>
  <c r="H170" i="1"/>
  <c r="G170" i="1"/>
  <c r="S169" i="1"/>
  <c r="P169" i="1"/>
  <c r="U169" i="1" s="1"/>
  <c r="X146" i="1" s="1"/>
  <c r="H169" i="1"/>
  <c r="U168" i="1"/>
  <c r="S168" i="1"/>
  <c r="P168" i="1"/>
  <c r="H168" i="1"/>
  <c r="U167" i="1"/>
  <c r="Z146" i="1" s="1"/>
  <c r="S167" i="1"/>
  <c r="P167" i="1"/>
  <c r="H167" i="1"/>
  <c r="U166" i="1"/>
  <c r="AA146" i="1" s="1"/>
  <c r="S166" i="1"/>
  <c r="P166" i="1"/>
  <c r="H166" i="1"/>
  <c r="D166" i="1"/>
  <c r="D167" i="1" s="1"/>
  <c r="S165" i="1"/>
  <c r="P165" i="1"/>
  <c r="U165" i="1" s="1"/>
  <c r="AB146" i="1" s="1"/>
  <c r="AD146" i="1" s="1"/>
  <c r="H165" i="1"/>
  <c r="G165" i="1"/>
  <c r="U164" i="1"/>
  <c r="S164" i="1"/>
  <c r="P164" i="1"/>
  <c r="H164" i="1"/>
  <c r="G164" i="1"/>
  <c r="U163" i="1"/>
  <c r="X147" i="1" s="1"/>
  <c r="AH147" i="1" s="1"/>
  <c r="S163" i="1"/>
  <c r="P163" i="1"/>
  <c r="H163" i="1"/>
  <c r="S162" i="1"/>
  <c r="P162" i="1"/>
  <c r="U162" i="1" s="1"/>
  <c r="H162" i="1"/>
  <c r="D162" i="1"/>
  <c r="U161" i="1"/>
  <c r="S161" i="1"/>
  <c r="P161" i="1"/>
  <c r="H161" i="1"/>
  <c r="G161" i="1"/>
  <c r="U160" i="1"/>
  <c r="AA147" i="1" s="1"/>
  <c r="S160" i="1"/>
  <c r="P160" i="1"/>
  <c r="H160" i="1"/>
  <c r="D160" i="1"/>
  <c r="D161" i="1" s="1"/>
  <c r="U159" i="1"/>
  <c r="S159" i="1"/>
  <c r="P159" i="1"/>
  <c r="H159" i="1"/>
  <c r="G159" i="1"/>
  <c r="S158" i="1"/>
  <c r="P158" i="1"/>
  <c r="U158" i="1" s="1"/>
  <c r="AC147" i="1" s="1"/>
  <c r="H158" i="1"/>
  <c r="G158" i="1"/>
  <c r="U157" i="1"/>
  <c r="S157" i="1"/>
  <c r="P157" i="1"/>
  <c r="H157" i="1"/>
  <c r="U156" i="1"/>
  <c r="X148" i="1" s="1"/>
  <c r="S156" i="1"/>
  <c r="P156" i="1"/>
  <c r="H156" i="1"/>
  <c r="S155" i="1"/>
  <c r="P155" i="1"/>
  <c r="U155" i="1" s="1"/>
  <c r="H155" i="1"/>
  <c r="D155" i="1"/>
  <c r="U154" i="1"/>
  <c r="S154" i="1"/>
  <c r="P154" i="1"/>
  <c r="H154" i="1"/>
  <c r="G154" i="1"/>
  <c r="D154" i="1"/>
  <c r="U153" i="1"/>
  <c r="S153" i="1"/>
  <c r="P153" i="1"/>
  <c r="H153" i="1"/>
  <c r="G153" i="1"/>
  <c r="AM152" i="1"/>
  <c r="AG152" i="1"/>
  <c r="AU152" i="1" s="1"/>
  <c r="AB152" i="1"/>
  <c r="AP152" i="1" s="1"/>
  <c r="Y152" i="1"/>
  <c r="S152" i="1"/>
  <c r="P152" i="1"/>
  <c r="U152" i="1" s="1"/>
  <c r="AC148" i="1" s="1"/>
  <c r="AQ148" i="1" s="1"/>
  <c r="H152" i="1"/>
  <c r="G152" i="1"/>
  <c r="AC151" i="1"/>
  <c r="AQ151" i="1" s="1"/>
  <c r="X151" i="1"/>
  <c r="AL151" i="1" s="1"/>
  <c r="S151" i="1"/>
  <c r="P151" i="1"/>
  <c r="U151" i="1" s="1"/>
  <c r="X149" i="1" s="1"/>
  <c r="AL149" i="1" s="1"/>
  <c r="H151" i="1"/>
  <c r="AC150" i="1"/>
  <c r="AQ150" i="1" s="1"/>
  <c r="AA150" i="1"/>
  <c r="AO150" i="1" s="1"/>
  <c r="S150" i="1"/>
  <c r="P150" i="1"/>
  <c r="U150" i="1" s="1"/>
  <c r="Y149" i="1" s="1"/>
  <c r="H150" i="1"/>
  <c r="D150" i="1"/>
  <c r="AE149" i="1"/>
  <c r="AS149" i="1" s="1"/>
  <c r="Z149" i="1"/>
  <c r="U149" i="1"/>
  <c r="S149" i="1"/>
  <c r="P149" i="1"/>
  <c r="H149" i="1"/>
  <c r="D149" i="1"/>
  <c r="G149" i="1" s="1"/>
  <c r="AO148" i="1"/>
  <c r="AL148" i="1"/>
  <c r="AJ148" i="1"/>
  <c r="AE148" i="1"/>
  <c r="AB148" i="1"/>
  <c r="AA148" i="1"/>
  <c r="U148" i="1"/>
  <c r="AA149" i="1" s="1"/>
  <c r="AO149" i="1" s="1"/>
  <c r="S148" i="1"/>
  <c r="P148" i="1"/>
  <c r="H148" i="1"/>
  <c r="D148" i="1"/>
  <c r="G148" i="1" s="1"/>
  <c r="AT147" i="1"/>
  <c r="AQ147" i="1"/>
  <c r="AL147" i="1"/>
  <c r="AJ147" i="1"/>
  <c r="AB147" i="1"/>
  <c r="Z147" i="1"/>
  <c r="AF147" i="1" s="1"/>
  <c r="AF151" i="1" s="1"/>
  <c r="AT151" i="1" s="1"/>
  <c r="Y147" i="1"/>
  <c r="S147" i="1"/>
  <c r="P147" i="1"/>
  <c r="U147" i="1" s="1"/>
  <c r="AB149" i="1" s="1"/>
  <c r="H147" i="1"/>
  <c r="G147" i="1"/>
  <c r="AP146" i="1"/>
  <c r="AM146" i="1"/>
  <c r="AJ146" i="1"/>
  <c r="AF146" i="1"/>
  <c r="AC146" i="1"/>
  <c r="Y146" i="1"/>
  <c r="AG146" i="1" s="1"/>
  <c r="AU146" i="1" s="1"/>
  <c r="S146" i="1"/>
  <c r="P146" i="1"/>
  <c r="U146" i="1" s="1"/>
  <c r="AC149" i="1" s="1"/>
  <c r="AQ149" i="1" s="1"/>
  <c r="H146" i="1"/>
  <c r="G146" i="1"/>
  <c r="S145" i="1"/>
  <c r="P145" i="1"/>
  <c r="U145" i="1" s="1"/>
  <c r="X122" i="1" s="1"/>
  <c r="H145" i="1"/>
  <c r="U144" i="1"/>
  <c r="S144" i="1"/>
  <c r="P144" i="1"/>
  <c r="H144" i="1"/>
  <c r="G144" i="1"/>
  <c r="U143" i="1"/>
  <c r="Z122" i="1" s="1"/>
  <c r="AF122" i="1" s="1"/>
  <c r="S143" i="1"/>
  <c r="P143" i="1"/>
  <c r="H143" i="1"/>
  <c r="D143" i="1"/>
  <c r="D144" i="1" s="1"/>
  <c r="D145" i="1" s="1"/>
  <c r="G145" i="1" s="1"/>
  <c r="U142" i="1"/>
  <c r="AA122" i="1" s="1"/>
  <c r="S142" i="1"/>
  <c r="P142" i="1"/>
  <c r="H142" i="1"/>
  <c r="D142" i="1"/>
  <c r="G142" i="1" s="1"/>
  <c r="S141" i="1"/>
  <c r="P141" i="1"/>
  <c r="U141" i="1" s="1"/>
  <c r="AB122" i="1" s="1"/>
  <c r="AD122" i="1" s="1"/>
  <c r="H141" i="1"/>
  <c r="G141" i="1"/>
  <c r="U140" i="1"/>
  <c r="S140" i="1"/>
  <c r="P140" i="1"/>
  <c r="H140" i="1"/>
  <c r="G140" i="1"/>
  <c r="U139" i="1"/>
  <c r="X123" i="1" s="1"/>
  <c r="AH123" i="1" s="1"/>
  <c r="S139" i="1"/>
  <c r="P139" i="1"/>
  <c r="H139" i="1"/>
  <c r="S138" i="1"/>
  <c r="P138" i="1"/>
  <c r="U138" i="1" s="1"/>
  <c r="H138" i="1"/>
  <c r="U137" i="1"/>
  <c r="S137" i="1"/>
  <c r="P137" i="1"/>
  <c r="H137" i="1"/>
  <c r="G137" i="1"/>
  <c r="U136" i="1"/>
  <c r="AA123" i="1" s="1"/>
  <c r="S136" i="1"/>
  <c r="P136" i="1"/>
  <c r="H136" i="1"/>
  <c r="D136" i="1"/>
  <c r="D137" i="1" s="1"/>
  <c r="D138" i="1" s="1"/>
  <c r="U135" i="1"/>
  <c r="AB123" i="1" s="1"/>
  <c r="S135" i="1"/>
  <c r="P135" i="1"/>
  <c r="H135" i="1"/>
  <c r="G135" i="1"/>
  <c r="S134" i="1"/>
  <c r="P134" i="1"/>
  <c r="U134" i="1" s="1"/>
  <c r="AC123" i="1" s="1"/>
  <c r="H134" i="1"/>
  <c r="G134" i="1"/>
  <c r="U133" i="1"/>
  <c r="S133" i="1"/>
  <c r="P133" i="1"/>
  <c r="H133" i="1"/>
  <c r="U132" i="1"/>
  <c r="X124" i="1" s="1"/>
  <c r="S132" i="1"/>
  <c r="P132" i="1"/>
  <c r="H132" i="1"/>
  <c r="S131" i="1"/>
  <c r="P131" i="1"/>
  <c r="U131" i="1" s="1"/>
  <c r="H131" i="1"/>
  <c r="D131" i="1"/>
  <c r="U130" i="1"/>
  <c r="S130" i="1"/>
  <c r="P130" i="1"/>
  <c r="H130" i="1"/>
  <c r="G130" i="1"/>
  <c r="D130" i="1"/>
  <c r="U129" i="1"/>
  <c r="S129" i="1"/>
  <c r="P129" i="1"/>
  <c r="H129" i="1"/>
  <c r="G129" i="1"/>
  <c r="AM128" i="1"/>
  <c r="AG128" i="1"/>
  <c r="AU128" i="1" s="1"/>
  <c r="AB128" i="1"/>
  <c r="AP128" i="1" s="1"/>
  <c r="Y128" i="1"/>
  <c r="S128" i="1"/>
  <c r="P128" i="1"/>
  <c r="U128" i="1" s="1"/>
  <c r="AC124" i="1" s="1"/>
  <c r="AQ124" i="1" s="1"/>
  <c r="H128" i="1"/>
  <c r="G128" i="1"/>
  <c r="AC127" i="1"/>
  <c r="AQ127" i="1" s="1"/>
  <c r="X127" i="1"/>
  <c r="AL127" i="1" s="1"/>
  <c r="S127" i="1"/>
  <c r="P127" i="1"/>
  <c r="U127" i="1" s="1"/>
  <c r="X125" i="1" s="1"/>
  <c r="AL125" i="1" s="1"/>
  <c r="H127" i="1"/>
  <c r="AC126" i="1"/>
  <c r="AQ126" i="1" s="1"/>
  <c r="AA126" i="1"/>
  <c r="AO126" i="1" s="1"/>
  <c r="S126" i="1"/>
  <c r="P126" i="1"/>
  <c r="U126" i="1" s="1"/>
  <c r="Y125" i="1" s="1"/>
  <c r="H126" i="1"/>
  <c r="AH125" i="1"/>
  <c r="AV125" i="1" s="1"/>
  <c r="Z125" i="1"/>
  <c r="U125" i="1"/>
  <c r="S125" i="1"/>
  <c r="P125" i="1"/>
  <c r="H125" i="1"/>
  <c r="D125" i="1"/>
  <c r="G125" i="1" s="1"/>
  <c r="AO124" i="1"/>
  <c r="AL124" i="1"/>
  <c r="AJ124" i="1"/>
  <c r="AE124" i="1"/>
  <c r="AB124" i="1"/>
  <c r="AA124" i="1"/>
  <c r="U124" i="1"/>
  <c r="AA125" i="1" s="1"/>
  <c r="AO125" i="1" s="1"/>
  <c r="S124" i="1"/>
  <c r="P124" i="1"/>
  <c r="H124" i="1"/>
  <c r="D124" i="1"/>
  <c r="G124" i="1" s="1"/>
  <c r="AQ123" i="1"/>
  <c r="AL123" i="1"/>
  <c r="AJ123" i="1"/>
  <c r="Z123" i="1"/>
  <c r="AF123" i="1" s="1"/>
  <c r="AT123" i="1" s="1"/>
  <c r="Y123" i="1"/>
  <c r="AG123" i="1" s="1"/>
  <c r="S123" i="1"/>
  <c r="P123" i="1"/>
  <c r="U123" i="1" s="1"/>
  <c r="AB125" i="1" s="1"/>
  <c r="H123" i="1"/>
  <c r="G123" i="1"/>
  <c r="AU122" i="1"/>
  <c r="AP122" i="1"/>
  <c r="AM122" i="1"/>
  <c r="AJ122" i="1"/>
  <c r="AC122" i="1"/>
  <c r="Y122" i="1"/>
  <c r="AG122" i="1" s="1"/>
  <c r="S122" i="1"/>
  <c r="P122" i="1"/>
  <c r="U122" i="1" s="1"/>
  <c r="AC125" i="1" s="1"/>
  <c r="AQ125" i="1" s="1"/>
  <c r="H122" i="1"/>
  <c r="G122" i="1"/>
  <c r="S121" i="1"/>
  <c r="P121" i="1"/>
  <c r="U121" i="1" s="1"/>
  <c r="H121" i="1"/>
  <c r="D121" i="1"/>
  <c r="G121" i="1" s="1"/>
  <c r="U120" i="1"/>
  <c r="S120" i="1"/>
  <c r="P120" i="1"/>
  <c r="H120" i="1"/>
  <c r="U119" i="1"/>
  <c r="Z98" i="1" s="1"/>
  <c r="S119" i="1"/>
  <c r="P119" i="1"/>
  <c r="H119" i="1"/>
  <c r="D119" i="1"/>
  <c r="D120" i="1" s="1"/>
  <c r="G120" i="1" s="1"/>
  <c r="U118" i="1"/>
  <c r="AA98" i="1" s="1"/>
  <c r="S118" i="1"/>
  <c r="P118" i="1"/>
  <c r="H118" i="1"/>
  <c r="D118" i="1"/>
  <c r="G118" i="1" s="1"/>
  <c r="S117" i="1"/>
  <c r="P117" i="1"/>
  <c r="U117" i="1" s="1"/>
  <c r="AB98" i="1" s="1"/>
  <c r="AD98" i="1" s="1"/>
  <c r="H117" i="1"/>
  <c r="G117" i="1"/>
  <c r="U116" i="1"/>
  <c r="S116" i="1"/>
  <c r="P116" i="1"/>
  <c r="H116" i="1"/>
  <c r="G116" i="1"/>
  <c r="U115" i="1"/>
  <c r="X99" i="1" s="1"/>
  <c r="AH99" i="1" s="1"/>
  <c r="S115" i="1"/>
  <c r="P115" i="1"/>
  <c r="H115" i="1"/>
  <c r="S114" i="1"/>
  <c r="P114" i="1"/>
  <c r="U114" i="1" s="1"/>
  <c r="Y99" i="1" s="1"/>
  <c r="H114" i="1"/>
  <c r="D114" i="1"/>
  <c r="U113" i="1"/>
  <c r="S113" i="1"/>
  <c r="P113" i="1"/>
  <c r="H113" i="1"/>
  <c r="U112" i="1"/>
  <c r="AA99" i="1" s="1"/>
  <c r="S112" i="1"/>
  <c r="P112" i="1"/>
  <c r="H112" i="1"/>
  <c r="D112" i="1"/>
  <c r="D113" i="1" s="1"/>
  <c r="G113" i="1" s="1"/>
  <c r="U111" i="1"/>
  <c r="AB99" i="1" s="1"/>
  <c r="S111" i="1"/>
  <c r="P111" i="1"/>
  <c r="H111" i="1"/>
  <c r="G111" i="1"/>
  <c r="S110" i="1"/>
  <c r="P110" i="1"/>
  <c r="U110" i="1" s="1"/>
  <c r="AC99" i="1" s="1"/>
  <c r="H110" i="1"/>
  <c r="G110" i="1"/>
  <c r="U109" i="1"/>
  <c r="S109" i="1"/>
  <c r="P109" i="1"/>
  <c r="H109" i="1"/>
  <c r="U108" i="1"/>
  <c r="X100" i="1" s="1"/>
  <c r="S108" i="1"/>
  <c r="P108" i="1"/>
  <c r="H108" i="1"/>
  <c r="S107" i="1"/>
  <c r="P107" i="1"/>
  <c r="U107" i="1" s="1"/>
  <c r="H107" i="1"/>
  <c r="D107" i="1"/>
  <c r="U106" i="1"/>
  <c r="S106" i="1"/>
  <c r="P106" i="1"/>
  <c r="H106" i="1"/>
  <c r="G106" i="1"/>
  <c r="D106" i="1"/>
  <c r="U105" i="1"/>
  <c r="S105" i="1"/>
  <c r="P105" i="1"/>
  <c r="H105" i="1"/>
  <c r="G105" i="1"/>
  <c r="Y104" i="1"/>
  <c r="AM104" i="1" s="1"/>
  <c r="S104" i="1"/>
  <c r="P104" i="1"/>
  <c r="U104" i="1" s="1"/>
  <c r="AC100" i="1" s="1"/>
  <c r="AQ100" i="1" s="1"/>
  <c r="H104" i="1"/>
  <c r="G104" i="1"/>
  <c r="AF103" i="1"/>
  <c r="AT103" i="1" s="1"/>
  <c r="AC103" i="1"/>
  <c r="AQ103" i="1" s="1"/>
  <c r="S103" i="1"/>
  <c r="P103" i="1"/>
  <c r="U103" i="1" s="1"/>
  <c r="X101" i="1" s="1"/>
  <c r="AL101" i="1" s="1"/>
  <c r="H103" i="1"/>
  <c r="AC102" i="1"/>
  <c r="AQ102" i="1" s="1"/>
  <c r="AA102" i="1"/>
  <c r="AO102" i="1" s="1"/>
  <c r="S102" i="1"/>
  <c r="P102" i="1"/>
  <c r="U102" i="1" s="1"/>
  <c r="Y101" i="1" s="1"/>
  <c r="H102" i="1"/>
  <c r="D102" i="1"/>
  <c r="AH101" i="1"/>
  <c r="AV101" i="1" s="1"/>
  <c r="AE101" i="1"/>
  <c r="AS101" i="1" s="1"/>
  <c r="U101" i="1"/>
  <c r="Z101" i="1" s="1"/>
  <c r="S101" i="1"/>
  <c r="P101" i="1"/>
  <c r="H101" i="1"/>
  <c r="D101" i="1"/>
  <c r="G101" i="1" s="1"/>
  <c r="AO100" i="1"/>
  <c r="AJ100" i="1"/>
  <c r="AE100" i="1"/>
  <c r="AB100" i="1"/>
  <c r="AA100" i="1"/>
  <c r="U100" i="1"/>
  <c r="AA101" i="1" s="1"/>
  <c r="AO101" i="1" s="1"/>
  <c r="S100" i="1"/>
  <c r="P100" i="1"/>
  <c r="H100" i="1"/>
  <c r="G100" i="1"/>
  <c r="D100" i="1"/>
  <c r="AT99" i="1"/>
  <c r="AQ99" i="1"/>
  <c r="AJ99" i="1"/>
  <c r="Z99" i="1"/>
  <c r="AF99" i="1" s="1"/>
  <c r="S99" i="1"/>
  <c r="P99" i="1"/>
  <c r="U99" i="1" s="1"/>
  <c r="AB101" i="1" s="1"/>
  <c r="H99" i="1"/>
  <c r="G99" i="1"/>
  <c r="AU98" i="1"/>
  <c r="AM98" i="1"/>
  <c r="AJ98" i="1"/>
  <c r="AF98" i="1"/>
  <c r="AC98" i="1"/>
  <c r="Y98" i="1"/>
  <c r="AG98" i="1" s="1"/>
  <c r="AG104" i="1" s="1"/>
  <c r="AU104" i="1" s="1"/>
  <c r="X98" i="1"/>
  <c r="S98" i="1"/>
  <c r="P98" i="1"/>
  <c r="U98" i="1" s="1"/>
  <c r="AC101" i="1" s="1"/>
  <c r="AQ101" i="1" s="1"/>
  <c r="H98" i="1"/>
  <c r="G98" i="1"/>
  <c r="S97" i="1"/>
  <c r="P97" i="1"/>
  <c r="U97" i="1" s="1"/>
  <c r="X74" i="1" s="1"/>
  <c r="H97" i="1"/>
  <c r="D97" i="1"/>
  <c r="G97" i="1" s="1"/>
  <c r="U96" i="1"/>
  <c r="S96" i="1"/>
  <c r="P96" i="1"/>
  <c r="H96" i="1"/>
  <c r="G96" i="1"/>
  <c r="U95" i="1"/>
  <c r="Z74" i="1" s="1"/>
  <c r="S95" i="1"/>
  <c r="P95" i="1"/>
  <c r="H95" i="1"/>
  <c r="D95" i="1"/>
  <c r="D96" i="1" s="1"/>
  <c r="U94" i="1"/>
  <c r="AA74" i="1" s="1"/>
  <c r="S94" i="1"/>
  <c r="P94" i="1"/>
  <c r="H94" i="1"/>
  <c r="G94" i="1"/>
  <c r="D94" i="1"/>
  <c r="S93" i="1"/>
  <c r="P93" i="1"/>
  <c r="U93" i="1" s="1"/>
  <c r="AB74" i="1" s="1"/>
  <c r="AD74" i="1" s="1"/>
  <c r="H93" i="1"/>
  <c r="G93" i="1"/>
  <c r="U92" i="1"/>
  <c r="S92" i="1"/>
  <c r="P92" i="1"/>
  <c r="H92" i="1"/>
  <c r="G92" i="1"/>
  <c r="U91" i="1"/>
  <c r="X75" i="1" s="1"/>
  <c r="AH75" i="1" s="1"/>
  <c r="S91" i="1"/>
  <c r="P91" i="1"/>
  <c r="H91" i="1"/>
  <c r="S90" i="1"/>
  <c r="P90" i="1"/>
  <c r="U90" i="1" s="1"/>
  <c r="H90" i="1"/>
  <c r="D90" i="1"/>
  <c r="U89" i="1"/>
  <c r="S89" i="1"/>
  <c r="P89" i="1"/>
  <c r="H89" i="1"/>
  <c r="G89" i="1"/>
  <c r="U88" i="1"/>
  <c r="AA75" i="1" s="1"/>
  <c r="S88" i="1"/>
  <c r="P88" i="1"/>
  <c r="H88" i="1"/>
  <c r="D88" i="1"/>
  <c r="D89" i="1" s="1"/>
  <c r="U87" i="1"/>
  <c r="S87" i="1"/>
  <c r="P87" i="1"/>
  <c r="H87" i="1"/>
  <c r="G87" i="1"/>
  <c r="S86" i="1"/>
  <c r="P86" i="1"/>
  <c r="U86" i="1" s="1"/>
  <c r="AC75" i="1" s="1"/>
  <c r="H86" i="1"/>
  <c r="G86" i="1"/>
  <c r="U85" i="1"/>
  <c r="S85" i="1"/>
  <c r="P85" i="1"/>
  <c r="H85" i="1"/>
  <c r="U84" i="1"/>
  <c r="X76" i="1" s="1"/>
  <c r="S84" i="1"/>
  <c r="P84" i="1"/>
  <c r="H84" i="1"/>
  <c r="S83" i="1"/>
  <c r="P83" i="1"/>
  <c r="U83" i="1" s="1"/>
  <c r="H83" i="1"/>
  <c r="D83" i="1"/>
  <c r="U82" i="1"/>
  <c r="S82" i="1"/>
  <c r="P82" i="1"/>
  <c r="H82" i="1"/>
  <c r="G82" i="1"/>
  <c r="D82" i="1"/>
  <c r="U81" i="1"/>
  <c r="S81" i="1"/>
  <c r="P81" i="1"/>
  <c r="H81" i="1"/>
  <c r="G81" i="1"/>
  <c r="AM80" i="1"/>
  <c r="AG80" i="1"/>
  <c r="AU80" i="1" s="1"/>
  <c r="AB80" i="1"/>
  <c r="AP80" i="1" s="1"/>
  <c r="Y80" i="1"/>
  <c r="S80" i="1"/>
  <c r="P80" i="1"/>
  <c r="U80" i="1" s="1"/>
  <c r="AC76" i="1" s="1"/>
  <c r="AQ76" i="1" s="1"/>
  <c r="H80" i="1"/>
  <c r="G80" i="1"/>
  <c r="AC79" i="1"/>
  <c r="AQ79" i="1" s="1"/>
  <c r="X79" i="1"/>
  <c r="AL79" i="1" s="1"/>
  <c r="S79" i="1"/>
  <c r="P79" i="1"/>
  <c r="U79" i="1" s="1"/>
  <c r="X77" i="1" s="1"/>
  <c r="AL77" i="1" s="1"/>
  <c r="H79" i="1"/>
  <c r="AC78" i="1"/>
  <c r="AQ78" i="1" s="1"/>
  <c r="AA78" i="1"/>
  <c r="AO78" i="1" s="1"/>
  <c r="S78" i="1"/>
  <c r="P78" i="1"/>
  <c r="U78" i="1" s="1"/>
  <c r="Y77" i="1" s="1"/>
  <c r="H78" i="1"/>
  <c r="D78" i="1"/>
  <c r="AE77" i="1"/>
  <c r="AS77" i="1" s="1"/>
  <c r="Z77" i="1"/>
  <c r="U77" i="1"/>
  <c r="S77" i="1"/>
  <c r="P77" i="1"/>
  <c r="H77" i="1"/>
  <c r="D77" i="1"/>
  <c r="G77" i="1" s="1"/>
  <c r="AO76" i="1"/>
  <c r="AL76" i="1"/>
  <c r="AJ76" i="1"/>
  <c r="AE76" i="1"/>
  <c r="AB76" i="1"/>
  <c r="AA76" i="1"/>
  <c r="U76" i="1"/>
  <c r="AA77" i="1" s="1"/>
  <c r="AO77" i="1" s="1"/>
  <c r="S76" i="1"/>
  <c r="P76" i="1"/>
  <c r="H76" i="1"/>
  <c r="D76" i="1"/>
  <c r="G76" i="1" s="1"/>
  <c r="AT75" i="1"/>
  <c r="AQ75" i="1"/>
  <c r="AL75" i="1"/>
  <c r="AJ75" i="1"/>
  <c r="AB75" i="1"/>
  <c r="Z75" i="1"/>
  <c r="AF75" i="1" s="1"/>
  <c r="AF79" i="1" s="1"/>
  <c r="AT79" i="1" s="1"/>
  <c r="Y75" i="1"/>
  <c r="S75" i="1"/>
  <c r="P75" i="1"/>
  <c r="U75" i="1" s="1"/>
  <c r="AB77" i="1" s="1"/>
  <c r="H75" i="1"/>
  <c r="G75" i="1"/>
  <c r="AP74" i="1"/>
  <c r="AM74" i="1"/>
  <c r="AJ74" i="1"/>
  <c r="AF74" i="1"/>
  <c r="AC74" i="1"/>
  <c r="Y74" i="1"/>
  <c r="AG74" i="1" s="1"/>
  <c r="AU74" i="1" s="1"/>
  <c r="S74" i="1"/>
  <c r="P74" i="1"/>
  <c r="U74" i="1" s="1"/>
  <c r="AC77" i="1" s="1"/>
  <c r="AQ77" i="1" s="1"/>
  <c r="H74" i="1"/>
  <c r="G74" i="1"/>
  <c r="S73" i="1"/>
  <c r="P73" i="1"/>
  <c r="U73" i="1" s="1"/>
  <c r="X50" i="1" s="1"/>
  <c r="H73" i="1"/>
  <c r="U72" i="1"/>
  <c r="S72" i="1"/>
  <c r="P72" i="1"/>
  <c r="H72" i="1"/>
  <c r="G72" i="1"/>
  <c r="U71" i="1"/>
  <c r="S71" i="1"/>
  <c r="P71" i="1"/>
  <c r="H71" i="1"/>
  <c r="D71" i="1"/>
  <c r="D72" i="1" s="1"/>
  <c r="D73" i="1" s="1"/>
  <c r="G73" i="1" s="1"/>
  <c r="U70" i="1"/>
  <c r="AA50" i="1" s="1"/>
  <c r="S70" i="1"/>
  <c r="P70" i="1"/>
  <c r="H70" i="1"/>
  <c r="D70" i="1"/>
  <c r="G70" i="1" s="1"/>
  <c r="S69" i="1"/>
  <c r="P69" i="1"/>
  <c r="U69" i="1" s="1"/>
  <c r="AB50" i="1" s="1"/>
  <c r="H69" i="1"/>
  <c r="G69" i="1"/>
  <c r="U68" i="1"/>
  <c r="S68" i="1"/>
  <c r="P68" i="1"/>
  <c r="H68" i="1"/>
  <c r="G68" i="1"/>
  <c r="U67" i="1"/>
  <c r="X51" i="1" s="1"/>
  <c r="S67" i="1"/>
  <c r="P67" i="1"/>
  <c r="H67" i="1"/>
  <c r="S66" i="1"/>
  <c r="P66" i="1"/>
  <c r="U66" i="1" s="1"/>
  <c r="H66" i="1"/>
  <c r="U65" i="1"/>
  <c r="S65" i="1"/>
  <c r="P65" i="1"/>
  <c r="H65" i="1"/>
  <c r="G65" i="1"/>
  <c r="U64" i="1"/>
  <c r="AA51" i="1" s="1"/>
  <c r="AA55" i="1" s="1"/>
  <c r="AO55" i="1" s="1"/>
  <c r="S64" i="1"/>
  <c r="P64" i="1"/>
  <c r="H64" i="1"/>
  <c r="D64" i="1"/>
  <c r="D65" i="1" s="1"/>
  <c r="D66" i="1" s="1"/>
  <c r="S63" i="1"/>
  <c r="P63" i="1"/>
  <c r="U63" i="1" s="1"/>
  <c r="AB51" i="1" s="1"/>
  <c r="H63" i="1"/>
  <c r="G63" i="1"/>
  <c r="S62" i="1"/>
  <c r="P62" i="1"/>
  <c r="U62" i="1" s="1"/>
  <c r="H62" i="1"/>
  <c r="G62" i="1"/>
  <c r="U61" i="1"/>
  <c r="S61" i="1"/>
  <c r="P61" i="1"/>
  <c r="H61" i="1"/>
  <c r="D61" i="1"/>
  <c r="G61" i="1" s="1"/>
  <c r="S60" i="1"/>
  <c r="P60" i="1"/>
  <c r="U60" i="1" s="1"/>
  <c r="X52" i="1" s="1"/>
  <c r="H60" i="1"/>
  <c r="S59" i="1"/>
  <c r="P59" i="1"/>
  <c r="U59" i="1" s="1"/>
  <c r="Z52" i="1" s="1"/>
  <c r="H59" i="1"/>
  <c r="G59" i="1"/>
  <c r="D59" i="1"/>
  <c r="D60" i="1" s="1"/>
  <c r="G60" i="1" s="1"/>
  <c r="U58" i="1"/>
  <c r="S58" i="1"/>
  <c r="P58" i="1"/>
  <c r="H58" i="1"/>
  <c r="G58" i="1"/>
  <c r="D58" i="1"/>
  <c r="U57" i="1"/>
  <c r="S57" i="1"/>
  <c r="P57" i="1"/>
  <c r="H57" i="1"/>
  <c r="G57" i="1"/>
  <c r="AM56" i="1"/>
  <c r="AC56" i="1"/>
  <c r="AQ56" i="1" s="1"/>
  <c r="AB56" i="1"/>
  <c r="AP56" i="1" s="1"/>
  <c r="Y56" i="1"/>
  <c r="S56" i="1"/>
  <c r="P56" i="1"/>
  <c r="U56" i="1" s="1"/>
  <c r="AC52" i="1" s="1"/>
  <c r="H56" i="1"/>
  <c r="G56" i="1"/>
  <c r="AV55" i="1"/>
  <c r="AC55" i="1"/>
  <c r="AQ55" i="1" s="1"/>
  <c r="X55" i="1"/>
  <c r="AL55" i="1" s="1"/>
  <c r="S55" i="1"/>
  <c r="P55" i="1"/>
  <c r="U55" i="1" s="1"/>
  <c r="X53" i="1" s="1"/>
  <c r="H55" i="1"/>
  <c r="AR54" i="1"/>
  <c r="AA54" i="1"/>
  <c r="AO54" i="1" s="1"/>
  <c r="U54" i="1"/>
  <c r="Y53" i="1" s="1"/>
  <c r="AG53" i="1" s="1"/>
  <c r="S54" i="1"/>
  <c r="P54" i="1"/>
  <c r="H54" i="1"/>
  <c r="AU53" i="1"/>
  <c r="AM53" i="1"/>
  <c r="S53" i="1"/>
  <c r="P53" i="1"/>
  <c r="U53" i="1" s="1"/>
  <c r="Z53" i="1" s="1"/>
  <c r="H53" i="1"/>
  <c r="AP52" i="1"/>
  <c r="AO52" i="1"/>
  <c r="AJ52" i="1"/>
  <c r="AE52" i="1"/>
  <c r="AB52" i="1"/>
  <c r="AD52" i="1" s="1"/>
  <c r="AD54" i="1" s="1"/>
  <c r="AA52" i="1"/>
  <c r="U52" i="1"/>
  <c r="AA53" i="1" s="1"/>
  <c r="S52" i="1"/>
  <c r="P52" i="1"/>
  <c r="H52" i="1"/>
  <c r="D52" i="1"/>
  <c r="G52" i="1" s="1"/>
  <c r="AV51" i="1"/>
  <c r="AQ51" i="1"/>
  <c r="AL51" i="1"/>
  <c r="AJ51" i="1"/>
  <c r="AH51" i="1"/>
  <c r="AH55" i="1" s="1"/>
  <c r="AG51" i="1"/>
  <c r="AG55" i="1" s="1"/>
  <c r="AU55" i="1" s="1"/>
  <c r="AE51" i="1"/>
  <c r="AS51" i="1" s="1"/>
  <c r="AC51" i="1"/>
  <c r="Z51" i="1"/>
  <c r="Y51" i="1"/>
  <c r="Y55" i="1" s="1"/>
  <c r="AM55" i="1" s="1"/>
  <c r="S51" i="1"/>
  <c r="P51" i="1"/>
  <c r="U51" i="1" s="1"/>
  <c r="AB53" i="1" s="1"/>
  <c r="H51" i="1"/>
  <c r="G51" i="1"/>
  <c r="AQ50" i="1"/>
  <c r="AP50" i="1"/>
  <c r="AM50" i="1"/>
  <c r="AJ50" i="1"/>
  <c r="AG50" i="1"/>
  <c r="AU50" i="1" s="1"/>
  <c r="AD50" i="1"/>
  <c r="AD56" i="1" s="1"/>
  <c r="AR56" i="1" s="1"/>
  <c r="AC50" i="1"/>
  <c r="Z50" i="1"/>
  <c r="Z56" i="1" s="1"/>
  <c r="AN56" i="1" s="1"/>
  <c r="Y50" i="1"/>
  <c r="S50" i="1"/>
  <c r="P50" i="1"/>
  <c r="U50" i="1" s="1"/>
  <c r="AC53" i="1" s="1"/>
  <c r="AQ53" i="1" s="1"/>
  <c r="H50" i="1"/>
  <c r="G50" i="1"/>
  <c r="S49" i="1"/>
  <c r="P49" i="1"/>
  <c r="U49" i="1" s="1"/>
  <c r="X26" i="1" s="1"/>
  <c r="H49" i="1"/>
  <c r="D49" i="1"/>
  <c r="G49" i="1" s="1"/>
  <c r="U48" i="1"/>
  <c r="S48" i="1"/>
  <c r="P48" i="1"/>
  <c r="H48" i="1"/>
  <c r="D48" i="1"/>
  <c r="G48" i="1" s="1"/>
  <c r="S47" i="1"/>
  <c r="P47" i="1"/>
  <c r="U47" i="1" s="1"/>
  <c r="Z26" i="1" s="1"/>
  <c r="H47" i="1"/>
  <c r="G47" i="1"/>
  <c r="D47" i="1"/>
  <c r="U46" i="1"/>
  <c r="AA26" i="1" s="1"/>
  <c r="S46" i="1"/>
  <c r="P46" i="1"/>
  <c r="H46" i="1"/>
  <c r="G46" i="1"/>
  <c r="D46" i="1"/>
  <c r="S45" i="1"/>
  <c r="P45" i="1"/>
  <c r="U45" i="1" s="1"/>
  <c r="AB26" i="1" s="1"/>
  <c r="H45" i="1"/>
  <c r="G45" i="1"/>
  <c r="U44" i="1"/>
  <c r="AC26" i="1" s="1"/>
  <c r="S44" i="1"/>
  <c r="P44" i="1"/>
  <c r="H44" i="1"/>
  <c r="G44" i="1"/>
  <c r="U43" i="1"/>
  <c r="S43" i="1"/>
  <c r="P43" i="1"/>
  <c r="H43" i="1"/>
  <c r="S42" i="1"/>
  <c r="P42" i="1"/>
  <c r="U42" i="1" s="1"/>
  <c r="Y27" i="1" s="1"/>
  <c r="H42" i="1"/>
  <c r="D42" i="1"/>
  <c r="D43" i="1" s="1"/>
  <c r="G43" i="1" s="1"/>
  <c r="U41" i="1"/>
  <c r="Z27" i="1" s="1"/>
  <c r="S41" i="1"/>
  <c r="P41" i="1"/>
  <c r="H41" i="1"/>
  <c r="D41" i="1"/>
  <c r="G41" i="1" s="1"/>
  <c r="S40" i="1"/>
  <c r="P40" i="1"/>
  <c r="U40" i="1" s="1"/>
  <c r="AA27" i="1" s="1"/>
  <c r="H40" i="1"/>
  <c r="G40" i="1"/>
  <c r="D40" i="1"/>
  <c r="U39" i="1"/>
  <c r="AB27" i="1" s="1"/>
  <c r="S39" i="1"/>
  <c r="P39" i="1"/>
  <c r="H39" i="1"/>
  <c r="G39" i="1"/>
  <c r="S38" i="1"/>
  <c r="P38" i="1"/>
  <c r="U38" i="1" s="1"/>
  <c r="AC27" i="1" s="1"/>
  <c r="H38" i="1"/>
  <c r="G38" i="1"/>
  <c r="S37" i="1"/>
  <c r="P37" i="1"/>
  <c r="U37" i="1" s="1"/>
  <c r="H37" i="1"/>
  <c r="U36" i="1"/>
  <c r="S36" i="1"/>
  <c r="P36" i="1"/>
  <c r="H36" i="1"/>
  <c r="S35" i="1"/>
  <c r="P35" i="1"/>
  <c r="U35" i="1" s="1"/>
  <c r="H35" i="1"/>
  <c r="D35" i="1"/>
  <c r="D36" i="1" s="1"/>
  <c r="U34" i="1"/>
  <c r="AA28" i="1" s="1"/>
  <c r="S34" i="1"/>
  <c r="P34" i="1"/>
  <c r="H34" i="1"/>
  <c r="D34" i="1"/>
  <c r="G34" i="1" s="1"/>
  <c r="S33" i="1"/>
  <c r="P33" i="1"/>
  <c r="U33" i="1" s="1"/>
  <c r="AB28" i="1" s="1"/>
  <c r="H33" i="1"/>
  <c r="G33" i="1"/>
  <c r="Y32" i="1"/>
  <c r="AM32" i="1" s="1"/>
  <c r="S32" i="1"/>
  <c r="P32" i="1"/>
  <c r="U32" i="1" s="1"/>
  <c r="AC28" i="1" s="1"/>
  <c r="H32" i="1"/>
  <c r="G32" i="1"/>
  <c r="U31" i="1"/>
  <c r="X29" i="1" s="1"/>
  <c r="S31" i="1"/>
  <c r="P31" i="1"/>
  <c r="H31" i="1"/>
  <c r="X30" i="1"/>
  <c r="AL30" i="1" s="1"/>
  <c r="U30" i="1"/>
  <c r="Y29" i="1" s="1"/>
  <c r="S30" i="1"/>
  <c r="P30" i="1"/>
  <c r="H30" i="1"/>
  <c r="U29" i="1"/>
  <c r="Z29" i="1" s="1"/>
  <c r="S29" i="1"/>
  <c r="P29" i="1"/>
  <c r="H29" i="1"/>
  <c r="AJ28" i="1"/>
  <c r="X28" i="1"/>
  <c r="AL28" i="1" s="1"/>
  <c r="S28" i="1"/>
  <c r="P28" i="1"/>
  <c r="U28" i="1" s="1"/>
  <c r="AA29" i="1" s="1"/>
  <c r="H28" i="1"/>
  <c r="G28" i="1"/>
  <c r="D28" i="1"/>
  <c r="D29" i="1" s="1"/>
  <c r="AJ27" i="1"/>
  <c r="X27" i="1"/>
  <c r="AL27" i="1" s="1"/>
  <c r="S27" i="1"/>
  <c r="P27" i="1"/>
  <c r="U27" i="1" s="1"/>
  <c r="AB29" i="1" s="1"/>
  <c r="H27" i="1"/>
  <c r="G27" i="1"/>
  <c r="AJ26" i="1"/>
  <c r="Y26" i="1"/>
  <c r="AG26" i="1" s="1"/>
  <c r="S26" i="1"/>
  <c r="P26" i="1"/>
  <c r="U26" i="1" s="1"/>
  <c r="AC29" i="1" s="1"/>
  <c r="AQ29" i="1" s="1"/>
  <c r="H26" i="1"/>
  <c r="G26" i="1"/>
  <c r="U25" i="1"/>
  <c r="X2" i="1" s="1"/>
  <c r="S25" i="1"/>
  <c r="P25" i="1"/>
  <c r="H25" i="1"/>
  <c r="S24" i="1"/>
  <c r="P24" i="1"/>
  <c r="U24" i="1" s="1"/>
  <c r="Y2" i="1" s="1"/>
  <c r="H24" i="1"/>
  <c r="S23" i="1"/>
  <c r="P23" i="1"/>
  <c r="U23" i="1" s="1"/>
  <c r="Z2" i="1" s="1"/>
  <c r="H23" i="1"/>
  <c r="G23" i="1"/>
  <c r="D23" i="1"/>
  <c r="D24" i="1" s="1"/>
  <c r="S22" i="1"/>
  <c r="P22" i="1"/>
  <c r="U22" i="1" s="1"/>
  <c r="AA2" i="1" s="1"/>
  <c r="H22" i="1"/>
  <c r="G22" i="1"/>
  <c r="D22" i="1"/>
  <c r="U21" i="1"/>
  <c r="AB2" i="1" s="1"/>
  <c r="S21" i="1"/>
  <c r="P21" i="1"/>
  <c r="H21" i="1"/>
  <c r="G21" i="1"/>
  <c r="U20" i="1"/>
  <c r="AC2" i="1" s="1"/>
  <c r="S20" i="1"/>
  <c r="P20" i="1"/>
  <c r="H20" i="1"/>
  <c r="G20" i="1"/>
  <c r="S19" i="1"/>
  <c r="P19" i="1"/>
  <c r="U19" i="1" s="1"/>
  <c r="X3" i="1" s="1"/>
  <c r="H19" i="1"/>
  <c r="U18" i="1"/>
  <c r="Y3" i="1" s="1"/>
  <c r="S18" i="1"/>
  <c r="P18" i="1"/>
  <c r="H18" i="1"/>
  <c r="S17" i="1"/>
  <c r="P17" i="1"/>
  <c r="U17" i="1" s="1"/>
  <c r="Z3" i="1" s="1"/>
  <c r="H17" i="1"/>
  <c r="S16" i="1"/>
  <c r="P16" i="1"/>
  <c r="U16" i="1" s="1"/>
  <c r="AA3" i="1" s="1"/>
  <c r="H16" i="1"/>
  <c r="G16" i="1"/>
  <c r="D16" i="1"/>
  <c r="D17" i="1" s="1"/>
  <c r="S15" i="1"/>
  <c r="P15" i="1"/>
  <c r="U15" i="1" s="1"/>
  <c r="AB3" i="1" s="1"/>
  <c r="H15" i="1"/>
  <c r="G15" i="1"/>
  <c r="S14" i="1"/>
  <c r="P14" i="1"/>
  <c r="U14" i="1" s="1"/>
  <c r="AC3" i="1" s="1"/>
  <c r="H14" i="1"/>
  <c r="G14" i="1"/>
  <c r="S13" i="1"/>
  <c r="P13" i="1"/>
  <c r="U13" i="1" s="1"/>
  <c r="H13" i="1"/>
  <c r="S12" i="1"/>
  <c r="P12" i="1"/>
  <c r="U12" i="1" s="1"/>
  <c r="X4" i="1" s="1"/>
  <c r="H12" i="1"/>
  <c r="U11" i="1"/>
  <c r="Y4" i="1" s="1"/>
  <c r="S11" i="1"/>
  <c r="P11" i="1"/>
  <c r="H11" i="1"/>
  <c r="D11" i="1"/>
  <c r="G11" i="1" s="1"/>
  <c r="S10" i="1"/>
  <c r="P10" i="1"/>
  <c r="U10" i="1" s="1"/>
  <c r="AA4" i="1" s="1"/>
  <c r="H10" i="1"/>
  <c r="D10" i="1"/>
  <c r="G10" i="1" s="1"/>
  <c r="S9" i="1"/>
  <c r="P9" i="1"/>
  <c r="U9" i="1" s="1"/>
  <c r="AB4" i="1" s="1"/>
  <c r="H9" i="1"/>
  <c r="G9" i="1"/>
  <c r="S8" i="1"/>
  <c r="P8" i="1"/>
  <c r="U8" i="1" s="1"/>
  <c r="AC4" i="1" s="1"/>
  <c r="H8" i="1"/>
  <c r="G8" i="1"/>
  <c r="S7" i="1"/>
  <c r="P7" i="1"/>
  <c r="U7" i="1" s="1"/>
  <c r="X5" i="1" s="1"/>
  <c r="H7" i="1"/>
  <c r="S6" i="1"/>
  <c r="P6" i="1"/>
  <c r="U6" i="1" s="1"/>
  <c r="Y5" i="1" s="1"/>
  <c r="H6" i="1"/>
  <c r="S5" i="1"/>
  <c r="P5" i="1"/>
  <c r="U5" i="1" s="1"/>
  <c r="Z5" i="1" s="1"/>
  <c r="H5" i="1"/>
  <c r="G5" i="1"/>
  <c r="D5" i="1"/>
  <c r="D6" i="1" s="1"/>
  <c r="AJ4" i="1"/>
  <c r="S4" i="1"/>
  <c r="P4" i="1"/>
  <c r="U4" i="1" s="1"/>
  <c r="AA5" i="1" s="1"/>
  <c r="H4" i="1"/>
  <c r="G4" i="1"/>
  <c r="D4" i="1"/>
  <c r="AJ3" i="1"/>
  <c r="S3" i="1"/>
  <c r="P3" i="1"/>
  <c r="U3" i="1" s="1"/>
  <c r="AB5" i="1" s="1"/>
  <c r="H3" i="1"/>
  <c r="G3" i="1"/>
  <c r="AJ2" i="1"/>
  <c r="U2" i="1"/>
  <c r="AC5" i="1" s="1"/>
  <c r="AQ5" i="1" s="1"/>
  <c r="S2" i="1"/>
  <c r="P2" i="1"/>
  <c r="H2" i="1"/>
  <c r="G2" i="1"/>
  <c r="AL4" i="1" l="1"/>
  <c r="X6" i="1"/>
  <c r="AL6" i="1" s="1"/>
  <c r="AH4" i="1"/>
  <c r="AB103" i="1"/>
  <c r="AP103" i="1" s="1"/>
  <c r="AP99" i="1"/>
  <c r="AD99" i="1"/>
  <c r="AQ3" i="1"/>
  <c r="AC7" i="1"/>
  <c r="AQ7" i="1" s="1"/>
  <c r="AP29" i="1"/>
  <c r="AD29" i="1"/>
  <c r="AR29" i="1" s="1"/>
  <c r="Z28" i="1"/>
  <c r="Y28" i="1"/>
  <c r="AQ26" i="1"/>
  <c r="AC32" i="1"/>
  <c r="AQ32" i="1" s="1"/>
  <c r="AD53" i="1"/>
  <c r="AR53" i="1" s="1"/>
  <c r="AP53" i="1"/>
  <c r="AO53" i="1"/>
  <c r="AE53" i="1"/>
  <c r="AS53" i="1" s="1"/>
  <c r="AN53" i="1"/>
  <c r="AF53" i="1"/>
  <c r="AT53" i="1" s="1"/>
  <c r="G66" i="1"/>
  <c r="D67" i="1"/>
  <c r="G67" i="1" s="1"/>
  <c r="AF128" i="1"/>
  <c r="AT128" i="1" s="1"/>
  <c r="AT122" i="1"/>
  <c r="AM171" i="1"/>
  <c r="Y175" i="1"/>
  <c r="AM175" i="1" s="1"/>
  <c r="AG171" i="1"/>
  <c r="AE5" i="1"/>
  <c r="AS5" i="1" s="1"/>
  <c r="AO5" i="1"/>
  <c r="AA6" i="1"/>
  <c r="AO6" i="1" s="1"/>
  <c r="AO4" i="1"/>
  <c r="AE4" i="1"/>
  <c r="AG3" i="1"/>
  <c r="AM3" i="1"/>
  <c r="Y7" i="1"/>
  <c r="AM7" i="1" s="1"/>
  <c r="AC8" i="1"/>
  <c r="AQ8" i="1" s="1"/>
  <c r="AQ2" i="1"/>
  <c r="AB31" i="1"/>
  <c r="AP31" i="1" s="1"/>
  <c r="AD27" i="1"/>
  <c r="AP27" i="1"/>
  <c r="X54" i="1"/>
  <c r="AL54" i="1" s="1"/>
  <c r="AL52" i="1"/>
  <c r="AH52" i="1"/>
  <c r="AM5" i="1"/>
  <c r="AG5" i="1"/>
  <c r="AU5" i="1" s="1"/>
  <c r="AA8" i="1"/>
  <c r="AO8" i="1" s="1"/>
  <c r="AE2" i="1"/>
  <c r="AO2" i="1"/>
  <c r="AM2" i="1"/>
  <c r="Y8" i="1"/>
  <c r="AM8" i="1" s="1"/>
  <c r="AG2" i="1"/>
  <c r="AG29" i="1"/>
  <c r="AU29" i="1" s="1"/>
  <c r="AM29" i="1"/>
  <c r="AC30" i="1"/>
  <c r="AQ30" i="1" s="1"/>
  <c r="AQ28" i="1"/>
  <c r="AA32" i="1"/>
  <c r="AO32" i="1" s="1"/>
  <c r="AO26" i="1"/>
  <c r="AE26" i="1"/>
  <c r="AC54" i="1"/>
  <c r="AQ54" i="1" s="1"/>
  <c r="AQ52" i="1"/>
  <c r="AL50" i="1"/>
  <c r="X56" i="1"/>
  <c r="AL56" i="1" s="1"/>
  <c r="AH50" i="1"/>
  <c r="AF173" i="1"/>
  <c r="AT173" i="1" s="1"/>
  <c r="AN173" i="1"/>
  <c r="AP5" i="1"/>
  <c r="AD5" i="1"/>
  <c r="AR5" i="1" s="1"/>
  <c r="X7" i="1"/>
  <c r="AL7" i="1" s="1"/>
  <c r="AH3" i="1"/>
  <c r="AL3" i="1"/>
  <c r="AQ27" i="1"/>
  <c r="AC31" i="1"/>
  <c r="AQ31" i="1" s="1"/>
  <c r="Z31" i="1"/>
  <c r="AN31" i="1" s="1"/>
  <c r="AN27" i="1"/>
  <c r="AF27" i="1"/>
  <c r="AP26" i="1"/>
  <c r="AD26" i="1"/>
  <c r="AB32" i="1"/>
  <c r="AP32" i="1" s="1"/>
  <c r="AL53" i="1"/>
  <c r="AH53" i="1"/>
  <c r="AV53" i="1" s="1"/>
  <c r="X80" i="1"/>
  <c r="AL80" i="1" s="1"/>
  <c r="AL74" i="1"/>
  <c r="AH74" i="1"/>
  <c r="G6" i="1"/>
  <c r="D7" i="1"/>
  <c r="G7" i="1" s="1"/>
  <c r="AF3" i="1"/>
  <c r="AN3" i="1"/>
  <c r="Z7" i="1"/>
  <c r="AN7" i="1" s="1"/>
  <c r="G29" i="1"/>
  <c r="D30" i="1"/>
  <c r="AG127" i="1"/>
  <c r="AU127" i="1" s="1"/>
  <c r="AU123" i="1"/>
  <c r="AB127" i="1"/>
  <c r="AP127" i="1" s="1"/>
  <c r="AP123" i="1"/>
  <c r="AD123" i="1"/>
  <c r="X152" i="1"/>
  <c r="AL152" i="1" s="1"/>
  <c r="AL146" i="1"/>
  <c r="AH146" i="1"/>
  <c r="AO3" i="1"/>
  <c r="AE3" i="1"/>
  <c r="AA7" i="1"/>
  <c r="AO7" i="1" s="1"/>
  <c r="AP3" i="1"/>
  <c r="AD3" i="1"/>
  <c r="AB7" i="1"/>
  <c r="AP7" i="1" s="1"/>
  <c r="AG32" i="1"/>
  <c r="AU32" i="1" s="1"/>
  <c r="AU26" i="1"/>
  <c r="AL5" i="1"/>
  <c r="AH5" i="1"/>
  <c r="AV5" i="1" s="1"/>
  <c r="AO28" i="1"/>
  <c r="AE28" i="1"/>
  <c r="AA30" i="1"/>
  <c r="AO30" i="1" s="1"/>
  <c r="AA31" i="1"/>
  <c r="AO31" i="1" s="1"/>
  <c r="AO27" i="1"/>
  <c r="AE27" i="1"/>
  <c r="Y103" i="1"/>
  <c r="AM103" i="1" s="1"/>
  <c r="AM99" i="1"/>
  <c r="AG99" i="1"/>
  <c r="G138" i="1"/>
  <c r="D139" i="1"/>
  <c r="G139" i="1" s="1"/>
  <c r="G24" i="1"/>
  <c r="D25" i="1"/>
  <c r="G25" i="1" s="1"/>
  <c r="AB6" i="1"/>
  <c r="AP6" i="1" s="1"/>
  <c r="AP4" i="1"/>
  <c r="AD4" i="1"/>
  <c r="G17" i="1"/>
  <c r="D18" i="1"/>
  <c r="AD2" i="1"/>
  <c r="AB8" i="1"/>
  <c r="AP8" i="1" s="1"/>
  <c r="AP2" i="1"/>
  <c r="AF29" i="1"/>
  <c r="AT29" i="1" s="1"/>
  <c r="AN29" i="1"/>
  <c r="G36" i="1"/>
  <c r="D37" i="1"/>
  <c r="G37" i="1" s="1"/>
  <c r="AM27" i="1"/>
  <c r="Y31" i="1"/>
  <c r="AM31" i="1" s="1"/>
  <c r="AG27" i="1"/>
  <c r="AF26" i="1"/>
  <c r="AN26" i="1"/>
  <c r="Z32" i="1"/>
  <c r="AN32" i="1" s="1"/>
  <c r="Z54" i="1"/>
  <c r="AN54" i="1" s="1"/>
  <c r="AN52" i="1"/>
  <c r="AF52" i="1"/>
  <c r="AP51" i="1"/>
  <c r="AB55" i="1"/>
  <c r="AP55" i="1" s="1"/>
  <c r="AD51" i="1"/>
  <c r="AA56" i="1"/>
  <c r="AO56" i="1" s="1"/>
  <c r="AO50" i="1"/>
  <c r="AE50" i="1"/>
  <c r="AF176" i="1"/>
  <c r="AT176" i="1" s="1"/>
  <c r="AT170" i="1"/>
  <c r="AQ4" i="1"/>
  <c r="AC6" i="1"/>
  <c r="AQ6" i="1" s="1"/>
  <c r="AF5" i="1"/>
  <c r="AT5" i="1" s="1"/>
  <c r="AN5" i="1"/>
  <c r="AM4" i="1"/>
  <c r="Y6" i="1"/>
  <c r="AM6" i="1" s="1"/>
  <c r="AG4" i="1"/>
  <c r="AN2" i="1"/>
  <c r="Z8" i="1"/>
  <c r="AN8" i="1" s="1"/>
  <c r="AF2" i="1"/>
  <c r="AL2" i="1"/>
  <c r="X8" i="1"/>
  <c r="AL8" i="1" s="1"/>
  <c r="AH2" i="1"/>
  <c r="AE29" i="1"/>
  <c r="AS29" i="1" s="1"/>
  <c r="AO29" i="1"/>
  <c r="AL29" i="1"/>
  <c r="AH29" i="1"/>
  <c r="AV29" i="1" s="1"/>
  <c r="AP28" i="1"/>
  <c r="AD28" i="1"/>
  <c r="AB30" i="1"/>
  <c r="AP30" i="1" s="1"/>
  <c r="X32" i="1"/>
  <c r="AL32" i="1" s="1"/>
  <c r="AL26" i="1"/>
  <c r="AH26" i="1"/>
  <c r="AF101" i="1"/>
  <c r="AT101" i="1" s="1"/>
  <c r="AN101" i="1"/>
  <c r="X128" i="1"/>
  <c r="AL128" i="1" s="1"/>
  <c r="AL122" i="1"/>
  <c r="AH122" i="1"/>
  <c r="AS76" i="1"/>
  <c r="AE78" i="1"/>
  <c r="AS78" i="1" s="1"/>
  <c r="X104" i="1"/>
  <c r="AL104" i="1" s="1"/>
  <c r="AL98" i="1"/>
  <c r="AH98" i="1"/>
  <c r="AS148" i="1"/>
  <c r="AE150" i="1"/>
  <c r="AS150" i="1" s="1"/>
  <c r="AB175" i="1"/>
  <c r="AP175" i="1" s="1"/>
  <c r="AP171" i="1"/>
  <c r="AD171" i="1"/>
  <c r="AO197" i="1"/>
  <c r="AE197" i="1"/>
  <c r="AS197" i="1" s="1"/>
  <c r="AP195" i="1"/>
  <c r="AB199" i="1"/>
  <c r="AP199" i="1" s="1"/>
  <c r="AD195" i="1"/>
  <c r="Y199" i="1"/>
  <c r="AM199" i="1" s="1"/>
  <c r="AM195" i="1"/>
  <c r="AG195" i="1"/>
  <c r="AG317" i="1"/>
  <c r="AU317" i="1" s="1"/>
  <c r="AM317" i="1"/>
  <c r="D12" i="1"/>
  <c r="AH28" i="1"/>
  <c r="G35" i="1"/>
  <c r="G42" i="1"/>
  <c r="AF50" i="1"/>
  <c r="AR50" i="1"/>
  <c r="AR52" i="1"/>
  <c r="AB54" i="1"/>
  <c r="AP54" i="1" s="1"/>
  <c r="AE55" i="1"/>
  <c r="AS55" i="1" s="1"/>
  <c r="AG56" i="1"/>
  <c r="AU56" i="1" s="1"/>
  <c r="Y79" i="1"/>
  <c r="AM79" i="1" s="1"/>
  <c r="AM75" i="1"/>
  <c r="AG77" i="1"/>
  <c r="AU77" i="1" s="1"/>
  <c r="AM77" i="1"/>
  <c r="AA79" i="1"/>
  <c r="AO79" i="1" s="1"/>
  <c r="AO75" i="1"/>
  <c r="AE75" i="1"/>
  <c r="AL99" i="1"/>
  <c r="X103" i="1"/>
  <c r="AL103" i="1" s="1"/>
  <c r="AE125" i="1"/>
  <c r="AS125" i="1" s="1"/>
  <c r="Y151" i="1"/>
  <c r="AM151" i="1" s="1"/>
  <c r="AM147" i="1"/>
  <c r="AG149" i="1"/>
  <c r="AU149" i="1" s="1"/>
  <c r="AM149" i="1"/>
  <c r="AA151" i="1"/>
  <c r="AO151" i="1" s="1"/>
  <c r="AO147" i="1"/>
  <c r="AE147" i="1"/>
  <c r="Y224" i="1"/>
  <c r="AM224" i="1" s="1"/>
  <c r="AM218" i="1"/>
  <c r="AG218" i="1"/>
  <c r="X248" i="1"/>
  <c r="AL248" i="1" s="1"/>
  <c r="AL242" i="1"/>
  <c r="AH242" i="1"/>
  <c r="AD269" i="1"/>
  <c r="AR269" i="1" s="1"/>
  <c r="AP269" i="1"/>
  <c r="AH340" i="1"/>
  <c r="X342" i="1"/>
  <c r="AL342" i="1" s="1"/>
  <c r="AL340" i="1"/>
  <c r="Y52" i="1"/>
  <c r="AF77" i="1"/>
  <c r="AT77" i="1" s="1"/>
  <c r="AN77" i="1"/>
  <c r="Z76" i="1"/>
  <c r="Y76" i="1"/>
  <c r="Z80" i="1"/>
  <c r="AN80" i="1" s="1"/>
  <c r="AN74" i="1"/>
  <c r="AC104" i="1"/>
  <c r="AQ104" i="1" s="1"/>
  <c r="AQ98" i="1"/>
  <c r="AP101" i="1"/>
  <c r="AD101" i="1"/>
  <c r="AR101" i="1" s="1"/>
  <c r="AH103" i="1"/>
  <c r="AV103" i="1" s="1"/>
  <c r="AV99" i="1"/>
  <c r="AD104" i="1"/>
  <c r="AR104" i="1" s="1"/>
  <c r="AR98" i="1"/>
  <c r="AA128" i="1"/>
  <c r="AO128" i="1" s="1"/>
  <c r="AO122" i="1"/>
  <c r="AE122" i="1"/>
  <c r="AF149" i="1"/>
  <c r="AT149" i="1" s="1"/>
  <c r="AN149" i="1"/>
  <c r="Z148" i="1"/>
  <c r="Y148" i="1"/>
  <c r="AQ170" i="1"/>
  <c r="AC176" i="1"/>
  <c r="AQ176" i="1" s="1"/>
  <c r="AE174" i="1"/>
  <c r="AS174" i="1" s="1"/>
  <c r="AS172" i="1"/>
  <c r="AO221" i="1"/>
  <c r="AE221" i="1"/>
  <c r="AS221" i="1" s="1"/>
  <c r="AN221" i="1"/>
  <c r="AF221" i="1"/>
  <c r="AT221" i="1" s="1"/>
  <c r="AA224" i="1"/>
  <c r="AO224" i="1" s="1"/>
  <c r="AO218" i="1"/>
  <c r="AE218" i="1"/>
  <c r="Y343" i="1"/>
  <c r="AM343" i="1" s="1"/>
  <c r="AG339" i="1"/>
  <c r="AM339" i="1"/>
  <c r="AF51" i="1"/>
  <c r="Z55" i="1"/>
  <c r="AN55" i="1" s="1"/>
  <c r="AB79" i="1"/>
  <c r="AP79" i="1" s="1"/>
  <c r="AP75" i="1"/>
  <c r="AD75" i="1"/>
  <c r="AF104" i="1"/>
  <c r="AT104" i="1" s="1"/>
  <c r="AT98" i="1"/>
  <c r="AP100" i="1"/>
  <c r="AB102" i="1"/>
  <c r="AP102" i="1" s="1"/>
  <c r="AD100" i="1"/>
  <c r="G102" i="1"/>
  <c r="D103" i="1"/>
  <c r="G103" i="1" s="1"/>
  <c r="X102" i="1"/>
  <c r="AL102" i="1" s="1"/>
  <c r="AH100" i="1"/>
  <c r="G114" i="1"/>
  <c r="D115" i="1"/>
  <c r="G115" i="1" s="1"/>
  <c r="AB151" i="1"/>
  <c r="AP151" i="1" s="1"/>
  <c r="AP147" i="1"/>
  <c r="AD147" i="1"/>
  <c r="AP173" i="1"/>
  <c r="AD173" i="1"/>
  <c r="AR173" i="1" s="1"/>
  <c r="AG173" i="1"/>
  <c r="AU173" i="1" s="1"/>
  <c r="AM173" i="1"/>
  <c r="AA175" i="1"/>
  <c r="AO175" i="1" s="1"/>
  <c r="AO171" i="1"/>
  <c r="AE171" i="1"/>
  <c r="AD317" i="1"/>
  <c r="AR317" i="1" s="1"/>
  <c r="AP317" i="1"/>
  <c r="G395" i="1"/>
  <c r="D396" i="1"/>
  <c r="G83" i="1"/>
  <c r="D84" i="1"/>
  <c r="Z124" i="1"/>
  <c r="Y124" i="1"/>
  <c r="AF152" i="1"/>
  <c r="AT152" i="1" s="1"/>
  <c r="AT146" i="1"/>
  <c r="G155" i="1"/>
  <c r="D156" i="1"/>
  <c r="Z152" i="1"/>
  <c r="AN152" i="1" s="1"/>
  <c r="AN146" i="1"/>
  <c r="AB174" i="1"/>
  <c r="AP174" i="1" s="1"/>
  <c r="AP172" i="1"/>
  <c r="AD172" i="1"/>
  <c r="Z4" i="1"/>
  <c r="AH27" i="1"/>
  <c r="X31" i="1"/>
  <c r="AL31" i="1" s="1"/>
  <c r="AM51" i="1"/>
  <c r="D53" i="1"/>
  <c r="AG75" i="1"/>
  <c r="AH77" i="1"/>
  <c r="AV77" i="1" s="1"/>
  <c r="AS100" i="1"/>
  <c r="AE102" i="1"/>
  <c r="AS102" i="1" s="1"/>
  <c r="AB104" i="1"/>
  <c r="AP104" i="1" s="1"/>
  <c r="G107" i="1"/>
  <c r="D108" i="1"/>
  <c r="AH127" i="1"/>
  <c r="AV127" i="1" s="1"/>
  <c r="AV123" i="1"/>
  <c r="AD128" i="1"/>
  <c r="AR128" i="1" s="1"/>
  <c r="AR122" i="1"/>
  <c r="AG147" i="1"/>
  <c r="AH149" i="1"/>
  <c r="AV149" i="1" s="1"/>
  <c r="AA152" i="1"/>
  <c r="AO152" i="1" s="1"/>
  <c r="AO146" i="1"/>
  <c r="AE146" i="1"/>
  <c r="AL244" i="1"/>
  <c r="X246" i="1"/>
  <c r="AL246" i="1" s="1"/>
  <c r="AH244" i="1"/>
  <c r="AA247" i="1"/>
  <c r="AO247" i="1" s="1"/>
  <c r="AO243" i="1"/>
  <c r="AE243" i="1"/>
  <c r="AH243" i="1"/>
  <c r="X247" i="1"/>
  <c r="AL247" i="1" s="1"/>
  <c r="AL243" i="1"/>
  <c r="AD242" i="1"/>
  <c r="AB248" i="1"/>
  <c r="AP248" i="1" s="1"/>
  <c r="AP242" i="1"/>
  <c r="AF290" i="1"/>
  <c r="AN290" i="1"/>
  <c r="Z296" i="1"/>
  <c r="AN296" i="1" s="1"/>
  <c r="AU51" i="1"/>
  <c r="AN51" i="1"/>
  <c r="AA80" i="1"/>
  <c r="AO80" i="1" s="1"/>
  <c r="AO74" i="1"/>
  <c r="AE74" i="1"/>
  <c r="AG101" i="1"/>
  <c r="AU101" i="1" s="1"/>
  <c r="AM101" i="1"/>
  <c r="AA103" i="1"/>
  <c r="AO103" i="1" s="1"/>
  <c r="AO99" i="1"/>
  <c r="AE99" i="1"/>
  <c r="Z104" i="1"/>
  <c r="AN104" i="1" s="1"/>
  <c r="AN98" i="1"/>
  <c r="AC128" i="1"/>
  <c r="AQ128" i="1" s="1"/>
  <c r="AQ122" i="1"/>
  <c r="AP125" i="1"/>
  <c r="AD125" i="1"/>
  <c r="AR125" i="1" s="1"/>
  <c r="AP124" i="1"/>
  <c r="AB126" i="1"/>
  <c r="AP126" i="1" s="1"/>
  <c r="AD124" i="1"/>
  <c r="D126" i="1"/>
  <c r="AF127" i="1"/>
  <c r="AT127" i="1" s="1"/>
  <c r="X126" i="1"/>
  <c r="AL126" i="1" s="1"/>
  <c r="AH124" i="1"/>
  <c r="AS244" i="1"/>
  <c r="AE246" i="1"/>
  <c r="AS246" i="1" s="1"/>
  <c r="AF80" i="1"/>
  <c r="AT80" i="1" s="1"/>
  <c r="AT74" i="1"/>
  <c r="AA104" i="1"/>
  <c r="AO104" i="1" s="1"/>
  <c r="AO98" i="1"/>
  <c r="AE98" i="1"/>
  <c r="AF125" i="1"/>
  <c r="AT125" i="1" s="1"/>
  <c r="AN125" i="1"/>
  <c r="D168" i="1"/>
  <c r="G167" i="1"/>
  <c r="Z176" i="1"/>
  <c r="AN176" i="1" s="1"/>
  <c r="AN170" i="1"/>
  <c r="AM26" i="1"/>
  <c r="AN50" i="1"/>
  <c r="AO51" i="1"/>
  <c r="AH79" i="1"/>
  <c r="AV79" i="1" s="1"/>
  <c r="AV75" i="1"/>
  <c r="AD80" i="1"/>
  <c r="AR80" i="1" s="1"/>
  <c r="AR74" i="1"/>
  <c r="AP98" i="1"/>
  <c r="AL100" i="1"/>
  <c r="Z100" i="1"/>
  <c r="Y100" i="1"/>
  <c r="AS124" i="1"/>
  <c r="AE126" i="1"/>
  <c r="AS126" i="1" s="1"/>
  <c r="G131" i="1"/>
  <c r="D132" i="1"/>
  <c r="AH151" i="1"/>
  <c r="AV151" i="1" s="1"/>
  <c r="AV147" i="1"/>
  <c r="AD152" i="1"/>
  <c r="AR152" i="1" s="1"/>
  <c r="AR146" i="1"/>
  <c r="X176" i="1"/>
  <c r="AL176" i="1" s="1"/>
  <c r="AL170" i="1"/>
  <c r="AH170" i="1"/>
  <c r="AV172" i="1"/>
  <c r="AH174" i="1"/>
  <c r="AV174" i="1" s="1"/>
  <c r="AE173" i="1"/>
  <c r="AS173" i="1" s="1"/>
  <c r="AL268" i="1"/>
  <c r="X270" i="1"/>
  <c r="AL270" i="1" s="1"/>
  <c r="AH268" i="1"/>
  <c r="AF267" i="1"/>
  <c r="Z271" i="1"/>
  <c r="AN271" i="1" s="1"/>
  <c r="AN267" i="1"/>
  <c r="AH267" i="1"/>
  <c r="AL267" i="1"/>
  <c r="X271" i="1"/>
  <c r="AL271" i="1" s="1"/>
  <c r="AD266" i="1"/>
  <c r="AB272" i="1"/>
  <c r="AP272" i="1" s="1"/>
  <c r="AP266" i="1"/>
  <c r="X272" i="1"/>
  <c r="AL272" i="1" s="1"/>
  <c r="AL266" i="1"/>
  <c r="AH266" i="1"/>
  <c r="AH316" i="1"/>
  <c r="X318" i="1"/>
  <c r="AL318" i="1" s="1"/>
  <c r="AL316" i="1"/>
  <c r="AS52" i="1"/>
  <c r="AE54" i="1"/>
  <c r="AS54" i="1" s="1"/>
  <c r="AC80" i="1"/>
  <c r="AQ80" i="1" s="1"/>
  <c r="AQ74" i="1"/>
  <c r="AP77" i="1"/>
  <c r="AD77" i="1"/>
  <c r="AR77" i="1" s="1"/>
  <c r="AP76" i="1"/>
  <c r="AB78" i="1"/>
  <c r="AP78" i="1" s="1"/>
  <c r="AD76" i="1"/>
  <c r="G78" i="1"/>
  <c r="D79" i="1"/>
  <c r="G79" i="1" s="1"/>
  <c r="X78" i="1"/>
  <c r="AL78" i="1" s="1"/>
  <c r="AH76" i="1"/>
  <c r="G90" i="1"/>
  <c r="D91" i="1"/>
  <c r="G91" i="1" s="1"/>
  <c r="Y127" i="1"/>
  <c r="AM127" i="1" s="1"/>
  <c r="AM123" i="1"/>
  <c r="AG125" i="1"/>
  <c r="AU125" i="1" s="1"/>
  <c r="AM125" i="1"/>
  <c r="AA127" i="1"/>
  <c r="AO127" i="1" s="1"/>
  <c r="AO123" i="1"/>
  <c r="AE123" i="1"/>
  <c r="Z128" i="1"/>
  <c r="AN128" i="1" s="1"/>
  <c r="AN122" i="1"/>
  <c r="AC152" i="1"/>
  <c r="AQ152" i="1" s="1"/>
  <c r="AQ146" i="1"/>
  <c r="AP149" i="1"/>
  <c r="AD149" i="1"/>
  <c r="AR149" i="1" s="1"/>
  <c r="AP148" i="1"/>
  <c r="AB150" i="1"/>
  <c r="AP150" i="1" s="1"/>
  <c r="AD148" i="1"/>
  <c r="G150" i="1"/>
  <c r="D151" i="1"/>
  <c r="G151" i="1" s="1"/>
  <c r="X150" i="1"/>
  <c r="AL150" i="1" s="1"/>
  <c r="AH148" i="1"/>
  <c r="G162" i="1"/>
  <c r="D163" i="1"/>
  <c r="G163" i="1" s="1"/>
  <c r="D174" i="1"/>
  <c r="G173" i="1"/>
  <c r="Z172" i="1"/>
  <c r="Y172" i="1"/>
  <c r="G64" i="1"/>
  <c r="G71" i="1"/>
  <c r="AN75" i="1"/>
  <c r="Z79" i="1"/>
  <c r="AN79" i="1" s="1"/>
  <c r="G88" i="1"/>
  <c r="G95" i="1"/>
  <c r="AN99" i="1"/>
  <c r="Z103" i="1"/>
  <c r="AN103" i="1" s="1"/>
  <c r="G112" i="1"/>
  <c r="G119" i="1"/>
  <c r="AN123" i="1"/>
  <c r="Z127" i="1"/>
  <c r="AN127" i="1" s="1"/>
  <c r="G136" i="1"/>
  <c r="G143" i="1"/>
  <c r="AN147" i="1"/>
  <c r="Z151" i="1"/>
  <c r="AN151" i="1" s="1"/>
  <c r="G160" i="1"/>
  <c r="AR170" i="1"/>
  <c r="AN171" i="1"/>
  <c r="AV171" i="1"/>
  <c r="AQ172" i="1"/>
  <c r="AT194" i="1"/>
  <c r="AF200" i="1"/>
  <c r="AT200" i="1" s="1"/>
  <c r="X199" i="1"/>
  <c r="AL199" i="1" s="1"/>
  <c r="AH195" i="1"/>
  <c r="AL195" i="1"/>
  <c r="AF224" i="1"/>
  <c r="AT224" i="1" s="1"/>
  <c r="AT218" i="1"/>
  <c r="AB223" i="1"/>
  <c r="AP223" i="1" s="1"/>
  <c r="AP219" i="1"/>
  <c r="AD219" i="1"/>
  <c r="AL220" i="1"/>
  <c r="X222" i="1"/>
  <c r="AL222" i="1" s="1"/>
  <c r="AH220" i="1"/>
  <c r="AA223" i="1"/>
  <c r="AO223" i="1" s="1"/>
  <c r="AO219" i="1"/>
  <c r="AE219" i="1"/>
  <c r="AG219" i="1"/>
  <c r="Y223" i="1"/>
  <c r="AM223" i="1" s="1"/>
  <c r="AM219" i="1"/>
  <c r="AC224" i="1"/>
  <c r="AQ224" i="1" s="1"/>
  <c r="AQ218" i="1"/>
  <c r="AO245" i="1"/>
  <c r="AE245" i="1"/>
  <c r="AS245" i="1" s="1"/>
  <c r="AO293" i="1"/>
  <c r="AQ291" i="1"/>
  <c r="AC295" i="1"/>
  <c r="AQ295" i="1" s="1"/>
  <c r="Z319" i="1"/>
  <c r="AN319" i="1" s="1"/>
  <c r="AF315" i="1"/>
  <c r="AN315" i="1"/>
  <c r="AL314" i="1"/>
  <c r="AH314" i="1"/>
  <c r="AB343" i="1"/>
  <c r="AP343" i="1" s="1"/>
  <c r="AD339" i="1"/>
  <c r="AM411" i="1"/>
  <c r="AG411" i="1"/>
  <c r="Y415" i="1"/>
  <c r="AM415" i="1" s="1"/>
  <c r="G184" i="1"/>
  <c r="D185" i="1"/>
  <c r="AO194" i="1"/>
  <c r="AF197" i="1"/>
  <c r="AT197" i="1" s="1"/>
  <c r="AN197" i="1"/>
  <c r="D222" i="1"/>
  <c r="G221" i="1"/>
  <c r="AM221" i="1"/>
  <c r="AG221" i="1"/>
  <c r="AU221" i="1" s="1"/>
  <c r="AB224" i="1"/>
  <c r="AP224" i="1" s="1"/>
  <c r="Z220" i="1"/>
  <c r="Y220" i="1"/>
  <c r="AH317" i="1"/>
  <c r="AV317" i="1" s="1"/>
  <c r="AL317" i="1"/>
  <c r="D343" i="1"/>
  <c r="G343" i="1" s="1"/>
  <c r="G342" i="1"/>
  <c r="AH338" i="1"/>
  <c r="AL338" i="1"/>
  <c r="X344" i="1"/>
  <c r="AL344" i="1" s="1"/>
  <c r="AE362" i="1"/>
  <c r="AA368" i="1"/>
  <c r="AO368" i="1" s="1"/>
  <c r="AO362" i="1"/>
  <c r="AM365" i="1"/>
  <c r="AG365" i="1"/>
  <c r="AU365" i="1" s="1"/>
  <c r="AB367" i="1"/>
  <c r="AP367" i="1" s="1"/>
  <c r="AD363" i="1"/>
  <c r="AP363" i="1"/>
  <c r="G166" i="1"/>
  <c r="AF171" i="1"/>
  <c r="AO195" i="1"/>
  <c r="AE195" i="1"/>
  <c r="AP218" i="1"/>
  <c r="AN245" i="1"/>
  <c r="AF245" i="1"/>
  <c r="AT245" i="1" s="1"/>
  <c r="AF243" i="1"/>
  <c r="Z247" i="1"/>
  <c r="AN247" i="1" s="1"/>
  <c r="AN243" i="1"/>
  <c r="AA248" i="1"/>
  <c r="AO248" i="1" s="1"/>
  <c r="AO242" i="1"/>
  <c r="AE242" i="1"/>
  <c r="Y248" i="1"/>
  <c r="AM248" i="1" s="1"/>
  <c r="AM242" i="1"/>
  <c r="AG242" i="1"/>
  <c r="AS268" i="1"/>
  <c r="AE270" i="1"/>
  <c r="AS270" i="1" s="1"/>
  <c r="AN269" i="1"/>
  <c r="AF269" i="1"/>
  <c r="AT269" i="1" s="1"/>
  <c r="AA272" i="1"/>
  <c r="AO272" i="1" s="1"/>
  <c r="AO266" i="1"/>
  <c r="AE266" i="1"/>
  <c r="Y272" i="1"/>
  <c r="AM272" i="1" s="1"/>
  <c r="AM266" i="1"/>
  <c r="AG266" i="1"/>
  <c r="AM290" i="1"/>
  <c r="Y296" i="1"/>
  <c r="AM296" i="1" s="1"/>
  <c r="AG290" i="1"/>
  <c r="AD293" i="1"/>
  <c r="AR293" i="1" s="1"/>
  <c r="AP293" i="1"/>
  <c r="AA367" i="1"/>
  <c r="AO367" i="1" s="1"/>
  <c r="AE363" i="1"/>
  <c r="AO363" i="1"/>
  <c r="X367" i="1"/>
  <c r="AL367" i="1" s="1"/>
  <c r="AH363" i="1"/>
  <c r="AL363" i="1"/>
  <c r="AC438" i="1"/>
  <c r="AQ438" i="1" s="1"/>
  <c r="AQ436" i="1"/>
  <c r="G179" i="1"/>
  <c r="D180" i="1"/>
  <c r="AF195" i="1"/>
  <c r="AN195" i="1"/>
  <c r="Z199" i="1"/>
  <c r="AN199" i="1" s="1"/>
  <c r="AD224" i="1"/>
  <c r="AR224" i="1" s="1"/>
  <c r="AR218" i="1"/>
  <c r="AD245" i="1"/>
  <c r="AR245" i="1" s="1"/>
  <c r="AP245" i="1"/>
  <c r="AP244" i="1"/>
  <c r="AB246" i="1"/>
  <c r="AP246" i="1" s="1"/>
  <c r="AD244" i="1"/>
  <c r="G252" i="1"/>
  <c r="D253" i="1"/>
  <c r="G253" i="1" s="1"/>
  <c r="Z248" i="1"/>
  <c r="AN248" i="1" s="1"/>
  <c r="AN242" i="1"/>
  <c r="AF272" i="1"/>
  <c r="AT272" i="1" s="1"/>
  <c r="AT266" i="1"/>
  <c r="AB271" i="1"/>
  <c r="AP271" i="1" s="1"/>
  <c r="AP267" i="1"/>
  <c r="AD267" i="1"/>
  <c r="AP268" i="1"/>
  <c r="AB270" i="1"/>
  <c r="AP270" i="1" s="1"/>
  <c r="AD268" i="1"/>
  <c r="G276" i="1"/>
  <c r="D277" i="1"/>
  <c r="G277" i="1" s="1"/>
  <c r="AA271" i="1"/>
  <c r="AO271" i="1" s="1"/>
  <c r="AO267" i="1"/>
  <c r="AE267" i="1"/>
  <c r="Z272" i="1"/>
  <c r="AN272" i="1" s="1"/>
  <c r="AN266" i="1"/>
  <c r="AE291" i="1"/>
  <c r="AO291" i="1"/>
  <c r="AV292" i="1"/>
  <c r="AH294" i="1"/>
  <c r="AV294" i="1" s="1"/>
  <c r="AN293" i="1"/>
  <c r="AF293" i="1"/>
  <c r="AT293" i="1" s="1"/>
  <c r="AH293" i="1"/>
  <c r="AV293" i="1" s="1"/>
  <c r="AL293" i="1"/>
  <c r="AB295" i="1"/>
  <c r="AP295" i="1" s="1"/>
  <c r="AP291" i="1"/>
  <c r="AD291" i="1"/>
  <c r="AG291" i="1"/>
  <c r="AM291" i="1"/>
  <c r="Y295" i="1"/>
  <c r="AM295" i="1" s="1"/>
  <c r="AQ290" i="1"/>
  <c r="AC296" i="1"/>
  <c r="AQ296" i="1" s="1"/>
  <c r="AA296" i="1"/>
  <c r="AO296" i="1" s="1"/>
  <c r="AE290" i="1"/>
  <c r="AO290" i="1"/>
  <c r="X296" i="1"/>
  <c r="AL296" i="1" s="1"/>
  <c r="AL290" i="1"/>
  <c r="AH290" i="1"/>
  <c r="AD320" i="1"/>
  <c r="AR320" i="1" s="1"/>
  <c r="AR314" i="1"/>
  <c r="AO317" i="1"/>
  <c r="AE317" i="1"/>
  <c r="AS317" i="1" s="1"/>
  <c r="AD316" i="1"/>
  <c r="AB318" i="1"/>
  <c r="AP318" i="1" s="1"/>
  <c r="Z340" i="1"/>
  <c r="Y340" i="1"/>
  <c r="D359" i="1"/>
  <c r="G358" i="1"/>
  <c r="AF364" i="1"/>
  <c r="Z366" i="1"/>
  <c r="AN366" i="1" s="1"/>
  <c r="AN364" i="1"/>
  <c r="AA366" i="1"/>
  <c r="AO366" i="1" s="1"/>
  <c r="AE364" i="1"/>
  <c r="AO364" i="1"/>
  <c r="AD362" i="1"/>
  <c r="AB368" i="1"/>
  <c r="AP368" i="1" s="1"/>
  <c r="AP362" i="1"/>
  <c r="AE389" i="1"/>
  <c r="AS389" i="1" s="1"/>
  <c r="AO389" i="1"/>
  <c r="X415" i="1"/>
  <c r="AL415" i="1" s="1"/>
  <c r="AH411" i="1"/>
  <c r="AL411" i="1"/>
  <c r="X416" i="1"/>
  <c r="AL416" i="1" s="1"/>
  <c r="AL410" i="1"/>
  <c r="AH410" i="1"/>
  <c r="AT434" i="1"/>
  <c r="AF440" i="1"/>
  <c r="AT440" i="1" s="1"/>
  <c r="AF435" i="1"/>
  <c r="Z439" i="1"/>
  <c r="AN439" i="1" s="1"/>
  <c r="AN435" i="1"/>
  <c r="AE170" i="1"/>
  <c r="AO170" i="1"/>
  <c r="AH173" i="1"/>
  <c r="AV173" i="1" s="1"/>
  <c r="AE194" i="1"/>
  <c r="AQ195" i="1"/>
  <c r="Z198" i="1"/>
  <c r="AN198" i="1" s="1"/>
  <c r="AF196" i="1"/>
  <c r="AN196" i="1"/>
  <c r="AL197" i="1"/>
  <c r="AG198" i="1"/>
  <c r="AU198" i="1" s="1"/>
  <c r="AH223" i="1"/>
  <c r="AV223" i="1" s="1"/>
  <c r="AV219" i="1"/>
  <c r="Z224" i="1"/>
  <c r="AN224" i="1" s="1"/>
  <c r="AN218" i="1"/>
  <c r="AF242" i="1"/>
  <c r="AB247" i="1"/>
  <c r="AP247" i="1" s="1"/>
  <c r="AP243" i="1"/>
  <c r="AD243" i="1"/>
  <c r="G263" i="1"/>
  <c r="D264" i="1"/>
  <c r="D270" i="1"/>
  <c r="G269" i="1"/>
  <c r="G287" i="1"/>
  <c r="D288" i="1"/>
  <c r="Z292" i="1"/>
  <c r="Y292" i="1"/>
  <c r="AN317" i="1"/>
  <c r="AF317" i="1"/>
  <c r="AT317" i="1" s="1"/>
  <c r="AS340" i="1"/>
  <c r="AE342" i="1"/>
  <c r="AS342" i="1" s="1"/>
  <c r="AF365" i="1"/>
  <c r="AT365" i="1" s="1"/>
  <c r="AN365" i="1"/>
  <c r="AF413" i="1"/>
  <c r="AT413" i="1" s="1"/>
  <c r="AN413" i="1"/>
  <c r="AO458" i="1"/>
  <c r="AE458" i="1"/>
  <c r="AA464" i="1"/>
  <c r="AO464" i="1" s="1"/>
  <c r="AS220" i="1"/>
  <c r="AE222" i="1"/>
  <c r="AS222" i="1" s="1"/>
  <c r="AP220" i="1"/>
  <c r="AB222" i="1"/>
  <c r="AP222" i="1" s="1"/>
  <c r="AD220" i="1"/>
  <c r="AF219" i="1"/>
  <c r="Z223" i="1"/>
  <c r="AN223" i="1" s="1"/>
  <c r="AN219" i="1"/>
  <c r="G239" i="1"/>
  <c r="D240" i="1"/>
  <c r="D246" i="1"/>
  <c r="G245" i="1"/>
  <c r="AM245" i="1"/>
  <c r="AG245" i="1"/>
  <c r="AU245" i="1" s="1"/>
  <c r="Z244" i="1"/>
  <c r="Y244" i="1"/>
  <c r="AG243" i="1"/>
  <c r="Y247" i="1"/>
  <c r="AM247" i="1" s="1"/>
  <c r="AM243" i="1"/>
  <c r="AM269" i="1"/>
  <c r="AG269" i="1"/>
  <c r="AU269" i="1" s="1"/>
  <c r="Z268" i="1"/>
  <c r="Y268" i="1"/>
  <c r="AG267" i="1"/>
  <c r="Y271" i="1"/>
  <c r="AM271" i="1" s="1"/>
  <c r="AM267" i="1"/>
  <c r="AC319" i="1"/>
  <c r="AQ319" i="1" s="1"/>
  <c r="AQ315" i="1"/>
  <c r="Y318" i="1"/>
  <c r="AM318" i="1" s="1"/>
  <c r="AG316" i="1"/>
  <c r="AM316" i="1"/>
  <c r="AC318" i="1"/>
  <c r="AQ318" i="1" s="1"/>
  <c r="AQ316" i="1"/>
  <c r="AN316" i="1"/>
  <c r="Z318" i="1"/>
  <c r="AN318" i="1" s="1"/>
  <c r="AF316" i="1"/>
  <c r="G191" i="1"/>
  <c r="D192" i="1"/>
  <c r="AG200" i="1"/>
  <c r="AU200" i="1" s="1"/>
  <c r="AU194" i="1"/>
  <c r="D198" i="1"/>
  <c r="G197" i="1"/>
  <c r="AV196" i="1"/>
  <c r="D210" i="1"/>
  <c r="G209" i="1"/>
  <c r="G216" i="1"/>
  <c r="D217" i="1"/>
  <c r="G217" i="1" s="1"/>
  <c r="X224" i="1"/>
  <c r="AL224" i="1" s="1"/>
  <c r="AL218" i="1"/>
  <c r="AH218" i="1"/>
  <c r="AD221" i="1"/>
  <c r="AR221" i="1" s="1"/>
  <c r="AP221" i="1"/>
  <c r="AO269" i="1"/>
  <c r="AE269" i="1"/>
  <c r="AS269" i="1" s="1"/>
  <c r="AD338" i="1"/>
  <c r="AB344" i="1"/>
  <c r="AP344" i="1" s="1"/>
  <c r="AP338" i="1"/>
  <c r="AD391" i="1"/>
  <c r="AR391" i="1" s="1"/>
  <c r="AR387" i="1"/>
  <c r="AP196" i="1"/>
  <c r="AA198" i="1"/>
  <c r="AO198" i="1" s="1"/>
  <c r="X200" i="1"/>
  <c r="AL200" i="1" s="1"/>
  <c r="G251" i="1"/>
  <c r="G275" i="1"/>
  <c r="G282" i="1"/>
  <c r="D293" i="1"/>
  <c r="G292" i="1"/>
  <c r="AQ292" i="1"/>
  <c r="AF314" i="1"/>
  <c r="Z320" i="1"/>
  <c r="AN320" i="1" s="1"/>
  <c r="D324" i="1"/>
  <c r="G323" i="1"/>
  <c r="AO315" i="1"/>
  <c r="AE315" i="1"/>
  <c r="AE341" i="1"/>
  <c r="AS341" i="1" s="1"/>
  <c r="AO365" i="1"/>
  <c r="Z391" i="1"/>
  <c r="AN391" i="1" s="1"/>
  <c r="AF387" i="1"/>
  <c r="G389" i="1"/>
  <c r="D390" i="1"/>
  <c r="AP389" i="1"/>
  <c r="AD389" i="1"/>
  <c r="AR389" i="1" s="1"/>
  <c r="AO388" i="1"/>
  <c r="AE388" i="1"/>
  <c r="AA390" i="1"/>
  <c r="AO390" i="1" s="1"/>
  <c r="AH388" i="1"/>
  <c r="AL388" i="1"/>
  <c r="AP386" i="1"/>
  <c r="AB392" i="1"/>
  <c r="AP392" i="1" s="1"/>
  <c r="AD413" i="1"/>
  <c r="AR413" i="1" s="1"/>
  <c r="AP413" i="1"/>
  <c r="AS411" i="1"/>
  <c r="AL434" i="1"/>
  <c r="X440" i="1"/>
  <c r="AL440" i="1" s="1"/>
  <c r="AH434" i="1"/>
  <c r="AH461" i="1"/>
  <c r="AV461" i="1" s="1"/>
  <c r="AL461" i="1"/>
  <c r="AL458" i="1"/>
  <c r="AH458" i="1"/>
  <c r="X464" i="1"/>
  <c r="AL464" i="1" s="1"/>
  <c r="AS482" i="1"/>
  <c r="AE488" i="1"/>
  <c r="AS488" i="1" s="1"/>
  <c r="AN194" i="1"/>
  <c r="Y200" i="1"/>
  <c r="AM200" i="1" s="1"/>
  <c r="D233" i="1"/>
  <c r="AF295" i="1"/>
  <c r="AT295" i="1" s="1"/>
  <c r="AT291" i="1"/>
  <c r="Z295" i="1"/>
  <c r="AN295" i="1" s="1"/>
  <c r="X343" i="1"/>
  <c r="AL343" i="1" s="1"/>
  <c r="AH339" i="1"/>
  <c r="AO339" i="1"/>
  <c r="AE339" i="1"/>
  <c r="Z344" i="1"/>
  <c r="AN344" i="1" s="1"/>
  <c r="AN338" i="1"/>
  <c r="AH362" i="1"/>
  <c r="X368" i="1"/>
  <c r="AL368" i="1" s="1"/>
  <c r="AL364" i="1"/>
  <c r="X366" i="1"/>
  <c r="AL366" i="1" s="1"/>
  <c r="AR386" i="1"/>
  <c r="AM388" i="1"/>
  <c r="AF389" i="1"/>
  <c r="AT389" i="1" s="1"/>
  <c r="AC391" i="1"/>
  <c r="AQ391" i="1" s="1"/>
  <c r="AQ387" i="1"/>
  <c r="X392" i="1"/>
  <c r="AL392" i="1" s="1"/>
  <c r="AL386" i="1"/>
  <c r="Y412" i="1"/>
  <c r="Z412" i="1"/>
  <c r="AA416" i="1"/>
  <c r="AO416" i="1" s="1"/>
  <c r="AO410" i="1"/>
  <c r="AE410" i="1"/>
  <c r="AL435" i="1"/>
  <c r="AH435" i="1"/>
  <c r="AQ242" i="1"/>
  <c r="AQ266" i="1"/>
  <c r="AO292" i="1"/>
  <c r="AE292" i="1"/>
  <c r="AG314" i="1"/>
  <c r="AD315" i="1"/>
  <c r="X319" i="1"/>
  <c r="AL319" i="1" s="1"/>
  <c r="AQ339" i="1"/>
  <c r="AO340" i="1"/>
  <c r="AQ340" i="1"/>
  <c r="AC342" i="1"/>
  <c r="AQ342" i="1" s="1"/>
  <c r="AT362" i="1"/>
  <c r="AT363" i="1"/>
  <c r="Z392" i="1"/>
  <c r="AN392" i="1" s="1"/>
  <c r="AF386" i="1"/>
  <c r="AH387" i="1"/>
  <c r="AM387" i="1"/>
  <c r="Y391" i="1"/>
  <c r="AM391" i="1" s="1"/>
  <c r="AG387" i="1"/>
  <c r="AG386" i="1"/>
  <c r="AM386" i="1"/>
  <c r="AM410" i="1"/>
  <c r="G420" i="1"/>
  <c r="D421" i="1"/>
  <c r="G421" i="1" s="1"/>
  <c r="AB415" i="1"/>
  <c r="AP415" i="1" s="1"/>
  <c r="AD411" i="1"/>
  <c r="AP411" i="1"/>
  <c r="AQ194" i="1"/>
  <c r="AL196" i="1"/>
  <c r="AG197" i="1"/>
  <c r="AU197" i="1" s="1"/>
  <c r="AD296" i="1"/>
  <c r="AR296" i="1" s="1"/>
  <c r="X295" i="1"/>
  <c r="AL295" i="1" s="1"/>
  <c r="AL291" i="1"/>
  <c r="AG315" i="1"/>
  <c r="AV315" i="1"/>
  <c r="AA319" i="1"/>
  <c r="AO319" i="1" s="1"/>
  <c r="AB320" i="1"/>
  <c r="AP320" i="1" s="1"/>
  <c r="AT339" i="1"/>
  <c r="AP341" i="1"/>
  <c r="AM341" i="1"/>
  <c r="AG341" i="1"/>
  <c r="AU341" i="1" s="1"/>
  <c r="AV364" i="1"/>
  <c r="AD365" i="1"/>
  <c r="AR365" i="1" s="1"/>
  <c r="D366" i="1"/>
  <c r="AO386" i="1"/>
  <c r="AE386" i="1"/>
  <c r="AA392" i="1"/>
  <c r="AO392" i="1" s="1"/>
  <c r="AN411" i="1"/>
  <c r="AF411" i="1"/>
  <c r="AD410" i="1"/>
  <c r="AP410" i="1"/>
  <c r="X439" i="1"/>
  <c r="AL439" i="1" s="1"/>
  <c r="D444" i="1"/>
  <c r="AP435" i="1"/>
  <c r="AD435" i="1"/>
  <c r="AB439" i="1"/>
  <c r="AP439" i="1" s="1"/>
  <c r="AG338" i="1"/>
  <c r="AN341" i="1"/>
  <c r="AF341" i="1"/>
  <c r="AT341" i="1" s="1"/>
  <c r="AB366" i="1"/>
  <c r="AP366" i="1" s="1"/>
  <c r="AP364" i="1"/>
  <c r="D383" i="1"/>
  <c r="G382" i="1"/>
  <c r="AP388" i="1"/>
  <c r="AD388" i="1"/>
  <c r="G407" i="1"/>
  <c r="D408" i="1"/>
  <c r="AG413" i="1"/>
  <c r="AU413" i="1" s="1"/>
  <c r="AE414" i="1"/>
  <c r="AS414" i="1" s="1"/>
  <c r="AS412" i="1"/>
  <c r="D426" i="1"/>
  <c r="G425" i="1"/>
  <c r="X462" i="1"/>
  <c r="AL462" i="1" s="1"/>
  <c r="AL460" i="1"/>
  <c r="AH460" i="1"/>
  <c r="AA463" i="1"/>
  <c r="AO463" i="1" s="1"/>
  <c r="AO459" i="1"/>
  <c r="AE459" i="1"/>
  <c r="Y464" i="1"/>
  <c r="AM464" i="1" s="1"/>
  <c r="AG458" i="1"/>
  <c r="G328" i="1"/>
  <c r="D329" i="1"/>
  <c r="AO314" i="1"/>
  <c r="AE314" i="1"/>
  <c r="AA320" i="1"/>
  <c r="AO320" i="1" s="1"/>
  <c r="AD340" i="1"/>
  <c r="AB342" i="1"/>
  <c r="AP342" i="1" s="1"/>
  <c r="G370" i="1"/>
  <c r="D371" i="1"/>
  <c r="AM364" i="1"/>
  <c r="AG364" i="1"/>
  <c r="AC368" i="1"/>
  <c r="AQ368" i="1" s="1"/>
  <c r="AQ362" i="1"/>
  <c r="AP412" i="1"/>
  <c r="AB414" i="1"/>
  <c r="AP414" i="1" s="1"/>
  <c r="AD412" i="1"/>
  <c r="AQ434" i="1"/>
  <c r="AC440" i="1"/>
  <c r="AQ440" i="1" s="1"/>
  <c r="AA440" i="1"/>
  <c r="AO440" i="1" s="1"/>
  <c r="AO434" i="1"/>
  <c r="AE434" i="1"/>
  <c r="AE196" i="1"/>
  <c r="AB294" i="1"/>
  <c r="AP294" i="1" s="1"/>
  <c r="AD292" i="1"/>
  <c r="AP292" i="1"/>
  <c r="AB296" i="1"/>
  <c r="AP296" i="1" s="1"/>
  <c r="AP290" i="1"/>
  <c r="AN314" i="1"/>
  <c r="AM315" i="1"/>
  <c r="AO316" i="1"/>
  <c r="AE316" i="1"/>
  <c r="G335" i="1"/>
  <c r="D336" i="1"/>
  <c r="AO338" i="1"/>
  <c r="AE338" i="1"/>
  <c r="AL362" i="1"/>
  <c r="G377" i="1"/>
  <c r="D378" i="1"/>
  <c r="AG363" i="1"/>
  <c r="AM363" i="1"/>
  <c r="AM362" i="1"/>
  <c r="Y368" i="1"/>
  <c r="AM368" i="1" s="1"/>
  <c r="AG362" i="1"/>
  <c r="AG388" i="1"/>
  <c r="AL389" i="1"/>
  <c r="AH389" i="1"/>
  <c r="AV389" i="1" s="1"/>
  <c r="G400" i="1"/>
  <c r="D401" i="1"/>
  <c r="AL413" i="1"/>
  <c r="AH413" i="1"/>
  <c r="AV413" i="1" s="1"/>
  <c r="X414" i="1"/>
  <c r="AL414" i="1" s="1"/>
  <c r="AL412" i="1"/>
  <c r="AH412" i="1"/>
  <c r="AE437" i="1"/>
  <c r="AS437" i="1" s="1"/>
  <c r="AO437" i="1"/>
  <c r="D438" i="1"/>
  <c r="G437" i="1"/>
  <c r="AG435" i="1"/>
  <c r="AM435" i="1"/>
  <c r="Y439" i="1"/>
  <c r="AM439" i="1" s="1"/>
  <c r="AO461" i="1"/>
  <c r="AE461" i="1"/>
  <c r="AS461" i="1" s="1"/>
  <c r="G388" i="1"/>
  <c r="Z390" i="1"/>
  <c r="AN390" i="1" s="1"/>
  <c r="AP437" i="1"/>
  <c r="AD437" i="1"/>
  <c r="AR437" i="1" s="1"/>
  <c r="AP436" i="1"/>
  <c r="AD436" i="1"/>
  <c r="Z438" i="1"/>
  <c r="AN438" i="1" s="1"/>
  <c r="AF436" i="1"/>
  <c r="AN436" i="1"/>
  <c r="AO435" i="1"/>
  <c r="AE435" i="1"/>
  <c r="AA439" i="1"/>
  <c r="AO439" i="1" s="1"/>
  <c r="D461" i="1"/>
  <c r="G460" i="1"/>
  <c r="AP461" i="1"/>
  <c r="AM460" i="1"/>
  <c r="AG460" i="1"/>
  <c r="Z488" i="1"/>
  <c r="AN488" i="1" s="1"/>
  <c r="AN482" i="1"/>
  <c r="AF482" i="1"/>
  <c r="AB487" i="1"/>
  <c r="AP487" i="1" s="1"/>
  <c r="AD483" i="1"/>
  <c r="AD482" i="1"/>
  <c r="AP482" i="1"/>
  <c r="AP509" i="1"/>
  <c r="AD509" i="1"/>
  <c r="AR509" i="1" s="1"/>
  <c r="G316" i="1"/>
  <c r="AF410" i="1"/>
  <c r="AO412" i="1"/>
  <c r="Z416" i="1"/>
  <c r="AN416" i="1" s="1"/>
  <c r="AN434" i="1"/>
  <c r="AF437" i="1"/>
  <c r="AT437" i="1" s="1"/>
  <c r="D455" i="1"/>
  <c r="AL485" i="1"/>
  <c r="AH485" i="1"/>
  <c r="AV485" i="1" s="1"/>
  <c r="X487" i="1"/>
  <c r="AL487" i="1" s="1"/>
  <c r="AH483" i="1"/>
  <c r="AP507" i="1"/>
  <c r="AB511" i="1"/>
  <c r="AP511" i="1" s="1"/>
  <c r="AD507" i="1"/>
  <c r="AE509" i="1"/>
  <c r="AS509" i="1" s="1"/>
  <c r="AO509" i="1"/>
  <c r="AO530" i="1"/>
  <c r="AE530" i="1"/>
  <c r="AA536" i="1"/>
  <c r="AO536" i="1" s="1"/>
  <c r="AE533" i="1"/>
  <c r="AS533" i="1" s="1"/>
  <c r="AO533" i="1"/>
  <c r="AF533" i="1"/>
  <c r="AT533" i="1" s="1"/>
  <c r="AN533" i="1"/>
  <c r="AH482" i="1"/>
  <c r="AM485" i="1"/>
  <c r="AG485" i="1"/>
  <c r="AU485" i="1" s="1"/>
  <c r="AB510" i="1"/>
  <c r="AP510" i="1" s="1"/>
  <c r="AP508" i="1"/>
  <c r="AD508" i="1"/>
  <c r="AN388" i="1"/>
  <c r="G430" i="1"/>
  <c r="D431" i="1"/>
  <c r="AS436" i="1"/>
  <c r="AE438" i="1"/>
  <c r="AS438" i="1" s="1"/>
  <c r="AP459" i="1"/>
  <c r="AB463" i="1"/>
  <c r="AP463" i="1" s="1"/>
  <c r="AD459" i="1"/>
  <c r="AG509" i="1"/>
  <c r="AU509" i="1" s="1"/>
  <c r="AL533" i="1"/>
  <c r="AH533" i="1"/>
  <c r="AV533" i="1" s="1"/>
  <c r="AN557" i="1"/>
  <c r="AF557" i="1"/>
  <c r="AT557" i="1" s="1"/>
  <c r="AQ555" i="1"/>
  <c r="AC559" i="1"/>
  <c r="AQ559" i="1" s="1"/>
  <c r="AO555" i="1"/>
  <c r="AE555" i="1"/>
  <c r="AA559" i="1"/>
  <c r="AO559" i="1" s="1"/>
  <c r="AA560" i="1"/>
  <c r="AO560" i="1" s="1"/>
  <c r="AO554" i="1"/>
  <c r="AE554" i="1"/>
  <c r="AU578" i="1"/>
  <c r="AG584" i="1"/>
  <c r="AU584" i="1" s="1"/>
  <c r="AG436" i="1"/>
  <c r="AL436" i="1"/>
  <c r="AH436" i="1"/>
  <c r="D449" i="1"/>
  <c r="G448" i="1"/>
  <c r="AM459" i="1"/>
  <c r="AO460" i="1"/>
  <c r="AE460" i="1"/>
  <c r="AL482" i="1"/>
  <c r="AM483" i="1"/>
  <c r="AG483" i="1"/>
  <c r="Y487" i="1"/>
  <c r="AM487" i="1" s="1"/>
  <c r="AQ482" i="1"/>
  <c r="AC488" i="1"/>
  <c r="AQ488" i="1" s="1"/>
  <c r="AQ556" i="1"/>
  <c r="AC558" i="1"/>
  <c r="AQ558" i="1" s="1"/>
  <c r="AA558" i="1"/>
  <c r="AO558" i="1" s="1"/>
  <c r="AO556" i="1"/>
  <c r="AE556" i="1"/>
  <c r="AL556" i="1"/>
  <c r="AH556" i="1"/>
  <c r="X558" i="1"/>
  <c r="AL558" i="1" s="1"/>
  <c r="D611" i="1"/>
  <c r="G610" i="1"/>
  <c r="AF604" i="1"/>
  <c r="AN604" i="1"/>
  <c r="D618" i="1"/>
  <c r="G617" i="1"/>
  <c r="AG631" i="1"/>
  <c r="AU631" i="1" s="1"/>
  <c r="AU627" i="1"/>
  <c r="AA391" i="1"/>
  <c r="AO391" i="1" s="1"/>
  <c r="D413" i="1"/>
  <c r="AE413" i="1"/>
  <c r="AS413" i="1" s="1"/>
  <c r="AD434" i="1"/>
  <c r="AN460" i="1"/>
  <c r="Z462" i="1"/>
  <c r="AN462" i="1" s="1"/>
  <c r="AT460" i="1"/>
  <c r="Z463" i="1"/>
  <c r="AN463" i="1" s="1"/>
  <c r="AF459" i="1"/>
  <c r="AN459" i="1"/>
  <c r="AP458" i="1"/>
  <c r="AD458" i="1"/>
  <c r="D481" i="1"/>
  <c r="G481" i="1" s="1"/>
  <c r="AO484" i="1"/>
  <c r="AE484" i="1"/>
  <c r="AA486" i="1"/>
  <c r="AO486" i="1" s="1"/>
  <c r="AL508" i="1"/>
  <c r="AH508" i="1"/>
  <c r="X510" i="1"/>
  <c r="AL510" i="1" s="1"/>
  <c r="D527" i="1"/>
  <c r="G526" i="1"/>
  <c r="AV532" i="1"/>
  <c r="AH534" i="1"/>
  <c r="AV534" i="1" s="1"/>
  <c r="AD460" i="1"/>
  <c r="AB462" i="1"/>
  <c r="AP462" i="1" s="1"/>
  <c r="AL459" i="1"/>
  <c r="X463" i="1"/>
  <c r="AL463" i="1" s="1"/>
  <c r="AH459" i="1"/>
  <c r="AO483" i="1"/>
  <c r="AE483" i="1"/>
  <c r="AA487" i="1"/>
  <c r="AO487" i="1" s="1"/>
  <c r="Z484" i="1"/>
  <c r="Y484" i="1"/>
  <c r="AO482" i="1"/>
  <c r="AA488" i="1"/>
  <c r="AO488" i="1" s="1"/>
  <c r="AL506" i="1"/>
  <c r="AH506" i="1"/>
  <c r="X512" i="1"/>
  <c r="AL512" i="1" s="1"/>
  <c r="AA510" i="1"/>
  <c r="AO510" i="1" s="1"/>
  <c r="AE508" i="1"/>
  <c r="AO508" i="1"/>
  <c r="AM533" i="1"/>
  <c r="AG533" i="1"/>
  <c r="AU533" i="1" s="1"/>
  <c r="AF555" i="1"/>
  <c r="AN555" i="1"/>
  <c r="Z559" i="1"/>
  <c r="AN559" i="1" s="1"/>
  <c r="AE387" i="1"/>
  <c r="AO411" i="1"/>
  <c r="AQ435" i="1"/>
  <c r="AC439" i="1"/>
  <c r="AQ439" i="1" s="1"/>
  <c r="AM434" i="1"/>
  <c r="AG434" i="1"/>
  <c r="AU459" i="1"/>
  <c r="AN461" i="1"/>
  <c r="AG461" i="1"/>
  <c r="AU461" i="1" s="1"/>
  <c r="AM461" i="1"/>
  <c r="AC462" i="1"/>
  <c r="AQ462" i="1" s="1"/>
  <c r="AQ460" i="1"/>
  <c r="AF458" i="1"/>
  <c r="AN458" i="1"/>
  <c r="AF509" i="1"/>
  <c r="AT509" i="1" s="1"/>
  <c r="AN509" i="1"/>
  <c r="AQ507" i="1"/>
  <c r="AC511" i="1"/>
  <c r="AQ511" i="1" s="1"/>
  <c r="AO507" i="1"/>
  <c r="AE507" i="1"/>
  <c r="AA511" i="1"/>
  <c r="AO511" i="1" s="1"/>
  <c r="AC512" i="1"/>
  <c r="AQ512" i="1" s="1"/>
  <c r="AQ506" i="1"/>
  <c r="AA512" i="1"/>
  <c r="AO512" i="1" s="1"/>
  <c r="AE506" i="1"/>
  <c r="D533" i="1"/>
  <c r="G532" i="1"/>
  <c r="AP485" i="1"/>
  <c r="G498" i="1"/>
  <c r="D499" i="1"/>
  <c r="G499" i="1" s="1"/>
  <c r="AC510" i="1"/>
  <c r="AQ510" i="1" s="1"/>
  <c r="G540" i="1"/>
  <c r="D541" i="1"/>
  <c r="G541" i="1" s="1"/>
  <c r="AM554" i="1"/>
  <c r="Y560" i="1"/>
  <c r="AM560" i="1" s="1"/>
  <c r="AG554" i="1"/>
  <c r="G588" i="1"/>
  <c r="AH631" i="1"/>
  <c r="AV631" i="1" s="1"/>
  <c r="AV627" i="1"/>
  <c r="AM674" i="1"/>
  <c r="Y680" i="1"/>
  <c r="AM680" i="1" s="1"/>
  <c r="AG674" i="1"/>
  <c r="AL725" i="1"/>
  <c r="AH725" i="1"/>
  <c r="AV725" i="1" s="1"/>
  <c r="D390" i="5"/>
  <c r="G389" i="5"/>
  <c r="D473" i="1"/>
  <c r="AN485" i="1"/>
  <c r="AF485" i="1"/>
  <c r="AT485" i="1" s="1"/>
  <c r="G491" i="1"/>
  <c r="D492" i="1"/>
  <c r="D510" i="1"/>
  <c r="G509" i="1"/>
  <c r="AG507" i="1"/>
  <c r="AM507" i="1"/>
  <c r="AN531" i="1"/>
  <c r="Z535" i="1"/>
  <c r="AN535" i="1" s="1"/>
  <c r="AF531" i="1"/>
  <c r="AL531" i="1"/>
  <c r="X535" i="1"/>
  <c r="AL535" i="1" s="1"/>
  <c r="AH531" i="1"/>
  <c r="AR554" i="1"/>
  <c r="AD560" i="1"/>
  <c r="AR560" i="1" s="1"/>
  <c r="AP557" i="1"/>
  <c r="AD557" i="1"/>
  <c r="AR557" i="1" s="1"/>
  <c r="AP581" i="1"/>
  <c r="AD581" i="1"/>
  <c r="AR581" i="1" s="1"/>
  <c r="D583" i="1"/>
  <c r="G583" i="1" s="1"/>
  <c r="G582" i="1"/>
  <c r="AD582" i="1"/>
  <c r="AR582" i="1" s="1"/>
  <c r="AR580" i="1"/>
  <c r="AO580" i="1"/>
  <c r="AE580" i="1"/>
  <c r="AA582" i="1"/>
  <c r="AO582" i="1" s="1"/>
  <c r="AP579" i="1"/>
  <c r="AB583" i="1"/>
  <c r="AP583" i="1" s="1"/>
  <c r="AD579" i="1"/>
  <c r="AH608" i="1"/>
  <c r="AV608" i="1" s="1"/>
  <c r="AV602" i="1"/>
  <c r="AT603" i="1"/>
  <c r="AF607" i="1"/>
  <c r="AT607" i="1" s="1"/>
  <c r="AO605" i="1"/>
  <c r="AC654" i="1"/>
  <c r="AQ654" i="1" s="1"/>
  <c r="AQ652" i="1"/>
  <c r="AO532" i="1"/>
  <c r="AE532" i="1"/>
  <c r="AA534" i="1"/>
  <c r="AO534" i="1" s="1"/>
  <c r="X534" i="1"/>
  <c r="AL534" i="1" s="1"/>
  <c r="AL532" i="1"/>
  <c r="Y536" i="1"/>
  <c r="AM536" i="1" s="1"/>
  <c r="AG530" i="1"/>
  <c r="AM530" i="1"/>
  <c r="AL557" i="1"/>
  <c r="AH557" i="1"/>
  <c r="AV557" i="1" s="1"/>
  <c r="D576" i="1"/>
  <c r="G575" i="1"/>
  <c r="G599" i="1"/>
  <c r="D600" i="1"/>
  <c r="AD632" i="1"/>
  <c r="AR632" i="1" s="1"/>
  <c r="AR626" i="1"/>
  <c r="AA631" i="1"/>
  <c r="AO631" i="1" s="1"/>
  <c r="AO627" i="1"/>
  <c r="AE627" i="1"/>
  <c r="AM629" i="1"/>
  <c r="AG629" i="1"/>
  <c r="AU629" i="1" s="1"/>
  <c r="AU651" i="1"/>
  <c r="AG655" i="1"/>
  <c r="AU655" i="1" s="1"/>
  <c r="AT483" i="1"/>
  <c r="AP484" i="1"/>
  <c r="AB486" i="1"/>
  <c r="AP486" i="1" s="1"/>
  <c r="Z508" i="1"/>
  <c r="Y508" i="1"/>
  <c r="AN506" i="1"/>
  <c r="Z512" i="1"/>
  <c r="AN512" i="1" s="1"/>
  <c r="AP533" i="1"/>
  <c r="AD533" i="1"/>
  <c r="AR533" i="1" s="1"/>
  <c r="G546" i="1"/>
  <c r="AU555" i="1"/>
  <c r="AG559" i="1"/>
  <c r="AU559" i="1" s="1"/>
  <c r="AM578" i="1"/>
  <c r="Y584" i="1"/>
  <c r="AM584" i="1" s="1"/>
  <c r="AT580" i="1"/>
  <c r="AF582" i="1"/>
  <c r="AT582" i="1" s="1"/>
  <c r="AG581" i="1"/>
  <c r="AU581" i="1" s="1"/>
  <c r="AM581" i="1"/>
  <c r="AO604" i="1"/>
  <c r="AE604" i="1"/>
  <c r="AA606" i="1"/>
  <c r="AO606" i="1" s="1"/>
  <c r="D607" i="1"/>
  <c r="G607" i="1" s="1"/>
  <c r="G606" i="1"/>
  <c r="AF725" i="1"/>
  <c r="AT725" i="1" s="1"/>
  <c r="AN725" i="1"/>
  <c r="AF507" i="1"/>
  <c r="AN507" i="1"/>
  <c r="X511" i="1"/>
  <c r="AL511" i="1" s="1"/>
  <c r="AH507" i="1"/>
  <c r="AD506" i="1"/>
  <c r="AB512" i="1"/>
  <c r="AP512" i="1" s="1"/>
  <c r="G539" i="1"/>
  <c r="AE557" i="1"/>
  <c r="AS557" i="1" s="1"/>
  <c r="AO557" i="1"/>
  <c r="AP556" i="1"/>
  <c r="AD556" i="1"/>
  <c r="AP555" i="1"/>
  <c r="AB559" i="1"/>
  <c r="AP559" i="1" s="1"/>
  <c r="AD555" i="1"/>
  <c r="Z560" i="1"/>
  <c r="AN560" i="1" s="1"/>
  <c r="AF554" i="1"/>
  <c r="AF581" i="1"/>
  <c r="AT581" i="1" s="1"/>
  <c r="AN581" i="1"/>
  <c r="AL603" i="1"/>
  <c r="X607" i="1"/>
  <c r="AL607" i="1" s="1"/>
  <c r="AH603" i="1"/>
  <c r="AH604" i="1"/>
  <c r="X606" i="1"/>
  <c r="AL606" i="1" s="1"/>
  <c r="AL604" i="1"/>
  <c r="AE632" i="1"/>
  <c r="AS632" i="1" s="1"/>
  <c r="AS626" i="1"/>
  <c r="AL629" i="1"/>
  <c r="AE725" i="1"/>
  <c r="AS725" i="1" s="1"/>
  <c r="AO725" i="1"/>
  <c r="AD484" i="1"/>
  <c r="AH484" i="1"/>
  <c r="X486" i="1"/>
  <c r="AL486" i="1" s="1"/>
  <c r="AF506" i="1"/>
  <c r="AS531" i="1"/>
  <c r="AE535" i="1"/>
  <c r="AS535" i="1" s="1"/>
  <c r="AF532" i="1"/>
  <c r="AN532" i="1"/>
  <c r="Z534" i="1"/>
  <c r="AN534" i="1" s="1"/>
  <c r="AQ532" i="1"/>
  <c r="AC534" i="1"/>
  <c r="AQ534" i="1" s="1"/>
  <c r="AQ530" i="1"/>
  <c r="AC536" i="1"/>
  <c r="AQ536" i="1" s="1"/>
  <c r="AH555" i="1"/>
  <c r="AQ579" i="1"/>
  <c r="AC583" i="1"/>
  <c r="AQ583" i="1" s="1"/>
  <c r="AE581" i="1"/>
  <c r="AS581" i="1" s="1"/>
  <c r="AO581" i="1"/>
  <c r="Z583" i="1"/>
  <c r="AN583" i="1" s="1"/>
  <c r="AF579" i="1"/>
  <c r="AN579" i="1"/>
  <c r="AP602" i="1"/>
  <c r="AD602" i="1"/>
  <c r="AB608" i="1"/>
  <c r="AP608" i="1" s="1"/>
  <c r="AC607" i="1"/>
  <c r="AQ607" i="1" s="1"/>
  <c r="AQ603" i="1"/>
  <c r="AD630" i="1"/>
  <c r="AR630" i="1" s="1"/>
  <c r="AR628" i="1"/>
  <c r="AL653" i="1"/>
  <c r="AH653" i="1"/>
  <c r="AV653" i="1" s="1"/>
  <c r="AP725" i="1"/>
  <c r="AD725" i="1"/>
  <c r="AR725" i="1" s="1"/>
  <c r="AP532" i="1"/>
  <c r="AD532" i="1"/>
  <c r="AB534" i="1"/>
  <c r="AP534" i="1" s="1"/>
  <c r="AB535" i="1"/>
  <c r="AP535" i="1" s="1"/>
  <c r="AD531" i="1"/>
  <c r="AP531" i="1"/>
  <c r="AF530" i="1"/>
  <c r="AN530" i="1"/>
  <c r="G558" i="1"/>
  <c r="D559" i="1"/>
  <c r="G559" i="1" s="1"/>
  <c r="AM557" i="1"/>
  <c r="AG557" i="1"/>
  <c r="AU557" i="1" s="1"/>
  <c r="D569" i="1"/>
  <c r="G568" i="1"/>
  <c r="AL580" i="1"/>
  <c r="AH580" i="1"/>
  <c r="X582" i="1"/>
  <c r="AL582" i="1" s="1"/>
  <c r="AL605" i="1"/>
  <c r="AH605" i="1"/>
  <c r="AV605" i="1" s="1"/>
  <c r="AQ604" i="1"/>
  <c r="AC606" i="1"/>
  <c r="AQ606" i="1" s="1"/>
  <c r="AE629" i="1"/>
  <c r="AS629" i="1" s="1"/>
  <c r="AO629" i="1"/>
  <c r="AH700" i="1"/>
  <c r="X702" i="1"/>
  <c r="AL702" i="1" s="1"/>
  <c r="AL700" i="1"/>
  <c r="D503" i="1"/>
  <c r="AG506" i="1"/>
  <c r="Y559" i="1"/>
  <c r="AM559" i="1" s="1"/>
  <c r="AG580" i="1"/>
  <c r="AG603" i="1"/>
  <c r="D629" i="1"/>
  <c r="AN629" i="1"/>
  <c r="X632" i="1"/>
  <c r="AL632" i="1" s="1"/>
  <c r="AF651" i="1"/>
  <c r="Z655" i="1"/>
  <c r="AN655" i="1" s="1"/>
  <c r="D679" i="1"/>
  <c r="G679" i="1" s="1"/>
  <c r="G678" i="1"/>
  <c r="G677" i="1"/>
  <c r="AL675" i="1"/>
  <c r="X679" i="1"/>
  <c r="AL679" i="1" s="1"/>
  <c r="AH675" i="1"/>
  <c r="AO674" i="1"/>
  <c r="AE674" i="1"/>
  <c r="AA680" i="1"/>
  <c r="AO680" i="1" s="1"/>
  <c r="AQ700" i="1"/>
  <c r="AC702" i="1"/>
  <c r="AQ702" i="1" s="1"/>
  <c r="AC703" i="1"/>
  <c r="AQ703" i="1" s="1"/>
  <c r="AQ699" i="1"/>
  <c r="D515" i="1"/>
  <c r="D522" i="1"/>
  <c r="AG531" i="1"/>
  <c r="AB536" i="1"/>
  <c r="AP536" i="1" s="1"/>
  <c r="AP554" i="1"/>
  <c r="D564" i="1"/>
  <c r="AE579" i="1"/>
  <c r="Y582" i="1"/>
  <c r="AM582" i="1" s="1"/>
  <c r="Z584" i="1"/>
  <c r="AN584" i="1" s="1"/>
  <c r="AH584" i="1"/>
  <c r="AV584" i="1" s="1"/>
  <c r="G587" i="1"/>
  <c r="G594" i="1"/>
  <c r="AF605" i="1"/>
  <c r="AT605" i="1" s="1"/>
  <c r="AB606" i="1"/>
  <c r="AP606" i="1" s="1"/>
  <c r="AC608" i="1"/>
  <c r="AQ608" i="1" s="1"/>
  <c r="D623" i="1"/>
  <c r="AG626" i="1"/>
  <c r="AF628" i="1"/>
  <c r="Z632" i="1"/>
  <c r="AN632" i="1" s="1"/>
  <c r="AN651" i="1"/>
  <c r="AE653" i="1"/>
  <c r="AS653" i="1" s="1"/>
  <c r="AO653" i="1"/>
  <c r="D665" i="1"/>
  <c r="G664" i="1"/>
  <c r="D672" i="1"/>
  <c r="G671" i="1"/>
  <c r="AP677" i="1"/>
  <c r="AD677" i="1"/>
  <c r="AR677" i="1" s="1"/>
  <c r="AD678" i="1"/>
  <c r="AR678" i="1" s="1"/>
  <c r="AR676" i="1"/>
  <c r="AT699" i="1"/>
  <c r="AF703" i="1"/>
  <c r="AT703" i="1" s="1"/>
  <c r="AG725" i="1"/>
  <c r="AU725" i="1" s="1"/>
  <c r="AC726" i="1"/>
  <c r="AQ726" i="1" s="1"/>
  <c r="AB726" i="1"/>
  <c r="AP726" i="1" s="1"/>
  <c r="AP724" i="1"/>
  <c r="AD530" i="1"/>
  <c r="AM532" i="1"/>
  <c r="G557" i="1"/>
  <c r="X560" i="1"/>
  <c r="AL560" i="1" s="1"/>
  <c r="G580" i="1"/>
  <c r="AA584" i="1"/>
  <c r="AO584" i="1" s="1"/>
  <c r="AD604" i="1"/>
  <c r="AG605" i="1"/>
  <c r="AU605" i="1" s="1"/>
  <c r="Y607" i="1"/>
  <c r="AM607" i="1" s="1"/>
  <c r="AH626" i="1"/>
  <c r="AD627" i="1"/>
  <c r="AG628" i="1"/>
  <c r="AP629" i="1"/>
  <c r="AE630" i="1"/>
  <c r="AS630" i="1" s="1"/>
  <c r="G636" i="1"/>
  <c r="D637" i="1"/>
  <c r="G637" i="1" s="1"/>
  <c r="G654" i="1"/>
  <c r="D655" i="1"/>
  <c r="G655" i="1" s="1"/>
  <c r="AP653" i="1"/>
  <c r="AD653" i="1"/>
  <c r="AR653" i="1" s="1"/>
  <c r="AO676" i="1"/>
  <c r="AE676" i="1"/>
  <c r="AA678" i="1"/>
  <c r="AO678" i="1" s="1"/>
  <c r="AP675" i="1"/>
  <c r="AB679" i="1"/>
  <c r="AP679" i="1" s="1"/>
  <c r="AD675" i="1"/>
  <c r="AH704" i="1"/>
  <c r="AV704" i="1" s="1"/>
  <c r="AV698" i="1"/>
  <c r="AF727" i="1"/>
  <c r="AT727" i="1" s="1"/>
  <c r="AT723" i="1"/>
  <c r="AG482" i="1"/>
  <c r="Y535" i="1"/>
  <c r="AM535" i="1" s="1"/>
  <c r="AG556" i="1"/>
  <c r="AG579" i="1"/>
  <c r="AB584" i="1"/>
  <c r="AP584" i="1" s="1"/>
  <c r="AG652" i="1"/>
  <c r="AT676" i="1"/>
  <c r="AF678" i="1"/>
  <c r="AT678" i="1" s="1"/>
  <c r="AG677" i="1"/>
  <c r="AU677" i="1" s="1"/>
  <c r="AM677" i="1"/>
  <c r="G695" i="1"/>
  <c r="D696" i="1"/>
  <c r="AG704" i="1"/>
  <c r="AU704" i="1" s="1"/>
  <c r="AU698" i="1"/>
  <c r="D707" i="1"/>
  <c r="G706" i="1"/>
  <c r="AF700" i="1"/>
  <c r="AN700" i="1"/>
  <c r="D714" i="1"/>
  <c r="G713" i="1"/>
  <c r="AO723" i="1"/>
  <c r="AE723" i="1"/>
  <c r="AA727" i="1"/>
  <c r="AO727" i="1" s="1"/>
  <c r="AG727" i="1"/>
  <c r="AU727" i="1" s="1"/>
  <c r="AD578" i="1"/>
  <c r="AN578" i="1"/>
  <c r="AH579" i="1"/>
  <c r="AB582" i="1"/>
  <c r="AP582" i="1" s="1"/>
  <c r="X583" i="1"/>
  <c r="AL583" i="1" s="1"/>
  <c r="AG602" i="1"/>
  <c r="AA607" i="1"/>
  <c r="AO607" i="1" s="1"/>
  <c r="X608" i="1"/>
  <c r="AL608" i="1" s="1"/>
  <c r="AT626" i="1"/>
  <c r="AF627" i="1"/>
  <c r="AP627" i="1"/>
  <c r="Y631" i="1"/>
  <c r="AM631" i="1" s="1"/>
  <c r="G642" i="1"/>
  <c r="AQ675" i="1"/>
  <c r="AC679" i="1"/>
  <c r="AQ679" i="1" s="1"/>
  <c r="AF677" i="1"/>
  <c r="AT677" i="1" s="1"/>
  <c r="AN677" i="1"/>
  <c r="AL699" i="1"/>
  <c r="X703" i="1"/>
  <c r="AL703" i="1" s="1"/>
  <c r="AH699" i="1"/>
  <c r="AO700" i="1"/>
  <c r="AE700" i="1"/>
  <c r="AA702" i="1"/>
  <c r="AO702" i="1" s="1"/>
  <c r="AO701" i="1"/>
  <c r="AD724" i="1"/>
  <c r="AD722" i="1"/>
  <c r="AB728" i="1"/>
  <c r="AP728" i="1" s="1"/>
  <c r="AP722" i="1"/>
  <c r="X536" i="1"/>
  <c r="AL536" i="1" s="1"/>
  <c r="AE578" i="1"/>
  <c r="AD603" i="1"/>
  <c r="AG604" i="1"/>
  <c r="AM626" i="1"/>
  <c r="AQ627" i="1"/>
  <c r="AL628" i="1"/>
  <c r="Y630" i="1"/>
  <c r="AM630" i="1" s="1"/>
  <c r="Z656" i="1"/>
  <c r="AN656" i="1" s="1"/>
  <c r="AF650" i="1"/>
  <c r="AM652" i="1"/>
  <c r="AE677" i="1"/>
  <c r="AS677" i="1" s="1"/>
  <c r="AO677" i="1"/>
  <c r="D703" i="1"/>
  <c r="G703" i="1" s="1"/>
  <c r="G702" i="1"/>
  <c r="AL771" i="1"/>
  <c r="X775" i="1"/>
  <c r="AL775" i="1" s="1"/>
  <c r="AH771" i="1"/>
  <c r="AO770" i="1"/>
  <c r="AE770" i="1"/>
  <c r="AA776" i="1"/>
  <c r="AO776" i="1" s="1"/>
  <c r="AM770" i="1"/>
  <c r="Y776" i="1"/>
  <c r="AM776" i="1" s="1"/>
  <c r="AG770" i="1"/>
  <c r="AT795" i="1"/>
  <c r="AF799" i="1"/>
  <c r="AT799" i="1" s="1"/>
  <c r="AE603" i="1"/>
  <c r="AL676" i="1"/>
  <c r="AH676" i="1"/>
  <c r="X678" i="1"/>
  <c r="AL678" i="1" s="1"/>
  <c r="AL677" i="1"/>
  <c r="AF680" i="1"/>
  <c r="AT680" i="1" s="1"/>
  <c r="Z679" i="1"/>
  <c r="AN679" i="1" s="1"/>
  <c r="AF675" i="1"/>
  <c r="AN675" i="1"/>
  <c r="AP698" i="1"/>
  <c r="AD698" i="1"/>
  <c r="AB704" i="1"/>
  <c r="AP704" i="1" s="1"/>
  <c r="AE728" i="1"/>
  <c r="AS728" i="1" s="1"/>
  <c r="AS722" i="1"/>
  <c r="AQ746" i="1"/>
  <c r="AC752" i="1"/>
  <c r="AQ752" i="1" s="1"/>
  <c r="AP821" i="1"/>
  <c r="AD821" i="1"/>
  <c r="AR821" i="1" s="1"/>
  <c r="Y655" i="1"/>
  <c r="AM655" i="1" s="1"/>
  <c r="AG676" i="1"/>
  <c r="AG699" i="1"/>
  <c r="D725" i="1"/>
  <c r="X728" i="1"/>
  <c r="AL728" i="1" s="1"/>
  <c r="G732" i="1"/>
  <c r="D733" i="1"/>
  <c r="G733" i="1" s="1"/>
  <c r="AR746" i="1"/>
  <c r="AU747" i="1"/>
  <c r="AG751" i="1"/>
  <c r="AU751" i="1" s="1"/>
  <c r="D775" i="1"/>
  <c r="G775" i="1" s="1"/>
  <c r="G774" i="1"/>
  <c r="AD774" i="1"/>
  <c r="AR774" i="1" s="1"/>
  <c r="AR772" i="1"/>
  <c r="AR820" i="1"/>
  <c r="AD822" i="1"/>
  <c r="AR822" i="1" s="1"/>
  <c r="AL844" i="1"/>
  <c r="AH844" i="1"/>
  <c r="X846" i="1"/>
  <c r="AL846" i="1" s="1"/>
  <c r="AO652" i="1"/>
  <c r="AD654" i="1"/>
  <c r="AR654" i="1" s="1"/>
  <c r="AE656" i="1"/>
  <c r="AS656" i="1" s="1"/>
  <c r="D660" i="1"/>
  <c r="AE675" i="1"/>
  <c r="Y678" i="1"/>
  <c r="AM678" i="1" s="1"/>
  <c r="Z680" i="1"/>
  <c r="AN680" i="1" s="1"/>
  <c r="AH680" i="1"/>
  <c r="AV680" i="1" s="1"/>
  <c r="G683" i="1"/>
  <c r="G690" i="1"/>
  <c r="AN698" i="1"/>
  <c r="AM700" i="1"/>
  <c r="AF701" i="1"/>
  <c r="AT701" i="1" s="1"/>
  <c r="AB702" i="1"/>
  <c r="AP702" i="1" s="1"/>
  <c r="AC704" i="1"/>
  <c r="AQ704" i="1" s="1"/>
  <c r="D719" i="1"/>
  <c r="AG722" i="1"/>
  <c r="AQ722" i="1"/>
  <c r="AM723" i="1"/>
  <c r="AF724" i="1"/>
  <c r="AE726" i="1"/>
  <c r="AS726" i="1" s="1"/>
  <c r="Z728" i="1"/>
  <c r="AN728" i="1" s="1"/>
  <c r="AV746" i="1"/>
  <c r="AF747" i="1"/>
  <c r="Z751" i="1"/>
  <c r="AN751" i="1" s="1"/>
  <c r="AN747" i="1"/>
  <c r="AE749" i="1"/>
  <c r="AS749" i="1" s="1"/>
  <c r="AO749" i="1"/>
  <c r="G750" i="1"/>
  <c r="D751" i="1"/>
  <c r="G751" i="1" s="1"/>
  <c r="AP749" i="1"/>
  <c r="AD749" i="1"/>
  <c r="AR749" i="1" s="1"/>
  <c r="AP773" i="1"/>
  <c r="AD773" i="1"/>
  <c r="AR773" i="1" s="1"/>
  <c r="AO772" i="1"/>
  <c r="AE772" i="1"/>
  <c r="AA774" i="1"/>
  <c r="AO774" i="1" s="1"/>
  <c r="AP771" i="1"/>
  <c r="AB775" i="1"/>
  <c r="AP775" i="1" s="1"/>
  <c r="AD771" i="1"/>
  <c r="AH800" i="1"/>
  <c r="AV800" i="1" s="1"/>
  <c r="AV794" i="1"/>
  <c r="D803" i="1"/>
  <c r="G802" i="1"/>
  <c r="D810" i="1"/>
  <c r="G809" i="1"/>
  <c r="AG823" i="1"/>
  <c r="AU823" i="1" s="1"/>
  <c r="AU819" i="1"/>
  <c r="AE821" i="1"/>
  <c r="AS821" i="1" s="1"/>
  <c r="AO821" i="1"/>
  <c r="AP845" i="1"/>
  <c r="AD845" i="1"/>
  <c r="AR845" i="1" s="1"/>
  <c r="AG650" i="1"/>
  <c r="G653" i="1"/>
  <c r="AE654" i="1"/>
  <c r="AS654" i="1" s="1"/>
  <c r="AA655" i="1"/>
  <c r="AO655" i="1" s="1"/>
  <c r="X656" i="1"/>
  <c r="AL656" i="1" s="1"/>
  <c r="AD700" i="1"/>
  <c r="Y703" i="1"/>
  <c r="AM703" i="1" s="1"/>
  <c r="AH722" i="1"/>
  <c r="AD723" i="1"/>
  <c r="AG724" i="1"/>
  <c r="AB727" i="1"/>
  <c r="AP727" i="1" s="1"/>
  <c r="AR747" i="1"/>
  <c r="AG748" i="1"/>
  <c r="D761" i="1"/>
  <c r="G760" i="1"/>
  <c r="D768" i="1"/>
  <c r="G767" i="1"/>
  <c r="AT772" i="1"/>
  <c r="AF774" i="1"/>
  <c r="AT774" i="1" s="1"/>
  <c r="AG773" i="1"/>
  <c r="AU773" i="1" s="1"/>
  <c r="AM773" i="1"/>
  <c r="G791" i="1"/>
  <c r="D792" i="1"/>
  <c r="AG800" i="1"/>
  <c r="AU800" i="1" s="1"/>
  <c r="AU794" i="1"/>
  <c r="AL795" i="1"/>
  <c r="X799" i="1"/>
  <c r="AL799" i="1" s="1"/>
  <c r="AH795" i="1"/>
  <c r="AF798" i="1"/>
  <c r="AT798" i="1" s="1"/>
  <c r="AT796" i="1"/>
  <c r="AO797" i="1"/>
  <c r="AG675" i="1"/>
  <c r="AF773" i="1"/>
  <c r="AT773" i="1" s="1"/>
  <c r="AN773" i="1"/>
  <c r="AO796" i="1"/>
  <c r="AE796" i="1"/>
  <c r="AA798" i="1"/>
  <c r="AO798" i="1" s="1"/>
  <c r="D799" i="1"/>
  <c r="G799" i="1" s="1"/>
  <c r="G798" i="1"/>
  <c r="AO819" i="1"/>
  <c r="AE819" i="1"/>
  <c r="AA823" i="1"/>
  <c r="AO823" i="1" s="1"/>
  <c r="AV842" i="1"/>
  <c r="AH848" i="1"/>
  <c r="AV848" i="1" s="1"/>
  <c r="T31" i="5"/>
  <c r="X27" i="5"/>
  <c r="X31" i="5" s="1"/>
  <c r="D48" i="5"/>
  <c r="G47" i="5"/>
  <c r="AE651" i="1"/>
  <c r="AH652" i="1"/>
  <c r="AC655" i="1"/>
  <c r="AQ655" i="1" s="1"/>
  <c r="AD674" i="1"/>
  <c r="AN674" i="1"/>
  <c r="AB678" i="1"/>
  <c r="AP678" i="1" s="1"/>
  <c r="AA703" i="1"/>
  <c r="AO703" i="1" s="1"/>
  <c r="X704" i="1"/>
  <c r="AL704" i="1" s="1"/>
  <c r="AM748" i="1"/>
  <c r="AQ771" i="1"/>
  <c r="AC775" i="1"/>
  <c r="AQ775" i="1" s="1"/>
  <c r="AE773" i="1"/>
  <c r="AS773" i="1" s="1"/>
  <c r="AO773" i="1"/>
  <c r="AF821" i="1"/>
  <c r="AT821" i="1" s="1"/>
  <c r="AN821" i="1"/>
  <c r="AL821" i="1"/>
  <c r="AH821" i="1"/>
  <c r="AV821" i="1" s="1"/>
  <c r="AM842" i="1"/>
  <c r="Y848" i="1"/>
  <c r="AM848" i="1" s="1"/>
  <c r="AG842" i="1"/>
  <c r="AD699" i="1"/>
  <c r="AG700" i="1"/>
  <c r="AL772" i="1"/>
  <c r="AH772" i="1"/>
  <c r="X774" i="1"/>
  <c r="AL774" i="1" s="1"/>
  <c r="Z775" i="1"/>
  <c r="AN775" i="1" s="1"/>
  <c r="AF771" i="1"/>
  <c r="AN771" i="1"/>
  <c r="AP794" i="1"/>
  <c r="AD794" i="1"/>
  <c r="AB800" i="1"/>
  <c r="AP800" i="1" s="1"/>
  <c r="AH796" i="1"/>
  <c r="X798" i="1"/>
  <c r="AL798" i="1" s="1"/>
  <c r="AL796" i="1"/>
  <c r="AE824" i="1"/>
  <c r="AS824" i="1" s="1"/>
  <c r="AS818" i="1"/>
  <c r="AG46" i="3"/>
  <c r="Y46" i="3" s="1"/>
  <c r="Y42" i="3"/>
  <c r="AE699" i="1"/>
  <c r="AH723" i="1"/>
  <c r="G731" i="1"/>
  <c r="Z752" i="1"/>
  <c r="AN752" i="1" s="1"/>
  <c r="AF746" i="1"/>
  <c r="AL749" i="1"/>
  <c r="AH749" i="1"/>
  <c r="AV749" i="1" s="1"/>
  <c r="AL797" i="1"/>
  <c r="AH797" i="1"/>
  <c r="AV797" i="1" s="1"/>
  <c r="AQ796" i="1"/>
  <c r="AC798" i="1"/>
  <c r="AQ798" i="1" s="1"/>
  <c r="AC799" i="1"/>
  <c r="AQ799" i="1" s="1"/>
  <c r="AQ795" i="1"/>
  <c r="AG821" i="1"/>
  <c r="AU821" i="1" s="1"/>
  <c r="AG126" i="3"/>
  <c r="Y126" i="3" s="1"/>
  <c r="Y122" i="3"/>
  <c r="Y751" i="1"/>
  <c r="AM751" i="1" s="1"/>
  <c r="AG772" i="1"/>
  <c r="AG795" i="1"/>
  <c r="D821" i="1"/>
  <c r="AC824" i="1"/>
  <c r="AQ824" i="1" s="1"/>
  <c r="G35" i="5"/>
  <c r="D36" i="5"/>
  <c r="D41" i="5"/>
  <c r="G40" i="5"/>
  <c r="G258" i="5"/>
  <c r="D259" i="5"/>
  <c r="G259" i="5" s="1"/>
  <c r="G737" i="1"/>
  <c r="AE748" i="1"/>
  <c r="AO748" i="1"/>
  <c r="AD750" i="1"/>
  <c r="AR750" i="1" s="1"/>
  <c r="AE752" i="1"/>
  <c r="AS752" i="1" s="1"/>
  <c r="D756" i="1"/>
  <c r="AE771" i="1"/>
  <c r="Y774" i="1"/>
  <c r="AM774" i="1" s="1"/>
  <c r="Z776" i="1"/>
  <c r="AN776" i="1" s="1"/>
  <c r="AH776" i="1"/>
  <c r="AV776" i="1" s="1"/>
  <c r="G779" i="1"/>
  <c r="G786" i="1"/>
  <c r="AN794" i="1"/>
  <c r="AM796" i="1"/>
  <c r="AF797" i="1"/>
  <c r="AT797" i="1" s="1"/>
  <c r="AB798" i="1"/>
  <c r="AP798" i="1" s="1"/>
  <c r="AC800" i="1"/>
  <c r="AQ800" i="1" s="1"/>
  <c r="D815" i="1"/>
  <c r="AG818" i="1"/>
  <c r="AM819" i="1"/>
  <c r="AF820" i="1"/>
  <c r="AP820" i="1"/>
  <c r="AE822" i="1"/>
  <c r="AS822" i="1" s="1"/>
  <c r="D847" i="1"/>
  <c r="G847" i="1" s="1"/>
  <c r="G846" i="1"/>
  <c r="AO844" i="1"/>
  <c r="AE844" i="1"/>
  <c r="AA846" i="1"/>
  <c r="AO846" i="1" s="1"/>
  <c r="Z847" i="1"/>
  <c r="AN847" i="1" s="1"/>
  <c r="AF843" i="1"/>
  <c r="AN843" i="1"/>
  <c r="G11" i="3"/>
  <c r="AK125" i="3"/>
  <c r="U125" i="3" s="1"/>
  <c r="T7" i="5"/>
  <c r="X3" i="5"/>
  <c r="X7" i="5" s="1"/>
  <c r="D743" i="1"/>
  <c r="AG746" i="1"/>
  <c r="G749" i="1"/>
  <c r="AA751" i="1"/>
  <c r="AO751" i="1" s="1"/>
  <c r="X752" i="1"/>
  <c r="AL752" i="1" s="1"/>
  <c r="G772" i="1"/>
  <c r="AD796" i="1"/>
  <c r="Y799" i="1"/>
  <c r="AM799" i="1" s="1"/>
  <c r="AH818" i="1"/>
  <c r="AD819" i="1"/>
  <c r="AG820" i="1"/>
  <c r="AB823" i="1"/>
  <c r="AP823" i="1" s="1"/>
  <c r="AD846" i="1"/>
  <c r="AR846" i="1" s="1"/>
  <c r="AR844" i="1"/>
  <c r="AF47" i="3"/>
  <c r="Z47" i="3" s="1"/>
  <c r="Z41" i="3"/>
  <c r="G79" i="3"/>
  <c r="Z3" i="5"/>
  <c r="Z7" i="5" s="1"/>
  <c r="R7" i="5"/>
  <c r="Z2" i="5"/>
  <c r="Z8" i="5" s="1"/>
  <c r="R8" i="5"/>
  <c r="Q102" i="5"/>
  <c r="AA100" i="5"/>
  <c r="AA102" i="5" s="1"/>
  <c r="AG771" i="1"/>
  <c r="AH45" i="3"/>
  <c r="X45" i="3" s="1"/>
  <c r="X43" i="3"/>
  <c r="T6" i="5"/>
  <c r="X4" i="5"/>
  <c r="X6" i="5" s="1"/>
  <c r="D25" i="5"/>
  <c r="G25" i="5" s="1"/>
  <c r="G24" i="5"/>
  <c r="S32" i="5"/>
  <c r="Y26" i="5"/>
  <c r="Y32" i="5" s="1"/>
  <c r="T30" i="5"/>
  <c r="X28" i="5"/>
  <c r="X30" i="5" s="1"/>
  <c r="AE747" i="1"/>
  <c r="AH748" i="1"/>
  <c r="AC751" i="1"/>
  <c r="AQ751" i="1" s="1"/>
  <c r="AD770" i="1"/>
  <c r="AN770" i="1"/>
  <c r="AB774" i="1"/>
  <c r="AP774" i="1" s="1"/>
  <c r="AA799" i="1"/>
  <c r="AO799" i="1" s="1"/>
  <c r="X800" i="1"/>
  <c r="AL800" i="1" s="1"/>
  <c r="AT818" i="1"/>
  <c r="D833" i="1"/>
  <c r="G832" i="1"/>
  <c r="AQ843" i="1"/>
  <c r="AC847" i="1"/>
  <c r="AQ847" i="1" s="1"/>
  <c r="AT844" i="1"/>
  <c r="AF846" i="1"/>
  <c r="AT846" i="1" s="1"/>
  <c r="AG845" i="1"/>
  <c r="AU845" i="1" s="1"/>
  <c r="AM845" i="1"/>
  <c r="D852" i="1"/>
  <c r="G851" i="1"/>
  <c r="AD795" i="1"/>
  <c r="AG796" i="1"/>
  <c r="D840" i="1"/>
  <c r="G839" i="1"/>
  <c r="D13" i="3"/>
  <c r="G13" i="3" s="1"/>
  <c r="G12" i="3"/>
  <c r="AE795" i="1"/>
  <c r="AD818" i="1"/>
  <c r="AN818" i="1"/>
  <c r="AH819" i="1"/>
  <c r="AE845" i="1"/>
  <c r="AS845" i="1" s="1"/>
  <c r="AO845" i="1"/>
  <c r="G69" i="3"/>
  <c r="D70" i="3"/>
  <c r="G70" i="3" s="1"/>
  <c r="AD86" i="3"/>
  <c r="AB86" i="3" s="1"/>
  <c r="Y2" i="5"/>
  <c r="Y8" i="5" s="1"/>
  <c r="S8" i="5"/>
  <c r="S6" i="5"/>
  <c r="Y4" i="5"/>
  <c r="Y6" i="5" s="1"/>
  <c r="G18" i="5"/>
  <c r="D19" i="5"/>
  <c r="G19" i="5" s="1"/>
  <c r="G23" i="5"/>
  <c r="AD843" i="1"/>
  <c r="AG844" i="1"/>
  <c r="AQ844" i="1"/>
  <c r="D5" i="3"/>
  <c r="D18" i="3"/>
  <c r="Z42" i="3"/>
  <c r="AA43" i="3"/>
  <c r="AD46" i="3"/>
  <c r="AB46" i="3" s="1"/>
  <c r="D59" i="3"/>
  <c r="AI85" i="3"/>
  <c r="W85" i="3" s="1"/>
  <c r="AE86" i="3"/>
  <c r="AA86" i="3" s="1"/>
  <c r="AI87" i="3"/>
  <c r="W87" i="3" s="1"/>
  <c r="AD125" i="3"/>
  <c r="AB125" i="3" s="1"/>
  <c r="AL125" i="3"/>
  <c r="T125" i="3" s="1"/>
  <c r="AH126" i="3"/>
  <c r="X126" i="3" s="1"/>
  <c r="AD127" i="3"/>
  <c r="AB127" i="3" s="1"/>
  <c r="AL127" i="3"/>
  <c r="T127" i="3" s="1"/>
  <c r="D5" i="5"/>
  <c r="D29" i="5"/>
  <c r="Q55" i="5"/>
  <c r="AA51" i="5"/>
  <c r="AA55" i="5" s="1"/>
  <c r="D137" i="5"/>
  <c r="G136" i="5"/>
  <c r="Q151" i="5"/>
  <c r="AA147" i="5"/>
  <c r="AA151" i="5" s="1"/>
  <c r="AE843" i="1"/>
  <c r="AN845" i="1"/>
  <c r="Y846" i="1"/>
  <c r="AM846" i="1" s="1"/>
  <c r="Z848" i="1"/>
  <c r="AN848" i="1" s="1"/>
  <c r="AA42" i="3"/>
  <c r="T43" i="3"/>
  <c r="AB43" i="3"/>
  <c r="T81" i="3"/>
  <c r="AB81" i="3"/>
  <c r="X82" i="3"/>
  <c r="T83" i="3"/>
  <c r="AB83" i="3"/>
  <c r="W121" i="3"/>
  <c r="AA122" i="3"/>
  <c r="W123" i="3"/>
  <c r="G17" i="5"/>
  <c r="R31" i="5"/>
  <c r="Q126" i="5"/>
  <c r="AA124" i="5"/>
  <c r="AA126" i="5" s="1"/>
  <c r="R151" i="5"/>
  <c r="Z147" i="5"/>
  <c r="Z151" i="5" s="1"/>
  <c r="U200" i="5"/>
  <c r="W194" i="5"/>
  <c r="W200" i="5" s="1"/>
  <c r="T294" i="5"/>
  <c r="X292" i="5"/>
  <c r="X294" i="5" s="1"/>
  <c r="Z846" i="1"/>
  <c r="AN846" i="1" s="1"/>
  <c r="AA848" i="1"/>
  <c r="AO848" i="1" s="1"/>
  <c r="D857" i="1"/>
  <c r="D864" i="1"/>
  <c r="AF125" i="3"/>
  <c r="Z125" i="3" s="1"/>
  <c r="AJ126" i="3"/>
  <c r="V126" i="3" s="1"/>
  <c r="AF127" i="3"/>
  <c r="Z127" i="3" s="1"/>
  <c r="D65" i="5"/>
  <c r="G64" i="5"/>
  <c r="G83" i="5"/>
  <c r="D84" i="5"/>
  <c r="D89" i="5"/>
  <c r="G88" i="5"/>
  <c r="D96" i="5"/>
  <c r="G95" i="5"/>
  <c r="Q150" i="5"/>
  <c r="AA148" i="5"/>
  <c r="AA150" i="5" s="1"/>
  <c r="D161" i="5"/>
  <c r="G160" i="5"/>
  <c r="Q175" i="5"/>
  <c r="AA171" i="5"/>
  <c r="AA175" i="5" s="1"/>
  <c r="G173" i="5"/>
  <c r="D174" i="5"/>
  <c r="D827" i="1"/>
  <c r="AG843" i="1"/>
  <c r="AB848" i="1"/>
  <c r="AP848" i="1" s="1"/>
  <c r="W2" i="5"/>
  <c r="W8" i="5" s="1"/>
  <c r="Q6" i="5"/>
  <c r="T8" i="5"/>
  <c r="G11" i="5"/>
  <c r="G22" i="5"/>
  <c r="Q30" i="5"/>
  <c r="Q54" i="5"/>
  <c r="AA52" i="5"/>
  <c r="AA54" i="5" s="1"/>
  <c r="Q79" i="5"/>
  <c r="AA75" i="5"/>
  <c r="AA79" i="5" s="1"/>
  <c r="AD842" i="1"/>
  <c r="AH843" i="1"/>
  <c r="AB846" i="1"/>
  <c r="AP846" i="1" s="1"/>
  <c r="X847" i="1"/>
  <c r="AL847" i="1" s="1"/>
  <c r="AI47" i="3"/>
  <c r="W47" i="3" s="1"/>
  <c r="R6" i="5"/>
  <c r="X26" i="5"/>
  <c r="X32" i="5" s="1"/>
  <c r="R30" i="5"/>
  <c r="D61" i="5"/>
  <c r="G61" i="5" s="1"/>
  <c r="G60" i="5"/>
  <c r="Q103" i="5"/>
  <c r="AA99" i="5"/>
  <c r="AA103" i="5" s="1"/>
  <c r="AE842" i="1"/>
  <c r="V41" i="3"/>
  <c r="G107" i="5"/>
  <c r="D108" i="5"/>
  <c r="D113" i="5"/>
  <c r="G112" i="5"/>
  <c r="D186" i="5"/>
  <c r="G185" i="5"/>
  <c r="Z26" i="5"/>
  <c r="Z32" i="5" s="1"/>
  <c r="AA27" i="5"/>
  <c r="AA31" i="5" s="1"/>
  <c r="Q78" i="5"/>
  <c r="AA76" i="5"/>
  <c r="AA78" i="5" s="1"/>
  <c r="Q127" i="5"/>
  <c r="AA123" i="5"/>
  <c r="AA127" i="5" s="1"/>
  <c r="Q174" i="5"/>
  <c r="AA172" i="5"/>
  <c r="AA174" i="5" s="1"/>
  <c r="T222" i="5"/>
  <c r="X220" i="5"/>
  <c r="X222" i="5" s="1"/>
  <c r="T271" i="5"/>
  <c r="X267" i="5"/>
  <c r="X271" i="5" s="1"/>
  <c r="Y50" i="5"/>
  <c r="Y56" i="5" s="1"/>
  <c r="Z51" i="5"/>
  <c r="Z55" i="5" s="1"/>
  <c r="T55" i="5"/>
  <c r="Y74" i="5"/>
  <c r="Y80" i="5" s="1"/>
  <c r="Z75" i="5"/>
  <c r="Z79" i="5" s="1"/>
  <c r="T79" i="5"/>
  <c r="Y98" i="5"/>
  <c r="Y104" i="5" s="1"/>
  <c r="Z99" i="5"/>
  <c r="Z103" i="5" s="1"/>
  <c r="T103" i="5"/>
  <c r="Y122" i="5"/>
  <c r="Y128" i="5" s="1"/>
  <c r="Z123" i="5"/>
  <c r="Z127" i="5" s="1"/>
  <c r="T127" i="5"/>
  <c r="Y146" i="5"/>
  <c r="Y152" i="5" s="1"/>
  <c r="T151" i="5"/>
  <c r="Y170" i="5"/>
  <c r="Y176" i="5" s="1"/>
  <c r="Z171" i="5"/>
  <c r="Z175" i="5" s="1"/>
  <c r="T175" i="5"/>
  <c r="D210" i="5"/>
  <c r="G209" i="5"/>
  <c r="D222" i="5"/>
  <c r="Z219" i="5"/>
  <c r="Z223" i="5" s="1"/>
  <c r="R223" i="5"/>
  <c r="G252" i="5"/>
  <c r="Z50" i="5"/>
  <c r="Z56" i="5" s="1"/>
  <c r="T54" i="5"/>
  <c r="U55" i="5"/>
  <c r="D71" i="5"/>
  <c r="Z74" i="5"/>
  <c r="Z80" i="5" s="1"/>
  <c r="T78" i="5"/>
  <c r="U79" i="5"/>
  <c r="Z98" i="5"/>
  <c r="Z104" i="5" s="1"/>
  <c r="T102" i="5"/>
  <c r="U103" i="5"/>
  <c r="D119" i="5"/>
  <c r="Z122" i="5"/>
  <c r="Z128" i="5" s="1"/>
  <c r="T126" i="5"/>
  <c r="U127" i="5"/>
  <c r="D132" i="5"/>
  <c r="D143" i="5"/>
  <c r="Z146" i="5"/>
  <c r="Z152" i="5" s="1"/>
  <c r="T150" i="5"/>
  <c r="U151" i="5"/>
  <c r="D156" i="5"/>
  <c r="D167" i="5"/>
  <c r="Z170" i="5"/>
  <c r="Z176" i="5" s="1"/>
  <c r="T174" i="5"/>
  <c r="Y218" i="5"/>
  <c r="Y224" i="5" s="1"/>
  <c r="S224" i="5"/>
  <c r="D241" i="5"/>
  <c r="G241" i="5" s="1"/>
  <c r="G240" i="5"/>
  <c r="Y242" i="5"/>
  <c r="Y248" i="5" s="1"/>
  <c r="S248" i="5"/>
  <c r="Z267" i="5"/>
  <c r="Z271" i="5" s="1"/>
  <c r="R271" i="5"/>
  <c r="Y290" i="5"/>
  <c r="Y296" i="5" s="1"/>
  <c r="S296" i="5"/>
  <c r="Z291" i="5"/>
  <c r="Z295" i="5" s="1"/>
  <c r="R295" i="5"/>
  <c r="AA50" i="5"/>
  <c r="AA56" i="5" s="1"/>
  <c r="U54" i="5"/>
  <c r="U78" i="5"/>
  <c r="U102" i="5"/>
  <c r="X218" i="5"/>
  <c r="X224" i="5" s="1"/>
  <c r="T224" i="5"/>
  <c r="T270" i="5"/>
  <c r="X268" i="5"/>
  <c r="X270" i="5" s="1"/>
  <c r="D289" i="5"/>
  <c r="G289" i="5" s="1"/>
  <c r="G288" i="5"/>
  <c r="D318" i="5"/>
  <c r="G317" i="5"/>
  <c r="D366" i="5"/>
  <c r="G365" i="5"/>
  <c r="D53" i="5"/>
  <c r="D77" i="5"/>
  <c r="D101" i="5"/>
  <c r="D125" i="5"/>
  <c r="D149" i="5"/>
  <c r="Z243" i="5"/>
  <c r="Z247" i="5" s="1"/>
  <c r="R247" i="5"/>
  <c r="W316" i="5"/>
  <c r="W318" i="5" s="1"/>
  <c r="U318" i="5"/>
  <c r="D342" i="5"/>
  <c r="G341" i="5"/>
  <c r="D204" i="5"/>
  <c r="G203" i="5"/>
  <c r="D216" i="5"/>
  <c r="G215" i="5"/>
  <c r="U222" i="5"/>
  <c r="G234" i="5"/>
  <c r="D235" i="5"/>
  <c r="G235" i="5" s="1"/>
  <c r="T247" i="5"/>
  <c r="X243" i="5"/>
  <c r="X247" i="5" s="1"/>
  <c r="D265" i="5"/>
  <c r="G265" i="5" s="1"/>
  <c r="G264" i="5"/>
  <c r="Y266" i="5"/>
  <c r="Y272" i="5" s="1"/>
  <c r="S272" i="5"/>
  <c r="D301" i="5"/>
  <c r="G301" i="5" s="1"/>
  <c r="G300" i="5"/>
  <c r="D191" i="5"/>
  <c r="G190" i="5"/>
  <c r="Q199" i="5"/>
  <c r="AA195" i="5"/>
  <c r="AA199" i="5" s="1"/>
  <c r="T223" i="5"/>
  <c r="X219" i="5"/>
  <c r="X223" i="5" s="1"/>
  <c r="G228" i="5"/>
  <c r="G282" i="5"/>
  <c r="D283" i="5"/>
  <c r="G283" i="5" s="1"/>
  <c r="G287" i="5"/>
  <c r="T295" i="5"/>
  <c r="X291" i="5"/>
  <c r="X295" i="5" s="1"/>
  <c r="G306" i="5"/>
  <c r="D307" i="5"/>
  <c r="G307" i="5" s="1"/>
  <c r="U319" i="5"/>
  <c r="W315" i="5"/>
  <c r="W319" i="5" s="1"/>
  <c r="W170" i="5"/>
  <c r="W176" i="5" s="1"/>
  <c r="T200" i="5"/>
  <c r="X194" i="5"/>
  <c r="X200" i="5" s="1"/>
  <c r="U223" i="5"/>
  <c r="W219" i="5"/>
  <c r="W223" i="5" s="1"/>
  <c r="T246" i="5"/>
  <c r="X244" i="5"/>
  <c r="X246" i="5" s="1"/>
  <c r="AA290" i="5"/>
  <c r="AA296" i="5" s="1"/>
  <c r="S294" i="5"/>
  <c r="Y292" i="5"/>
  <c r="Y294" i="5" s="1"/>
  <c r="R319" i="5"/>
  <c r="Z315" i="5"/>
  <c r="Z319" i="5" s="1"/>
  <c r="U320" i="5"/>
  <c r="W314" i="5"/>
  <c r="W320" i="5" s="1"/>
  <c r="Q344" i="5"/>
  <c r="X362" i="5"/>
  <c r="X368" i="5" s="1"/>
  <c r="T368" i="5"/>
  <c r="X386" i="5"/>
  <c r="X392" i="5" s="1"/>
  <c r="T392" i="5"/>
  <c r="T416" i="5"/>
  <c r="X410" i="5"/>
  <c r="X416" i="5" s="1"/>
  <c r="R439" i="5"/>
  <c r="Z435" i="5"/>
  <c r="Z439" i="5" s="1"/>
  <c r="R463" i="5"/>
  <c r="Z459" i="5"/>
  <c r="Z463" i="5" s="1"/>
  <c r="R487" i="5"/>
  <c r="Z483" i="5"/>
  <c r="Z487" i="5" s="1"/>
  <c r="D245" i="5"/>
  <c r="D269" i="5"/>
  <c r="D293" i="5"/>
  <c r="AA315" i="5"/>
  <c r="AA319" i="5" s="1"/>
  <c r="Q319" i="5"/>
  <c r="G329" i="5"/>
  <c r="D337" i="5"/>
  <c r="G337" i="5" s="1"/>
  <c r="G336" i="5"/>
  <c r="D348" i="5"/>
  <c r="G347" i="5"/>
  <c r="AA340" i="5"/>
  <c r="AA342" i="5" s="1"/>
  <c r="Q342" i="5"/>
  <c r="S343" i="5"/>
  <c r="Y339" i="5"/>
  <c r="Y343" i="5" s="1"/>
  <c r="U368" i="5"/>
  <c r="W362" i="5"/>
  <c r="W368" i="5" s="1"/>
  <c r="G364" i="5"/>
  <c r="AA364" i="5"/>
  <c r="AA366" i="5" s="1"/>
  <c r="Q366" i="5"/>
  <c r="S367" i="5"/>
  <c r="Y363" i="5"/>
  <c r="Y367" i="5" s="1"/>
  <c r="U392" i="5"/>
  <c r="W386" i="5"/>
  <c r="W392" i="5" s="1"/>
  <c r="G388" i="5"/>
  <c r="AA388" i="5"/>
  <c r="AA390" i="5" s="1"/>
  <c r="Q390" i="5"/>
  <c r="S391" i="5"/>
  <c r="Y387" i="5"/>
  <c r="Y391" i="5" s="1"/>
  <c r="U416" i="5"/>
  <c r="W410" i="5"/>
  <c r="W416" i="5" s="1"/>
  <c r="AA460" i="5"/>
  <c r="AA462" i="5" s="1"/>
  <c r="Q462" i="5"/>
  <c r="T487" i="5"/>
  <c r="D503" i="5"/>
  <c r="G502" i="5"/>
  <c r="U510" i="5"/>
  <c r="W508" i="5"/>
  <c r="W510" i="5" s="1"/>
  <c r="X554" i="5"/>
  <c r="X560" i="5" s="1"/>
  <c r="T560" i="5"/>
  <c r="Q200" i="5"/>
  <c r="R224" i="5"/>
  <c r="G233" i="5"/>
  <c r="R248" i="5"/>
  <c r="G257" i="5"/>
  <c r="R272" i="5"/>
  <c r="G281" i="5"/>
  <c r="R296" i="5"/>
  <c r="G305" i="5"/>
  <c r="D312" i="5"/>
  <c r="X338" i="5"/>
  <c r="X344" i="5" s="1"/>
  <c r="T344" i="5"/>
  <c r="Z340" i="5"/>
  <c r="Z342" i="5" s="1"/>
  <c r="U342" i="5"/>
  <c r="G354" i="5"/>
  <c r="G378" i="5"/>
  <c r="R415" i="5"/>
  <c r="Z411" i="5"/>
  <c r="Z415" i="5" s="1"/>
  <c r="D414" i="5"/>
  <c r="G413" i="5"/>
  <c r="S484" i="5"/>
  <c r="R484" i="5"/>
  <c r="D564" i="5"/>
  <c r="G563" i="5"/>
  <c r="R200" i="5"/>
  <c r="W243" i="5"/>
  <c r="W247" i="5" s="1"/>
  <c r="X316" i="5"/>
  <c r="X318" i="5" s="1"/>
  <c r="U344" i="5"/>
  <c r="W338" i="5"/>
  <c r="W344" i="5" s="1"/>
  <c r="X412" i="5"/>
  <c r="X414" i="5" s="1"/>
  <c r="X435" i="5"/>
  <c r="X439" i="5" s="1"/>
  <c r="T439" i="5"/>
  <c r="X434" i="5"/>
  <c r="X440" i="5" s="1"/>
  <c r="T440" i="5"/>
  <c r="T486" i="5"/>
  <c r="X484" i="5"/>
  <c r="X486" i="5" s="1"/>
  <c r="U486" i="5"/>
  <c r="W484" i="5"/>
  <c r="W486" i="5" s="1"/>
  <c r="Z195" i="5"/>
  <c r="Z199" i="5" s="1"/>
  <c r="D198" i="5"/>
  <c r="S200" i="5"/>
  <c r="Q222" i="5"/>
  <c r="G227" i="5"/>
  <c r="G238" i="5"/>
  <c r="W242" i="5"/>
  <c r="W248" i="5" s="1"/>
  <c r="T248" i="5"/>
  <c r="G251" i="5"/>
  <c r="G262" i="5"/>
  <c r="W266" i="5"/>
  <c r="W272" i="5" s="1"/>
  <c r="T272" i="5"/>
  <c r="G275" i="5"/>
  <c r="G286" i="5"/>
  <c r="Q294" i="5"/>
  <c r="T296" i="5"/>
  <c r="G299" i="5"/>
  <c r="G310" i="5"/>
  <c r="S319" i="5"/>
  <c r="G330" i="5"/>
  <c r="AA362" i="5"/>
  <c r="AA368" i="5" s="1"/>
  <c r="U367" i="5"/>
  <c r="W363" i="5"/>
  <c r="W367" i="5" s="1"/>
  <c r="R364" i="5"/>
  <c r="AA386" i="5"/>
  <c r="AA392" i="5" s="1"/>
  <c r="U391" i="5"/>
  <c r="W387" i="5"/>
  <c r="W391" i="5" s="1"/>
  <c r="S436" i="5"/>
  <c r="R436" i="5"/>
  <c r="R510" i="5"/>
  <c r="Z508" i="5"/>
  <c r="Z510" i="5" s="1"/>
  <c r="Q536" i="5"/>
  <c r="AA530" i="5"/>
  <c r="AA536" i="5" s="1"/>
  <c r="X530" i="5"/>
  <c r="X536" i="5" s="1"/>
  <c r="T536" i="5"/>
  <c r="Y220" i="5"/>
  <c r="Y222" i="5" s="1"/>
  <c r="R222" i="5"/>
  <c r="Y243" i="5"/>
  <c r="Y247" i="5" s="1"/>
  <c r="Y244" i="5"/>
  <c r="Y246" i="5" s="1"/>
  <c r="R246" i="5"/>
  <c r="Y267" i="5"/>
  <c r="Y271" i="5" s="1"/>
  <c r="Y268" i="5"/>
  <c r="Y270" i="5" s="1"/>
  <c r="R270" i="5"/>
  <c r="R294" i="5"/>
  <c r="T319" i="5"/>
  <c r="G323" i="5"/>
  <c r="G335" i="5"/>
  <c r="Y338" i="5"/>
  <c r="Y344" i="5" s="1"/>
  <c r="T366" i="5"/>
  <c r="X364" i="5"/>
  <c r="X366" i="5" s="1"/>
  <c r="T390" i="5"/>
  <c r="X388" i="5"/>
  <c r="X390" i="5" s="1"/>
  <c r="D438" i="5"/>
  <c r="T463" i="5"/>
  <c r="T510" i="5"/>
  <c r="X508" i="5"/>
  <c r="X510" i="5" s="1"/>
  <c r="G510" i="5"/>
  <c r="D511" i="5"/>
  <c r="G511" i="5" s="1"/>
  <c r="G521" i="5"/>
  <c r="D522" i="5"/>
  <c r="D540" i="5"/>
  <c r="G539" i="5"/>
  <c r="U343" i="5"/>
  <c r="W339" i="5"/>
  <c r="W343" i="5" s="1"/>
  <c r="AA436" i="5"/>
  <c r="AA438" i="5" s="1"/>
  <c r="Q438" i="5"/>
  <c r="D486" i="5"/>
  <c r="G498" i="5"/>
  <c r="Q512" i="5"/>
  <c r="AA506" i="5"/>
  <c r="AA512" i="5" s="1"/>
  <c r="Q318" i="5"/>
  <c r="R320" i="5"/>
  <c r="T342" i="5"/>
  <c r="X340" i="5"/>
  <c r="X342" i="5" s="1"/>
  <c r="G353" i="5"/>
  <c r="D361" i="5"/>
  <c r="G361" i="5" s="1"/>
  <c r="G360" i="5"/>
  <c r="S366" i="5"/>
  <c r="T367" i="5"/>
  <c r="G372" i="5"/>
  <c r="G377" i="5"/>
  <c r="D385" i="5"/>
  <c r="G385" i="5" s="1"/>
  <c r="G384" i="5"/>
  <c r="S390" i="5"/>
  <c r="T391" i="5"/>
  <c r="G396" i="5"/>
  <c r="G401" i="5"/>
  <c r="D409" i="5"/>
  <c r="G409" i="5" s="1"/>
  <c r="G408" i="5"/>
  <c r="Q414" i="5"/>
  <c r="AA412" i="5"/>
  <c r="AA414" i="5" s="1"/>
  <c r="W460" i="5"/>
  <c r="W462" i="5" s="1"/>
  <c r="U462" i="5"/>
  <c r="R488" i="5"/>
  <c r="Z482" i="5"/>
  <c r="Z488" i="5" s="1"/>
  <c r="Q343" i="5"/>
  <c r="Q367" i="5"/>
  <c r="Q391" i="5"/>
  <c r="G449" i="5"/>
  <c r="D450" i="5"/>
  <c r="R460" i="5"/>
  <c r="D468" i="5"/>
  <c r="G467" i="5"/>
  <c r="X482" i="5"/>
  <c r="X488" i="5" s="1"/>
  <c r="T488" i="5"/>
  <c r="D516" i="5"/>
  <c r="G515" i="5"/>
  <c r="D527" i="5"/>
  <c r="G526" i="5"/>
  <c r="R512" i="5"/>
  <c r="Z506" i="5"/>
  <c r="Z512" i="5" s="1"/>
  <c r="G425" i="5"/>
  <c r="D426" i="5"/>
  <c r="D444" i="5"/>
  <c r="G443" i="5"/>
  <c r="D455" i="5"/>
  <c r="G454" i="5"/>
  <c r="R440" i="5"/>
  <c r="Z434" i="5"/>
  <c r="Z440" i="5" s="1"/>
  <c r="T462" i="5"/>
  <c r="X460" i="5"/>
  <c r="X462" i="5" s="1"/>
  <c r="D420" i="5"/>
  <c r="G419" i="5"/>
  <c r="D431" i="5"/>
  <c r="G430" i="5"/>
  <c r="T438" i="5"/>
  <c r="X436" i="5"/>
  <c r="X438" i="5" s="1"/>
  <c r="D479" i="5"/>
  <c r="G478" i="5"/>
  <c r="R464" i="5"/>
  <c r="Z458" i="5"/>
  <c r="Z464" i="5" s="1"/>
  <c r="X506" i="5"/>
  <c r="X512" i="5" s="1"/>
  <c r="T512" i="5"/>
  <c r="Q560" i="5"/>
  <c r="AA554" i="5"/>
  <c r="AA560" i="5" s="1"/>
  <c r="G533" i="5"/>
  <c r="D534" i="5"/>
  <c r="R560" i="5"/>
  <c r="Z554" i="5"/>
  <c r="Z560" i="5" s="1"/>
  <c r="S415" i="5"/>
  <c r="Y411" i="5"/>
  <c r="Y415" i="5" s="1"/>
  <c r="D462" i="5"/>
  <c r="X458" i="5"/>
  <c r="X464" i="5" s="1"/>
  <c r="T464" i="5"/>
  <c r="D492" i="5"/>
  <c r="G491" i="5"/>
  <c r="G545" i="5"/>
  <c r="D546" i="5"/>
  <c r="R536" i="5"/>
  <c r="Z530" i="5"/>
  <c r="Z536" i="5" s="1"/>
  <c r="Z555" i="5"/>
  <c r="Z559" i="5" s="1"/>
  <c r="W556" i="5"/>
  <c r="W558" i="5" s="1"/>
  <c r="G569" i="5"/>
  <c r="D570" i="5"/>
  <c r="D551" i="5"/>
  <c r="G550" i="5"/>
  <c r="G575" i="5"/>
  <c r="D576" i="5"/>
  <c r="W434" i="5"/>
  <c r="W440" i="5" s="1"/>
  <c r="W458" i="5"/>
  <c r="W464" i="5" s="1"/>
  <c r="W482" i="5"/>
  <c r="W488" i="5" s="1"/>
  <c r="W506" i="5"/>
  <c r="W512" i="5" s="1"/>
  <c r="W530" i="5"/>
  <c r="W536" i="5" s="1"/>
  <c r="X532" i="5"/>
  <c r="X534" i="5" s="1"/>
  <c r="X556" i="5"/>
  <c r="X558" i="5" s="1"/>
  <c r="Q558" i="5"/>
  <c r="G574" i="5"/>
  <c r="Y435" i="5"/>
  <c r="Y439" i="5" s="1"/>
  <c r="Y459" i="5"/>
  <c r="Y463" i="5" s="1"/>
  <c r="Y483" i="5"/>
  <c r="Y487" i="5" s="1"/>
  <c r="Y507" i="5"/>
  <c r="Y511" i="5" s="1"/>
  <c r="Y531" i="5"/>
  <c r="Y535" i="5" s="1"/>
  <c r="D557" i="5"/>
  <c r="D577" i="5" l="1"/>
  <c r="G577" i="5" s="1"/>
  <c r="G576" i="5"/>
  <c r="D109" i="5"/>
  <c r="G109" i="5" s="1"/>
  <c r="G108" i="5"/>
  <c r="G864" i="1"/>
  <c r="D865" i="1"/>
  <c r="G865" i="1" s="1"/>
  <c r="AH824" i="1"/>
  <c r="AV824" i="1" s="1"/>
  <c r="AV818" i="1"/>
  <c r="AR675" i="1"/>
  <c r="AD679" i="1"/>
  <c r="AR679" i="1" s="1"/>
  <c r="AG464" i="1"/>
  <c r="AU464" i="1" s="1"/>
  <c r="AU458" i="1"/>
  <c r="AE390" i="1"/>
  <c r="AS390" i="1" s="1"/>
  <c r="AS388" i="1"/>
  <c r="AG151" i="1"/>
  <c r="AU151" i="1" s="1"/>
  <c r="AU147" i="1"/>
  <c r="G486" i="5"/>
  <c r="D487" i="5"/>
  <c r="G487" i="5" s="1"/>
  <c r="G149" i="5"/>
  <c r="D150" i="5"/>
  <c r="D319" i="5"/>
  <c r="G319" i="5" s="1"/>
  <c r="G318" i="5"/>
  <c r="AE848" i="1"/>
  <c r="AS848" i="1" s="1"/>
  <c r="AS842" i="1"/>
  <c r="AG847" i="1"/>
  <c r="AU847" i="1" s="1"/>
  <c r="AU843" i="1"/>
  <c r="G29" i="5"/>
  <c r="D30" i="5"/>
  <c r="AR795" i="1"/>
  <c r="AD799" i="1"/>
  <c r="AR799" i="1" s="1"/>
  <c r="AD776" i="1"/>
  <c r="AR776" i="1" s="1"/>
  <c r="AR770" i="1"/>
  <c r="D822" i="1"/>
  <c r="G821" i="1"/>
  <c r="AH654" i="1"/>
  <c r="AV654" i="1" s="1"/>
  <c r="AV652" i="1"/>
  <c r="AU724" i="1"/>
  <c r="AG726" i="1"/>
  <c r="AU726" i="1" s="1"/>
  <c r="AR698" i="1"/>
  <c r="AD704" i="1"/>
  <c r="AR704" i="1" s="1"/>
  <c r="AV676" i="1"/>
  <c r="AH678" i="1"/>
  <c r="AV678" i="1" s="1"/>
  <c r="AR724" i="1"/>
  <c r="AD726" i="1"/>
  <c r="AR726" i="1" s="1"/>
  <c r="AD584" i="1"/>
  <c r="AR584" i="1" s="1"/>
  <c r="AR578" i="1"/>
  <c r="AF702" i="1"/>
  <c r="AT702" i="1" s="1"/>
  <c r="AT700" i="1"/>
  <c r="AG488" i="1"/>
  <c r="AU488" i="1" s="1"/>
  <c r="AU482" i="1"/>
  <c r="AR604" i="1"/>
  <c r="AD606" i="1"/>
  <c r="AR606" i="1" s="1"/>
  <c r="AU531" i="1"/>
  <c r="AG535" i="1"/>
  <c r="AU535" i="1" s="1"/>
  <c r="AE680" i="1"/>
  <c r="AS680" i="1" s="1"/>
  <c r="AS674" i="1"/>
  <c r="AU506" i="1"/>
  <c r="AG512" i="1"/>
  <c r="AU512" i="1" s="1"/>
  <c r="AT579" i="1"/>
  <c r="AF583" i="1"/>
  <c r="AT583" i="1" s="1"/>
  <c r="AT506" i="1"/>
  <c r="AF512" i="1"/>
  <c r="AT512" i="1" s="1"/>
  <c r="AF511" i="1"/>
  <c r="AT511" i="1" s="1"/>
  <c r="AT507" i="1"/>
  <c r="AR579" i="1"/>
  <c r="AD583" i="1"/>
  <c r="AR583" i="1" s="1"/>
  <c r="AV531" i="1"/>
  <c r="AH535" i="1"/>
  <c r="AV535" i="1" s="1"/>
  <c r="D391" i="5"/>
  <c r="G391" i="5" s="1"/>
  <c r="G390" i="5"/>
  <c r="AT458" i="1"/>
  <c r="AF464" i="1"/>
  <c r="AT464" i="1" s="1"/>
  <c r="AF606" i="1"/>
  <c r="AT606" i="1" s="1"/>
  <c r="AT604" i="1"/>
  <c r="AG438" i="1"/>
  <c r="AU438" i="1" s="1"/>
  <c r="AU436" i="1"/>
  <c r="AR459" i="1"/>
  <c r="AD463" i="1"/>
  <c r="AR463" i="1" s="1"/>
  <c r="AR508" i="1"/>
  <c r="AD510" i="1"/>
  <c r="AR510" i="1" s="1"/>
  <c r="AD488" i="1"/>
  <c r="AR488" i="1" s="1"/>
  <c r="AR482" i="1"/>
  <c r="AH414" i="1"/>
  <c r="AV414" i="1" s="1"/>
  <c r="AV412" i="1"/>
  <c r="AS434" i="1"/>
  <c r="AE440" i="1"/>
  <c r="AS440" i="1" s="1"/>
  <c r="G444" i="1"/>
  <c r="D445" i="1"/>
  <c r="G445" i="1" s="1"/>
  <c r="AG320" i="1"/>
  <c r="AU320" i="1" s="1"/>
  <c r="AU314" i="1"/>
  <c r="D234" i="1"/>
  <c r="G233" i="1"/>
  <c r="D211" i="1"/>
  <c r="G211" i="1" s="1"/>
  <c r="G210" i="1"/>
  <c r="AF318" i="1"/>
  <c r="AT318" i="1" s="1"/>
  <c r="AT316" i="1"/>
  <c r="AN292" i="1"/>
  <c r="Z294" i="1"/>
  <c r="AN294" i="1" s="1"/>
  <c r="AF292" i="1"/>
  <c r="AE176" i="1"/>
  <c r="AS176" i="1" s="1"/>
  <c r="AS170" i="1"/>
  <c r="AR362" i="1"/>
  <c r="AD368" i="1"/>
  <c r="AR368" i="1" s="1"/>
  <c r="G359" i="1"/>
  <c r="D360" i="1"/>
  <c r="AE296" i="1"/>
  <c r="AS296" i="1" s="1"/>
  <c r="AS290" i="1"/>
  <c r="AG248" i="1"/>
  <c r="AU248" i="1" s="1"/>
  <c r="AU242" i="1"/>
  <c r="AT243" i="1"/>
  <c r="AF247" i="1"/>
  <c r="AT247" i="1" s="1"/>
  <c r="Z222" i="1"/>
  <c r="AN222" i="1" s="1"/>
  <c r="AF220" i="1"/>
  <c r="AN220" i="1"/>
  <c r="AH320" i="1"/>
  <c r="AV320" i="1" s="1"/>
  <c r="AV314" i="1"/>
  <c r="D175" i="1"/>
  <c r="G175" i="1" s="1"/>
  <c r="G174" i="1"/>
  <c r="AE127" i="1"/>
  <c r="AS127" i="1" s="1"/>
  <c r="AS123" i="1"/>
  <c r="AV316" i="1"/>
  <c r="AH318" i="1"/>
  <c r="AV318" i="1" s="1"/>
  <c r="AH270" i="1"/>
  <c r="AV270" i="1" s="1"/>
  <c r="AV268" i="1"/>
  <c r="AE103" i="1"/>
  <c r="AS103" i="1" s="1"/>
  <c r="AS99" i="1"/>
  <c r="AG79" i="1"/>
  <c r="AU79" i="1" s="1"/>
  <c r="AU75" i="1"/>
  <c r="AF124" i="1"/>
  <c r="AN124" i="1"/>
  <c r="Z126" i="1"/>
  <c r="AN126" i="1" s="1"/>
  <c r="AF55" i="1"/>
  <c r="AT55" i="1" s="1"/>
  <c r="AT51" i="1"/>
  <c r="AF148" i="1"/>
  <c r="AN148" i="1"/>
  <c r="Z150" i="1"/>
  <c r="AN150" i="1" s="1"/>
  <c r="AM76" i="1"/>
  <c r="Y78" i="1"/>
  <c r="AM78" i="1" s="1"/>
  <c r="AG76" i="1"/>
  <c r="AG224" i="1"/>
  <c r="AU224" i="1" s="1"/>
  <c r="AU218" i="1"/>
  <c r="AG199" i="1"/>
  <c r="AU199" i="1" s="1"/>
  <c r="AU195" i="1"/>
  <c r="AD175" i="1"/>
  <c r="AR175" i="1" s="1"/>
  <c r="AR171" i="1"/>
  <c r="AS27" i="1"/>
  <c r="AE31" i="1"/>
  <c r="AS31" i="1" s="1"/>
  <c r="AH152" i="1"/>
  <c r="AV152" i="1" s="1"/>
  <c r="AV146" i="1"/>
  <c r="AS4" i="1"/>
  <c r="AE6" i="1"/>
  <c r="AS6" i="1" s="1"/>
  <c r="G462" i="5"/>
  <c r="D463" i="5"/>
  <c r="G463" i="5" s="1"/>
  <c r="AG750" i="1"/>
  <c r="AU750" i="1" s="1"/>
  <c r="AU748" i="1"/>
  <c r="G696" i="1"/>
  <c r="D697" i="1"/>
  <c r="G697" i="1" s="1"/>
  <c r="AU603" i="1"/>
  <c r="AG607" i="1"/>
  <c r="AU607" i="1" s="1"/>
  <c r="AF534" i="1"/>
  <c r="AT534" i="1" s="1"/>
  <c r="AT532" i="1"/>
  <c r="AM508" i="1"/>
  <c r="Y510" i="1"/>
  <c r="AM510" i="1" s="1"/>
  <c r="AG508" i="1"/>
  <c r="D432" i="1"/>
  <c r="G431" i="1"/>
  <c r="G438" i="1"/>
  <c r="D439" i="1"/>
  <c r="G439" i="1" s="1"/>
  <c r="AV435" i="1"/>
  <c r="AH439" i="1"/>
  <c r="AV439" i="1" s="1"/>
  <c r="Y270" i="1"/>
  <c r="AM270" i="1" s="1"/>
  <c r="AG268" i="1"/>
  <c r="AM268" i="1"/>
  <c r="AE200" i="1"/>
  <c r="AS200" i="1" s="1"/>
  <c r="AS194" i="1"/>
  <c r="D223" i="1"/>
  <c r="G223" i="1" s="1"/>
  <c r="G222" i="1"/>
  <c r="D421" i="5"/>
  <c r="G421" i="5" s="1"/>
  <c r="G420" i="5"/>
  <c r="D517" i="5"/>
  <c r="G517" i="5" s="1"/>
  <c r="G516" i="5"/>
  <c r="G198" i="5"/>
  <c r="D199" i="5"/>
  <c r="G199" i="5" s="1"/>
  <c r="G204" i="5"/>
  <c r="D205" i="5"/>
  <c r="G205" i="5" s="1"/>
  <c r="G125" i="5"/>
  <c r="D126" i="5"/>
  <c r="D168" i="5"/>
  <c r="G167" i="5"/>
  <c r="D223" i="5"/>
  <c r="G223" i="5" s="1"/>
  <c r="G222" i="5"/>
  <c r="G827" i="1"/>
  <c r="D828" i="1"/>
  <c r="G65" i="5"/>
  <c r="D66" i="5"/>
  <c r="AS843" i="1"/>
  <c r="AE847" i="1"/>
  <c r="AS847" i="1" s="1"/>
  <c r="G5" i="5"/>
  <c r="D6" i="5"/>
  <c r="AU844" i="1"/>
  <c r="AG846" i="1"/>
  <c r="AU846" i="1" s="1"/>
  <c r="AD824" i="1"/>
  <c r="AR824" i="1" s="1"/>
  <c r="AR818" i="1"/>
  <c r="AU795" i="1"/>
  <c r="AG799" i="1"/>
  <c r="AU799" i="1" s="1"/>
  <c r="AE655" i="1"/>
  <c r="AS655" i="1" s="1"/>
  <c r="AS651" i="1"/>
  <c r="AE823" i="1"/>
  <c r="AS823" i="1" s="1"/>
  <c r="AS819" i="1"/>
  <c r="AR723" i="1"/>
  <c r="AD727" i="1"/>
  <c r="AR727" i="1" s="1"/>
  <c r="AU650" i="1"/>
  <c r="AG656" i="1"/>
  <c r="AU656" i="1" s="1"/>
  <c r="G810" i="1"/>
  <c r="D811" i="1"/>
  <c r="G811" i="1" s="1"/>
  <c r="AS675" i="1"/>
  <c r="AE679" i="1"/>
  <c r="AS679" i="1" s="1"/>
  <c r="AE776" i="1"/>
  <c r="AS776" i="1" s="1"/>
  <c r="AS770" i="1"/>
  <c r="AG606" i="1"/>
  <c r="AU606" i="1" s="1"/>
  <c r="AU604" i="1"/>
  <c r="AS676" i="1"/>
  <c r="AE678" i="1"/>
  <c r="AS678" i="1" s="1"/>
  <c r="AF630" i="1"/>
  <c r="AT630" i="1" s="1"/>
  <c r="AT628" i="1"/>
  <c r="G522" i="1"/>
  <c r="D523" i="1"/>
  <c r="G523" i="1" s="1"/>
  <c r="AT651" i="1"/>
  <c r="AF655" i="1"/>
  <c r="AT655" i="1" s="1"/>
  <c r="G503" i="1"/>
  <c r="D504" i="1"/>
  <c r="AT554" i="1"/>
  <c r="AF560" i="1"/>
  <c r="AT560" i="1" s="1"/>
  <c r="G510" i="1"/>
  <c r="D511" i="1"/>
  <c r="G511" i="1" s="1"/>
  <c r="AU554" i="1"/>
  <c r="AG560" i="1"/>
  <c r="AU560" i="1" s="1"/>
  <c r="AE511" i="1"/>
  <c r="AS511" i="1" s="1"/>
  <c r="AS507" i="1"/>
  <c r="AH510" i="1"/>
  <c r="AV510" i="1" s="1"/>
  <c r="AV508" i="1"/>
  <c r="G413" i="1"/>
  <c r="D414" i="1"/>
  <c r="AS460" i="1"/>
  <c r="AE462" i="1"/>
  <c r="AS462" i="1" s="1"/>
  <c r="AR483" i="1"/>
  <c r="AD487" i="1"/>
  <c r="AR487" i="1" s="1"/>
  <c r="AR436" i="1"/>
  <c r="AD438" i="1"/>
  <c r="AR438" i="1" s="1"/>
  <c r="AG390" i="1"/>
  <c r="AU390" i="1" s="1"/>
  <c r="AU388" i="1"/>
  <c r="AE320" i="1"/>
  <c r="AS320" i="1" s="1"/>
  <c r="AS314" i="1"/>
  <c r="G366" i="1"/>
  <c r="D367" i="1"/>
  <c r="G367" i="1" s="1"/>
  <c r="AU386" i="1"/>
  <c r="AG392" i="1"/>
  <c r="AU392" i="1" s="1"/>
  <c r="AS292" i="1"/>
  <c r="AE294" i="1"/>
  <c r="AS294" i="1" s="1"/>
  <c r="AS339" i="1"/>
  <c r="AE343" i="1"/>
  <c r="AS343" i="1" s="1"/>
  <c r="D391" i="1"/>
  <c r="G391" i="1" s="1"/>
  <c r="G390" i="1"/>
  <c r="AH224" i="1"/>
  <c r="AV224" i="1" s="1"/>
  <c r="AV218" i="1"/>
  <c r="D247" i="1"/>
  <c r="G247" i="1" s="1"/>
  <c r="G246" i="1"/>
  <c r="D289" i="1"/>
  <c r="G289" i="1" s="1"/>
  <c r="G288" i="1"/>
  <c r="Y342" i="1"/>
  <c r="AM342" i="1" s="1"/>
  <c r="AG340" i="1"/>
  <c r="AM340" i="1"/>
  <c r="AH296" i="1"/>
  <c r="AV296" i="1" s="1"/>
  <c r="AV290" i="1"/>
  <c r="AE295" i="1"/>
  <c r="AS295" i="1" s="1"/>
  <c r="AS291" i="1"/>
  <c r="AR268" i="1"/>
  <c r="AD270" i="1"/>
  <c r="AR270" i="1" s="1"/>
  <c r="AE272" i="1"/>
  <c r="AS272" i="1" s="1"/>
  <c r="AS266" i="1"/>
  <c r="AR363" i="1"/>
  <c r="AD367" i="1"/>
  <c r="AR367" i="1" s="1"/>
  <c r="G185" i="1"/>
  <c r="D186" i="1"/>
  <c r="AV76" i="1"/>
  <c r="AH78" i="1"/>
  <c r="AV78" i="1" s="1"/>
  <c r="AD272" i="1"/>
  <c r="AR272" i="1" s="1"/>
  <c r="AR266" i="1"/>
  <c r="D169" i="1"/>
  <c r="G169" i="1" s="1"/>
  <c r="G168" i="1"/>
  <c r="AE152" i="1"/>
  <c r="AS152" i="1" s="1"/>
  <c r="AS146" i="1"/>
  <c r="D54" i="1"/>
  <c r="G53" i="1"/>
  <c r="D85" i="1"/>
  <c r="G85" i="1" s="1"/>
  <c r="G84" i="1"/>
  <c r="AF76" i="1"/>
  <c r="AN76" i="1"/>
  <c r="Z78" i="1"/>
  <c r="AN78" i="1" s="1"/>
  <c r="AT50" i="1"/>
  <c r="AF56" i="1"/>
  <c r="AT56" i="1" s="1"/>
  <c r="AD30" i="1"/>
  <c r="AR30" i="1" s="1"/>
  <c r="AR28" i="1"/>
  <c r="AD55" i="1"/>
  <c r="AR55" i="1" s="1"/>
  <c r="AR51" i="1"/>
  <c r="AF32" i="1"/>
  <c r="AT32" i="1" s="1"/>
  <c r="AT26" i="1"/>
  <c r="AH56" i="1"/>
  <c r="AV56" i="1" s="1"/>
  <c r="AV50" i="1"/>
  <c r="AS2" i="1"/>
  <c r="AE8" i="1"/>
  <c r="AS8" i="1" s="1"/>
  <c r="AR27" i="1"/>
  <c r="AD31" i="1"/>
  <c r="AR31" i="1" s="1"/>
  <c r="G137" i="5"/>
  <c r="D138" i="5"/>
  <c r="D744" i="1"/>
  <c r="G743" i="1"/>
  <c r="D37" i="5"/>
  <c r="G37" i="5" s="1"/>
  <c r="G36" i="5"/>
  <c r="AR699" i="1"/>
  <c r="AD703" i="1"/>
  <c r="AR703" i="1" s="1"/>
  <c r="D726" i="1"/>
  <c r="G725" i="1"/>
  <c r="AV699" i="1"/>
  <c r="AH703" i="1"/>
  <c r="AV703" i="1" s="1"/>
  <c r="G564" i="1"/>
  <c r="D565" i="1"/>
  <c r="G565" i="1" s="1"/>
  <c r="AV507" i="1"/>
  <c r="AH511" i="1"/>
  <c r="AV511" i="1" s="1"/>
  <c r="AH488" i="1"/>
  <c r="AV488" i="1" s="1"/>
  <c r="AV482" i="1"/>
  <c r="G401" i="1"/>
  <c r="D402" i="1"/>
  <c r="AR292" i="1"/>
  <c r="AD294" i="1"/>
  <c r="AR294" i="1" s="1"/>
  <c r="AH391" i="1"/>
  <c r="AV391" i="1" s="1"/>
  <c r="AV387" i="1"/>
  <c r="AD223" i="1"/>
  <c r="AR223" i="1" s="1"/>
  <c r="AR219" i="1"/>
  <c r="AD78" i="1"/>
  <c r="AR78" i="1" s="1"/>
  <c r="AR76" i="1"/>
  <c r="AE80" i="1"/>
  <c r="AS80" i="1" s="1"/>
  <c r="AS74" i="1"/>
  <c r="AF4" i="1"/>
  <c r="Z6" i="1"/>
  <c r="AN6" i="1" s="1"/>
  <c r="AN4" i="1"/>
  <c r="G551" i="5"/>
  <c r="D552" i="5"/>
  <c r="D571" i="5"/>
  <c r="G571" i="5" s="1"/>
  <c r="G570" i="5"/>
  <c r="G444" i="5"/>
  <c r="D445" i="5"/>
  <c r="G445" i="5" s="1"/>
  <c r="D493" i="5"/>
  <c r="G493" i="5" s="1"/>
  <c r="G492" i="5"/>
  <c r="G534" i="5"/>
  <c r="D535" i="5"/>
  <c r="G535" i="5" s="1"/>
  <c r="D427" i="5"/>
  <c r="G427" i="5" s="1"/>
  <c r="G426" i="5"/>
  <c r="G564" i="5"/>
  <c r="D565" i="5"/>
  <c r="G565" i="5" s="1"/>
  <c r="D192" i="5"/>
  <c r="G191" i="5"/>
  <c r="G101" i="5"/>
  <c r="D102" i="5"/>
  <c r="D157" i="5"/>
  <c r="G157" i="5" s="1"/>
  <c r="G156" i="5"/>
  <c r="D72" i="5"/>
  <c r="G71" i="5"/>
  <c r="G186" i="5"/>
  <c r="D187" i="5"/>
  <c r="G187" i="5" s="1"/>
  <c r="G174" i="5"/>
  <c r="D175" i="5"/>
  <c r="G175" i="5" s="1"/>
  <c r="D60" i="3"/>
  <c r="G60" i="3" s="1"/>
  <c r="G59" i="3"/>
  <c r="AR843" i="1"/>
  <c r="AD847" i="1"/>
  <c r="AR847" i="1" s="1"/>
  <c r="AS795" i="1"/>
  <c r="AE799" i="1"/>
  <c r="AS799" i="1" s="1"/>
  <c r="D853" i="1"/>
  <c r="G853" i="1" s="1"/>
  <c r="G852" i="1"/>
  <c r="G833" i="1"/>
  <c r="D834" i="1"/>
  <c r="AH750" i="1"/>
  <c r="AV750" i="1" s="1"/>
  <c r="AV748" i="1"/>
  <c r="AS771" i="1"/>
  <c r="AE775" i="1"/>
  <c r="AS775" i="1" s="1"/>
  <c r="AU772" i="1"/>
  <c r="AG774" i="1"/>
  <c r="AU774" i="1" s="1"/>
  <c r="AV723" i="1"/>
  <c r="AH727" i="1"/>
  <c r="AV727" i="1" s="1"/>
  <c r="AV796" i="1"/>
  <c r="AH798" i="1"/>
  <c r="AV798" i="1" s="1"/>
  <c r="AV772" i="1"/>
  <c r="AH774" i="1"/>
  <c r="AV774" i="1" s="1"/>
  <c r="AG679" i="1"/>
  <c r="AU679" i="1" s="1"/>
  <c r="AU675" i="1"/>
  <c r="G768" i="1"/>
  <c r="D769" i="1"/>
  <c r="G769" i="1" s="1"/>
  <c r="AV722" i="1"/>
  <c r="AH728" i="1"/>
  <c r="AV728" i="1" s="1"/>
  <c r="AS772" i="1"/>
  <c r="AE774" i="1"/>
  <c r="AS774" i="1" s="1"/>
  <c r="AT724" i="1"/>
  <c r="AF726" i="1"/>
  <c r="AT726" i="1" s="1"/>
  <c r="G660" i="1"/>
  <c r="D661" i="1"/>
  <c r="G661" i="1" s="1"/>
  <c r="AS603" i="1"/>
  <c r="AE607" i="1"/>
  <c r="AS607" i="1" s="1"/>
  <c r="AR603" i="1"/>
  <c r="AD607" i="1"/>
  <c r="AR607" i="1" s="1"/>
  <c r="G707" i="1"/>
  <c r="D708" i="1"/>
  <c r="G672" i="1"/>
  <c r="D673" i="1"/>
  <c r="G673" i="1" s="1"/>
  <c r="AG632" i="1"/>
  <c r="AU632" i="1" s="1"/>
  <c r="AU626" i="1"/>
  <c r="G515" i="1"/>
  <c r="D516" i="1"/>
  <c r="AH679" i="1"/>
  <c r="AV679" i="1" s="1"/>
  <c r="AV675" i="1"/>
  <c r="AD534" i="1"/>
  <c r="AR534" i="1" s="1"/>
  <c r="AR532" i="1"/>
  <c r="AV484" i="1"/>
  <c r="AH486" i="1"/>
  <c r="AV486" i="1" s="1"/>
  <c r="AG536" i="1"/>
  <c r="AU536" i="1" s="1"/>
  <c r="AU530" i="1"/>
  <c r="G492" i="1"/>
  <c r="D493" i="1"/>
  <c r="G493" i="1" s="1"/>
  <c r="Y486" i="1"/>
  <c r="AM486" i="1" s="1"/>
  <c r="AG484" i="1"/>
  <c r="AM484" i="1"/>
  <c r="AT459" i="1"/>
  <c r="AF463" i="1"/>
  <c r="AT463" i="1" s="1"/>
  <c r="G611" i="1"/>
  <c r="D612" i="1"/>
  <c r="AV483" i="1"/>
  <c r="AH487" i="1"/>
  <c r="AV487" i="1" s="1"/>
  <c r="D462" i="1"/>
  <c r="G461" i="1"/>
  <c r="AU362" i="1"/>
  <c r="AG368" i="1"/>
  <c r="AU368" i="1" s="1"/>
  <c r="AS338" i="1"/>
  <c r="AE344" i="1"/>
  <c r="AS344" i="1" s="1"/>
  <c r="AU364" i="1"/>
  <c r="AG366" i="1"/>
  <c r="AU366" i="1" s="1"/>
  <c r="AV460" i="1"/>
  <c r="AH462" i="1"/>
  <c r="AV462" i="1" s="1"/>
  <c r="G408" i="1"/>
  <c r="D409" i="1"/>
  <c r="G409" i="1" s="1"/>
  <c r="AU387" i="1"/>
  <c r="AG391" i="1"/>
  <c r="AU391" i="1" s="1"/>
  <c r="AF412" i="1"/>
  <c r="Z414" i="1"/>
  <c r="AN414" i="1" s="1"/>
  <c r="AN412" i="1"/>
  <c r="AH440" i="1"/>
  <c r="AV440" i="1" s="1"/>
  <c r="AV434" i="1"/>
  <c r="G324" i="1"/>
  <c r="D325" i="1"/>
  <c r="G325" i="1" s="1"/>
  <c r="AR338" i="1"/>
  <c r="AD344" i="1"/>
  <c r="AR344" i="1" s="1"/>
  <c r="D241" i="1"/>
  <c r="G241" i="1" s="1"/>
  <c r="G240" i="1"/>
  <c r="AF248" i="1"/>
  <c r="AT248" i="1" s="1"/>
  <c r="AT242" i="1"/>
  <c r="AF198" i="1"/>
  <c r="AT198" i="1" s="1"/>
  <c r="AT196" i="1"/>
  <c r="AV411" i="1"/>
  <c r="AH415" i="1"/>
  <c r="AV415" i="1" s="1"/>
  <c r="AE366" i="1"/>
  <c r="AS366" i="1" s="1"/>
  <c r="AS364" i="1"/>
  <c r="AN340" i="1"/>
  <c r="Z342" i="1"/>
  <c r="AN342" i="1" s="1"/>
  <c r="AF340" i="1"/>
  <c r="AH344" i="1"/>
  <c r="AV344" i="1" s="1"/>
  <c r="AV338" i="1"/>
  <c r="AH222" i="1"/>
  <c r="AV222" i="1" s="1"/>
  <c r="AV220" i="1"/>
  <c r="AH247" i="1"/>
  <c r="AV247" i="1" s="1"/>
  <c r="AV243" i="1"/>
  <c r="D109" i="1"/>
  <c r="G109" i="1" s="1"/>
  <c r="G108" i="1"/>
  <c r="AG343" i="1"/>
  <c r="AU343" i="1" s="1"/>
  <c r="AU339" i="1"/>
  <c r="AT2" i="1"/>
  <c r="AF8" i="1"/>
  <c r="AT8" i="1" s="1"/>
  <c r="AU27" i="1"/>
  <c r="AG31" i="1"/>
  <c r="AU31" i="1" s="1"/>
  <c r="AH80" i="1"/>
  <c r="AV80" i="1" s="1"/>
  <c r="AV74" i="1"/>
  <c r="AD103" i="1"/>
  <c r="AR103" i="1" s="1"/>
  <c r="AR99" i="1"/>
  <c r="AU770" i="1"/>
  <c r="AG776" i="1"/>
  <c r="AU776" i="1" s="1"/>
  <c r="R366" i="5"/>
  <c r="Z364" i="5"/>
  <c r="Z366" i="5" s="1"/>
  <c r="G77" i="5"/>
  <c r="D78" i="5"/>
  <c r="G210" i="5"/>
  <c r="D211" i="5"/>
  <c r="G211" i="5" s="1"/>
  <c r="AE751" i="1"/>
  <c r="AS751" i="1" s="1"/>
  <c r="AS747" i="1"/>
  <c r="AU820" i="1"/>
  <c r="AG822" i="1"/>
  <c r="AU822" i="1" s="1"/>
  <c r="AT843" i="1"/>
  <c r="AF847" i="1"/>
  <c r="AT847" i="1" s="1"/>
  <c r="G756" i="1"/>
  <c r="D757" i="1"/>
  <c r="G757" i="1" s="1"/>
  <c r="AS699" i="1"/>
  <c r="AE703" i="1"/>
  <c r="AS703" i="1" s="1"/>
  <c r="G48" i="5"/>
  <c r="D49" i="5"/>
  <c r="G49" i="5" s="1"/>
  <c r="G792" i="1"/>
  <c r="D793" i="1"/>
  <c r="G793" i="1" s="1"/>
  <c r="G803" i="1"/>
  <c r="D804" i="1"/>
  <c r="AT675" i="1"/>
  <c r="AF679" i="1"/>
  <c r="AT679" i="1" s="1"/>
  <c r="AH775" i="1"/>
  <c r="AV775" i="1" s="1"/>
  <c r="AV771" i="1"/>
  <c r="AT650" i="1"/>
  <c r="AF656" i="1"/>
  <c r="AT656" i="1" s="1"/>
  <c r="AE584" i="1"/>
  <c r="AS584" i="1" s="1"/>
  <c r="AS578" i="1"/>
  <c r="AE702" i="1"/>
  <c r="AS702" i="1" s="1"/>
  <c r="AS700" i="1"/>
  <c r="AG608" i="1"/>
  <c r="AU608" i="1" s="1"/>
  <c r="AU602" i="1"/>
  <c r="AE727" i="1"/>
  <c r="AS727" i="1" s="1"/>
  <c r="AS723" i="1"/>
  <c r="AG654" i="1"/>
  <c r="AU654" i="1" s="1"/>
  <c r="AU652" i="1"/>
  <c r="AU628" i="1"/>
  <c r="AG630" i="1"/>
  <c r="AU630" i="1" s="1"/>
  <c r="G623" i="1"/>
  <c r="D624" i="1"/>
  <c r="AR484" i="1"/>
  <c r="AD486" i="1"/>
  <c r="AR486" i="1" s="1"/>
  <c r="AV604" i="1"/>
  <c r="AH606" i="1"/>
  <c r="AV606" i="1" s="1"/>
  <c r="AD559" i="1"/>
  <c r="AR559" i="1" s="1"/>
  <c r="AR555" i="1"/>
  <c r="G600" i="1"/>
  <c r="D601" i="1"/>
  <c r="G601" i="1" s="1"/>
  <c r="AT531" i="1"/>
  <c r="AF535" i="1"/>
  <c r="AT535" i="1" s="1"/>
  <c r="AU674" i="1"/>
  <c r="AG680" i="1"/>
  <c r="AU680" i="1" s="1"/>
  <c r="G533" i="1"/>
  <c r="D534" i="1"/>
  <c r="AS508" i="1"/>
  <c r="AE510" i="1"/>
  <c r="AS510" i="1" s="1"/>
  <c r="AF484" i="1"/>
  <c r="Z486" i="1"/>
  <c r="AN486" i="1" s="1"/>
  <c r="AN484" i="1"/>
  <c r="AD462" i="1"/>
  <c r="AR462" i="1" s="1"/>
  <c r="AR460" i="1"/>
  <c r="AS554" i="1"/>
  <c r="AE560" i="1"/>
  <c r="AS560" i="1" s="1"/>
  <c r="AE536" i="1"/>
  <c r="AS536" i="1" s="1"/>
  <c r="AS530" i="1"/>
  <c r="AF416" i="1"/>
  <c r="AT416" i="1" s="1"/>
  <c r="AT410" i="1"/>
  <c r="AF488" i="1"/>
  <c r="AT488" i="1" s="1"/>
  <c r="AT482" i="1"/>
  <c r="AU435" i="1"/>
  <c r="AG439" i="1"/>
  <c r="AU439" i="1" s="1"/>
  <c r="D330" i="1"/>
  <c r="G329" i="1"/>
  <c r="AD416" i="1"/>
  <c r="AR416" i="1" s="1"/>
  <c r="AR410" i="1"/>
  <c r="AG319" i="1"/>
  <c r="AU319" i="1" s="1"/>
  <c r="AU315" i="1"/>
  <c r="AR411" i="1"/>
  <c r="AD415" i="1"/>
  <c r="AR415" i="1" s="1"/>
  <c r="AG412" i="1"/>
  <c r="AM412" i="1"/>
  <c r="Y414" i="1"/>
  <c r="AM414" i="1" s="1"/>
  <c r="AV339" i="1"/>
  <c r="AH343" i="1"/>
  <c r="AV343" i="1" s="1"/>
  <c r="AV388" i="1"/>
  <c r="AH390" i="1"/>
  <c r="AV390" i="1" s="1"/>
  <c r="AT387" i="1"/>
  <c r="AF391" i="1"/>
  <c r="AT391" i="1" s="1"/>
  <c r="D199" i="1"/>
  <c r="G199" i="1" s="1"/>
  <c r="G198" i="1"/>
  <c r="AG247" i="1"/>
  <c r="AU247" i="1" s="1"/>
  <c r="AU243" i="1"/>
  <c r="AF439" i="1"/>
  <c r="AT439" i="1" s="1"/>
  <c r="AT435" i="1"/>
  <c r="AG296" i="1"/>
  <c r="AU296" i="1" s="1"/>
  <c r="AU290" i="1"/>
  <c r="AE248" i="1"/>
  <c r="AS248" i="1" s="1"/>
  <c r="AS242" i="1"/>
  <c r="AT315" i="1"/>
  <c r="AF319" i="1"/>
  <c r="AT319" i="1" s="1"/>
  <c r="AV195" i="1"/>
  <c r="AH199" i="1"/>
  <c r="AV199" i="1" s="1"/>
  <c r="AV148" i="1"/>
  <c r="AH150" i="1"/>
  <c r="AV150" i="1" s="1"/>
  <c r="AH272" i="1"/>
  <c r="AV272" i="1" s="1"/>
  <c r="AV266" i="1"/>
  <c r="AM100" i="1"/>
  <c r="Y102" i="1"/>
  <c r="AM102" i="1" s="1"/>
  <c r="AG100" i="1"/>
  <c r="AV124" i="1"/>
  <c r="AH126" i="1"/>
  <c r="AV126" i="1" s="1"/>
  <c r="AE247" i="1"/>
  <c r="AS247" i="1" s="1"/>
  <c r="AS243" i="1"/>
  <c r="D157" i="1"/>
  <c r="G157" i="1" s="1"/>
  <c r="G156" i="1"/>
  <c r="G396" i="1"/>
  <c r="D397" i="1"/>
  <c r="G397" i="1" s="1"/>
  <c r="AV100" i="1"/>
  <c r="AH102" i="1"/>
  <c r="AV102" i="1" s="1"/>
  <c r="AE128" i="1"/>
  <c r="AS128" i="1" s="1"/>
  <c r="AS122" i="1"/>
  <c r="AE151" i="1"/>
  <c r="AS151" i="1" s="1"/>
  <c r="AS147" i="1"/>
  <c r="AR195" i="1"/>
  <c r="AD199" i="1"/>
  <c r="AR199" i="1" s="1"/>
  <c r="AR2" i="1"/>
  <c r="AD8" i="1"/>
  <c r="AR8" i="1" s="1"/>
  <c r="AR3" i="1"/>
  <c r="AD7" i="1"/>
  <c r="AR7" i="1" s="1"/>
  <c r="D31" i="1"/>
  <c r="G31" i="1" s="1"/>
  <c r="G30" i="1"/>
  <c r="AD32" i="1"/>
  <c r="AR32" i="1" s="1"/>
  <c r="AR26" i="1"/>
  <c r="AV3" i="1"/>
  <c r="AH7" i="1"/>
  <c r="AV7" i="1" s="1"/>
  <c r="G293" i="5"/>
  <c r="D294" i="5"/>
  <c r="G89" i="5"/>
  <c r="D90" i="5"/>
  <c r="D480" i="5"/>
  <c r="G479" i="5"/>
  <c r="R486" i="5"/>
  <c r="Z484" i="5"/>
  <c r="Z486" i="5" s="1"/>
  <c r="D343" i="5"/>
  <c r="G343" i="5" s="1"/>
  <c r="G342" i="5"/>
  <c r="D120" i="5"/>
  <c r="G119" i="5"/>
  <c r="AH847" i="1"/>
  <c r="AV847" i="1" s="1"/>
  <c r="AV843" i="1"/>
  <c r="G96" i="5"/>
  <c r="D97" i="5"/>
  <c r="G97" i="5" s="1"/>
  <c r="Y484" i="5"/>
  <c r="Y486" i="5" s="1"/>
  <c r="S486" i="5"/>
  <c r="G53" i="5"/>
  <c r="D54" i="5"/>
  <c r="G113" i="5"/>
  <c r="D114" i="5"/>
  <c r="AD848" i="1"/>
  <c r="AR848" i="1" s="1"/>
  <c r="AR842" i="1"/>
  <c r="AR819" i="1"/>
  <c r="AD823" i="1"/>
  <c r="AR823" i="1" s="1"/>
  <c r="AU746" i="1"/>
  <c r="AG752" i="1"/>
  <c r="AU752" i="1" s="1"/>
  <c r="AT820" i="1"/>
  <c r="AF822" i="1"/>
  <c r="AT822" i="1" s="1"/>
  <c r="G41" i="5"/>
  <c r="D42" i="5"/>
  <c r="AR794" i="1"/>
  <c r="AD800" i="1"/>
  <c r="AR800" i="1" s="1"/>
  <c r="AG702" i="1"/>
  <c r="AU702" i="1" s="1"/>
  <c r="AU700" i="1"/>
  <c r="G761" i="1"/>
  <c r="D762" i="1"/>
  <c r="AR700" i="1"/>
  <c r="AD702" i="1"/>
  <c r="AR702" i="1" s="1"/>
  <c r="AR627" i="1"/>
  <c r="AD631" i="1"/>
  <c r="AR631" i="1" s="1"/>
  <c r="G665" i="1"/>
  <c r="D666" i="1"/>
  <c r="AS579" i="1"/>
  <c r="AE583" i="1"/>
  <c r="AS583" i="1" s="1"/>
  <c r="G629" i="1"/>
  <c r="D630" i="1"/>
  <c r="AV700" i="1"/>
  <c r="AH702" i="1"/>
  <c r="AV702" i="1" s="1"/>
  <c r="AV580" i="1"/>
  <c r="AH582" i="1"/>
  <c r="AV582" i="1" s="1"/>
  <c r="AV603" i="1"/>
  <c r="AH607" i="1"/>
  <c r="AV607" i="1" s="1"/>
  <c r="AR506" i="1"/>
  <c r="AD512" i="1"/>
  <c r="AR512" i="1" s="1"/>
  <c r="AS580" i="1"/>
  <c r="AE582" i="1"/>
  <c r="AS582" i="1" s="1"/>
  <c r="AS506" i="1"/>
  <c r="AE512" i="1"/>
  <c r="AS512" i="1" s="1"/>
  <c r="AS387" i="1"/>
  <c r="AE391" i="1"/>
  <c r="AS391" i="1" s="1"/>
  <c r="AE486" i="1"/>
  <c r="AS486" i="1" s="1"/>
  <c r="AS484" i="1"/>
  <c r="AH558" i="1"/>
  <c r="AV558" i="1" s="1"/>
  <c r="AV556" i="1"/>
  <c r="AE439" i="1"/>
  <c r="AS439" i="1" s="1"/>
  <c r="AS435" i="1"/>
  <c r="G336" i="1"/>
  <c r="D337" i="1"/>
  <c r="G337" i="1" s="1"/>
  <c r="D372" i="1"/>
  <c r="G371" i="1"/>
  <c r="AR388" i="1"/>
  <c r="AD390" i="1"/>
  <c r="AR390" i="1" s="1"/>
  <c r="AG344" i="1"/>
  <c r="AU344" i="1" s="1"/>
  <c r="AU338" i="1"/>
  <c r="AF415" i="1"/>
  <c r="AT415" i="1" s="1"/>
  <c r="AT411" i="1"/>
  <c r="AT314" i="1"/>
  <c r="AF320" i="1"/>
  <c r="AT320" i="1" s="1"/>
  <c r="AG271" i="1"/>
  <c r="AU271" i="1" s="1"/>
  <c r="AU267" i="1"/>
  <c r="Y246" i="1"/>
  <c r="AM246" i="1" s="1"/>
  <c r="AG244" i="1"/>
  <c r="AM244" i="1"/>
  <c r="D271" i="1"/>
  <c r="G271" i="1" s="1"/>
  <c r="G270" i="1"/>
  <c r="AD318" i="1"/>
  <c r="AR318" i="1" s="1"/>
  <c r="AR316" i="1"/>
  <c r="AE271" i="1"/>
  <c r="AS271" i="1" s="1"/>
  <c r="AS267" i="1"/>
  <c r="AD271" i="1"/>
  <c r="AR271" i="1" s="1"/>
  <c r="AR267" i="1"/>
  <c r="AV363" i="1"/>
  <c r="AH367" i="1"/>
  <c r="AV367" i="1" s="1"/>
  <c r="AS195" i="1"/>
  <c r="AE199" i="1"/>
  <c r="AS199" i="1" s="1"/>
  <c r="AU411" i="1"/>
  <c r="AG415" i="1"/>
  <c r="AU415" i="1" s="1"/>
  <c r="Y174" i="1"/>
  <c r="AM174" i="1" s="1"/>
  <c r="AM172" i="1"/>
  <c r="AG172" i="1"/>
  <c r="AH271" i="1"/>
  <c r="AV271" i="1" s="1"/>
  <c r="AV267" i="1"/>
  <c r="AF100" i="1"/>
  <c r="AN100" i="1"/>
  <c r="Z102" i="1"/>
  <c r="AN102" i="1" s="1"/>
  <c r="AE104" i="1"/>
  <c r="AS104" i="1" s="1"/>
  <c r="AS98" i="1"/>
  <c r="AF296" i="1"/>
  <c r="AT296" i="1" s="1"/>
  <c r="AT290" i="1"/>
  <c r="AH31" i="1"/>
  <c r="AV31" i="1" s="1"/>
  <c r="AV27" i="1"/>
  <c r="AD79" i="1"/>
  <c r="AR79" i="1" s="1"/>
  <c r="AR75" i="1"/>
  <c r="AE224" i="1"/>
  <c r="AS224" i="1" s="1"/>
  <c r="AS218" i="1"/>
  <c r="Y54" i="1"/>
  <c r="AM54" i="1" s="1"/>
  <c r="AM52" i="1"/>
  <c r="AG52" i="1"/>
  <c r="AH248" i="1"/>
  <c r="AV248" i="1" s="1"/>
  <c r="AV242" i="1"/>
  <c r="AV28" i="1"/>
  <c r="AH30" i="1"/>
  <c r="AV30" i="1" s="1"/>
  <c r="AF54" i="1"/>
  <c r="AT54" i="1" s="1"/>
  <c r="AT52" i="1"/>
  <c r="G18" i="1"/>
  <c r="D19" i="1"/>
  <c r="G19" i="1" s="1"/>
  <c r="AE30" i="1"/>
  <c r="AS30" i="1" s="1"/>
  <c r="AS28" i="1"/>
  <c r="AG28" i="1"/>
  <c r="AM28" i="1"/>
  <c r="Y30" i="1"/>
  <c r="AM30" i="1" s="1"/>
  <c r="AE79" i="1"/>
  <c r="AS79" i="1" s="1"/>
  <c r="AS75" i="1"/>
  <c r="D13" i="1"/>
  <c r="G13" i="1" s="1"/>
  <c r="G12" i="1"/>
  <c r="AH104" i="1"/>
  <c r="AV104" i="1" s="1"/>
  <c r="AV98" i="1"/>
  <c r="AH128" i="1"/>
  <c r="AV128" i="1" s="1"/>
  <c r="AV122" i="1"/>
  <c r="AV26" i="1"/>
  <c r="AH32" i="1"/>
  <c r="AV32" i="1" s="1"/>
  <c r="AU4" i="1"/>
  <c r="AG6" i="1"/>
  <c r="AU6" i="1" s="1"/>
  <c r="AG103" i="1"/>
  <c r="AU103" i="1" s="1"/>
  <c r="AU99" i="1"/>
  <c r="AT27" i="1"/>
  <c r="AF31" i="1"/>
  <c r="AT31" i="1" s="1"/>
  <c r="AU2" i="1"/>
  <c r="AG8" i="1"/>
  <c r="AU8" i="1" s="1"/>
  <c r="AH54" i="1"/>
  <c r="AV54" i="1" s="1"/>
  <c r="AV52" i="1"/>
  <c r="AU171" i="1"/>
  <c r="AG175" i="1"/>
  <c r="AU175" i="1" s="1"/>
  <c r="AF28" i="1"/>
  <c r="AN28" i="1"/>
  <c r="Z30" i="1"/>
  <c r="AN30" i="1" s="1"/>
  <c r="AV4" i="1"/>
  <c r="AH6" i="1"/>
  <c r="AV6" i="1" s="1"/>
  <c r="AG583" i="1"/>
  <c r="AU583" i="1" s="1"/>
  <c r="AU579" i="1"/>
  <c r="AR602" i="1"/>
  <c r="AD608" i="1"/>
  <c r="AR608" i="1" s="1"/>
  <c r="G449" i="1"/>
  <c r="D450" i="1"/>
  <c r="Z246" i="1"/>
  <c r="AN246" i="1" s="1"/>
  <c r="AF244" i="1"/>
  <c r="AN244" i="1"/>
  <c r="D265" i="1"/>
  <c r="G265" i="1" s="1"/>
  <c r="G264" i="1"/>
  <c r="G557" i="5"/>
  <c r="D558" i="5"/>
  <c r="G438" i="5"/>
  <c r="D439" i="5"/>
  <c r="G439" i="5" s="1"/>
  <c r="D504" i="5"/>
  <c r="G503" i="5"/>
  <c r="D367" i="5"/>
  <c r="G367" i="5" s="1"/>
  <c r="G366" i="5"/>
  <c r="D144" i="5"/>
  <c r="G143" i="5"/>
  <c r="D85" i="5"/>
  <c r="G85" i="5" s="1"/>
  <c r="G84" i="5"/>
  <c r="D19" i="3"/>
  <c r="G19" i="3" s="1"/>
  <c r="G18" i="3"/>
  <c r="G840" i="1"/>
  <c r="D841" i="1"/>
  <c r="G841" i="1" s="1"/>
  <c r="AG775" i="1"/>
  <c r="AU775" i="1" s="1"/>
  <c r="AU771" i="1"/>
  <c r="AS844" i="1"/>
  <c r="AE846" i="1"/>
  <c r="AS846" i="1" s="1"/>
  <c r="AG824" i="1"/>
  <c r="AU824" i="1" s="1"/>
  <c r="AU818" i="1"/>
  <c r="AU842" i="1"/>
  <c r="AG848" i="1"/>
  <c r="AU848" i="1" s="1"/>
  <c r="AD680" i="1"/>
  <c r="AR680" i="1" s="1"/>
  <c r="AR674" i="1"/>
  <c r="AE798" i="1"/>
  <c r="AS798" i="1" s="1"/>
  <c r="AS796" i="1"/>
  <c r="AV795" i="1"/>
  <c r="AH799" i="1"/>
  <c r="AV799" i="1" s="1"/>
  <c r="AR771" i="1"/>
  <c r="AD775" i="1"/>
  <c r="AR775" i="1" s="1"/>
  <c r="AT747" i="1"/>
  <c r="AF751" i="1"/>
  <c r="AT751" i="1" s="1"/>
  <c r="G719" i="1"/>
  <c r="D720" i="1"/>
  <c r="AU699" i="1"/>
  <c r="AG703" i="1"/>
  <c r="AU703" i="1" s="1"/>
  <c r="AH583" i="1"/>
  <c r="AV583" i="1" s="1"/>
  <c r="AV579" i="1"/>
  <c r="G714" i="1"/>
  <c r="D715" i="1"/>
  <c r="G715" i="1" s="1"/>
  <c r="AG558" i="1"/>
  <c r="AU558" i="1" s="1"/>
  <c r="AU556" i="1"/>
  <c r="AR530" i="1"/>
  <c r="AD536" i="1"/>
  <c r="AR536" i="1" s="1"/>
  <c r="AU580" i="1"/>
  <c r="AG582" i="1"/>
  <c r="AU582" i="1" s="1"/>
  <c r="AV555" i="1"/>
  <c r="AH559" i="1"/>
  <c r="AV559" i="1" s="1"/>
  <c r="AR556" i="1"/>
  <c r="AD558" i="1"/>
  <c r="AR558" i="1" s="1"/>
  <c r="AE606" i="1"/>
  <c r="AS606" i="1" s="1"/>
  <c r="AS604" i="1"/>
  <c r="Z510" i="1"/>
  <c r="AN510" i="1" s="1"/>
  <c r="AF508" i="1"/>
  <c r="AN508" i="1"/>
  <c r="AE631" i="1"/>
  <c r="AS631" i="1" s="1"/>
  <c r="AS627" i="1"/>
  <c r="G576" i="1"/>
  <c r="D577" i="1"/>
  <c r="G577" i="1" s="1"/>
  <c r="D474" i="1"/>
  <c r="G473" i="1"/>
  <c r="AV506" i="1"/>
  <c r="AH512" i="1"/>
  <c r="AV512" i="1" s="1"/>
  <c r="G618" i="1"/>
  <c r="D619" i="1"/>
  <c r="G619" i="1" s="1"/>
  <c r="AS556" i="1"/>
  <c r="AE558" i="1"/>
  <c r="AS558" i="1" s="1"/>
  <c r="AU483" i="1"/>
  <c r="AG487" i="1"/>
  <c r="AU487" i="1" s="1"/>
  <c r="AH438" i="1"/>
  <c r="AV438" i="1" s="1"/>
  <c r="AV436" i="1"/>
  <c r="D456" i="1"/>
  <c r="G455" i="1"/>
  <c r="AU460" i="1"/>
  <c r="AG462" i="1"/>
  <c r="AU462" i="1" s="1"/>
  <c r="AU363" i="1"/>
  <c r="AG367" i="1"/>
  <c r="AU367" i="1" s="1"/>
  <c r="AS316" i="1"/>
  <c r="AE318" i="1"/>
  <c r="AS318" i="1" s="1"/>
  <c r="D427" i="1"/>
  <c r="G427" i="1" s="1"/>
  <c r="G426" i="1"/>
  <c r="AD439" i="1"/>
  <c r="AR439" i="1" s="1"/>
  <c r="AR435" i="1"/>
  <c r="AF392" i="1"/>
  <c r="AT392" i="1" s="1"/>
  <c r="AT386" i="1"/>
  <c r="AV362" i="1"/>
  <c r="AH368" i="1"/>
  <c r="AV368" i="1" s="1"/>
  <c r="AV458" i="1"/>
  <c r="AH464" i="1"/>
  <c r="AV464" i="1" s="1"/>
  <c r="G192" i="1"/>
  <c r="D193" i="1"/>
  <c r="G193" i="1" s="1"/>
  <c r="AG318" i="1"/>
  <c r="AU318" i="1" s="1"/>
  <c r="AU316" i="1"/>
  <c r="Z270" i="1"/>
  <c r="AN270" i="1" s="1"/>
  <c r="AF268" i="1"/>
  <c r="AN268" i="1"/>
  <c r="AT219" i="1"/>
  <c r="AF223" i="1"/>
  <c r="AT223" i="1" s="1"/>
  <c r="AV410" i="1"/>
  <c r="AH416" i="1"/>
  <c r="AV416" i="1" s="1"/>
  <c r="AT364" i="1"/>
  <c r="AF366" i="1"/>
  <c r="AT366" i="1" s="1"/>
  <c r="AU291" i="1"/>
  <c r="AG295" i="1"/>
  <c r="AU295" i="1" s="1"/>
  <c r="AF199" i="1"/>
  <c r="AT199" i="1" s="1"/>
  <c r="AT195" i="1"/>
  <c r="AG272" i="1"/>
  <c r="AU272" i="1" s="1"/>
  <c r="AU266" i="1"/>
  <c r="AF175" i="1"/>
  <c r="AT175" i="1" s="1"/>
  <c r="AT171" i="1"/>
  <c r="AR339" i="1"/>
  <c r="AD343" i="1"/>
  <c r="AR343" i="1" s="1"/>
  <c r="AG223" i="1"/>
  <c r="AU223" i="1" s="1"/>
  <c r="AU219" i="1"/>
  <c r="AH176" i="1"/>
  <c r="AV176" i="1" s="1"/>
  <c r="AV170" i="1"/>
  <c r="G126" i="1"/>
  <c r="D127" i="1"/>
  <c r="G127" i="1" s="1"/>
  <c r="AH246" i="1"/>
  <c r="AV246" i="1" s="1"/>
  <c r="AV244" i="1"/>
  <c r="AR172" i="1"/>
  <c r="AD174" i="1"/>
  <c r="AR174" i="1" s="1"/>
  <c r="AD151" i="1"/>
  <c r="AR151" i="1" s="1"/>
  <c r="AR147" i="1"/>
  <c r="AE56" i="1"/>
  <c r="AS56" i="1" s="1"/>
  <c r="AS50" i="1"/>
  <c r="AR4" i="1"/>
  <c r="AD6" i="1"/>
  <c r="AR6" i="1" s="1"/>
  <c r="AE7" i="1"/>
  <c r="AS7" i="1" s="1"/>
  <c r="AS3" i="1"/>
  <c r="AD127" i="1"/>
  <c r="AR127" i="1" s="1"/>
  <c r="AR123" i="1"/>
  <c r="AE32" i="1"/>
  <c r="AS32" i="1" s="1"/>
  <c r="AS26" i="1"/>
  <c r="G468" i="5"/>
  <c r="D469" i="5"/>
  <c r="G469" i="5" s="1"/>
  <c r="AG728" i="1"/>
  <c r="AU728" i="1" s="1"/>
  <c r="AU722" i="1"/>
  <c r="AH632" i="1"/>
  <c r="AV632" i="1" s="1"/>
  <c r="AV626" i="1"/>
  <c r="AF536" i="1"/>
  <c r="AT536" i="1" s="1"/>
  <c r="AT530" i="1"/>
  <c r="AE487" i="1"/>
  <c r="AS487" i="1" s="1"/>
  <c r="AS483" i="1"/>
  <c r="AD414" i="1"/>
  <c r="AR414" i="1" s="1"/>
  <c r="AR412" i="1"/>
  <c r="AE464" i="1"/>
  <c r="AS464" i="1" s="1"/>
  <c r="AS458" i="1"/>
  <c r="AR244" i="1"/>
  <c r="AD246" i="1"/>
  <c r="AR246" i="1" s="1"/>
  <c r="AF172" i="1"/>
  <c r="AN172" i="1"/>
  <c r="Z174" i="1"/>
  <c r="AN174" i="1" s="1"/>
  <c r="R462" i="5"/>
  <c r="Z460" i="5"/>
  <c r="Z462" i="5" s="1"/>
  <c r="G540" i="5"/>
  <c r="D541" i="5"/>
  <c r="G541" i="5" s="1"/>
  <c r="R438" i="5"/>
  <c r="Z436" i="5"/>
  <c r="Z438" i="5" s="1"/>
  <c r="G414" i="5"/>
  <c r="D415" i="5"/>
  <c r="G415" i="5" s="1"/>
  <c r="G269" i="5"/>
  <c r="D270" i="5"/>
  <c r="G857" i="1"/>
  <c r="D858" i="1"/>
  <c r="D547" i="5"/>
  <c r="G547" i="5" s="1"/>
  <c r="G546" i="5"/>
  <c r="D432" i="5"/>
  <c r="G431" i="5"/>
  <c r="G455" i="5"/>
  <c r="D456" i="5"/>
  <c r="D528" i="5"/>
  <c r="G527" i="5"/>
  <c r="D451" i="5"/>
  <c r="G451" i="5" s="1"/>
  <c r="G450" i="5"/>
  <c r="D523" i="5"/>
  <c r="G523" i="5" s="1"/>
  <c r="G522" i="5"/>
  <c r="Y436" i="5"/>
  <c r="Y438" i="5" s="1"/>
  <c r="S438" i="5"/>
  <c r="D313" i="5"/>
  <c r="G313" i="5" s="1"/>
  <c r="G312" i="5"/>
  <c r="D349" i="5"/>
  <c r="G349" i="5" s="1"/>
  <c r="G348" i="5"/>
  <c r="G245" i="5"/>
  <c r="D246" i="5"/>
  <c r="G216" i="5"/>
  <c r="D217" i="5"/>
  <c r="G217" i="5" s="1"/>
  <c r="D133" i="5"/>
  <c r="G133" i="5" s="1"/>
  <c r="G132" i="5"/>
  <c r="G161" i="5"/>
  <c r="D162" i="5"/>
  <c r="D6" i="3"/>
  <c r="G5" i="3"/>
  <c r="AV819" i="1"/>
  <c r="AH823" i="1"/>
  <c r="AV823" i="1" s="1"/>
  <c r="AG798" i="1"/>
  <c r="AU798" i="1" s="1"/>
  <c r="AU796" i="1"/>
  <c r="AR796" i="1"/>
  <c r="AD798" i="1"/>
  <c r="AR798" i="1" s="1"/>
  <c r="G815" i="1"/>
  <c r="D816" i="1"/>
  <c r="AS748" i="1"/>
  <c r="AE750" i="1"/>
  <c r="AS750" i="1" s="1"/>
  <c r="AT746" i="1"/>
  <c r="AF752" i="1"/>
  <c r="AT752" i="1" s="1"/>
  <c r="AT771" i="1"/>
  <c r="AF775" i="1"/>
  <c r="AT775" i="1" s="1"/>
  <c r="AV844" i="1"/>
  <c r="AH846" i="1"/>
  <c r="AV846" i="1" s="1"/>
  <c r="AU676" i="1"/>
  <c r="AG678" i="1"/>
  <c r="AU678" i="1" s="1"/>
  <c r="AD728" i="1"/>
  <c r="AR728" i="1" s="1"/>
  <c r="AR722" i="1"/>
  <c r="AF631" i="1"/>
  <c r="AT631" i="1" s="1"/>
  <c r="AT627" i="1"/>
  <c r="G569" i="1"/>
  <c r="D570" i="1"/>
  <c r="AR531" i="1"/>
  <c r="AD535" i="1"/>
  <c r="AR535" i="1" s="1"/>
  <c r="AE534" i="1"/>
  <c r="AS534" i="1" s="1"/>
  <c r="AS532" i="1"/>
  <c r="AU507" i="1"/>
  <c r="AG511" i="1"/>
  <c r="AU511" i="1" s="1"/>
  <c r="AU434" i="1"/>
  <c r="AG440" i="1"/>
  <c r="AU440" i="1" s="1"/>
  <c r="AT555" i="1"/>
  <c r="AF559" i="1"/>
  <c r="AT559" i="1" s="1"/>
  <c r="AH463" i="1"/>
  <c r="AV463" i="1" s="1"/>
  <c r="AV459" i="1"/>
  <c r="G527" i="1"/>
  <c r="D528" i="1"/>
  <c r="AD464" i="1"/>
  <c r="AR464" i="1" s="1"/>
  <c r="AR458" i="1"/>
  <c r="AD440" i="1"/>
  <c r="AR440" i="1" s="1"/>
  <c r="AR434" i="1"/>
  <c r="AE559" i="1"/>
  <c r="AS559" i="1" s="1"/>
  <c r="AS555" i="1"/>
  <c r="AR507" i="1"/>
  <c r="AD511" i="1"/>
  <c r="AR511" i="1" s="1"/>
  <c r="AT436" i="1"/>
  <c r="AF438" i="1"/>
  <c r="AT438" i="1" s="1"/>
  <c r="G378" i="1"/>
  <c r="D379" i="1"/>
  <c r="G379" i="1" s="1"/>
  <c r="AE198" i="1"/>
  <c r="AS198" i="1" s="1"/>
  <c r="AS196" i="1"/>
  <c r="AR340" i="1"/>
  <c r="AD342" i="1"/>
  <c r="AR342" i="1" s="1"/>
  <c r="AS459" i="1"/>
  <c r="AE463" i="1"/>
  <c r="AS463" i="1" s="1"/>
  <c r="D384" i="1"/>
  <c r="G383" i="1"/>
  <c r="AS386" i="1"/>
  <c r="AE392" i="1"/>
  <c r="AS392" i="1" s="1"/>
  <c r="AD319" i="1"/>
  <c r="AR319" i="1" s="1"/>
  <c r="AR315" i="1"/>
  <c r="AE416" i="1"/>
  <c r="AS416" i="1" s="1"/>
  <c r="AS410" i="1"/>
  <c r="AS315" i="1"/>
  <c r="AE319" i="1"/>
  <c r="AS319" i="1" s="1"/>
  <c r="D294" i="1"/>
  <c r="G293" i="1"/>
  <c r="AR220" i="1"/>
  <c r="AD222" i="1"/>
  <c r="AR222" i="1" s="1"/>
  <c r="Y294" i="1"/>
  <c r="AM294" i="1" s="1"/>
  <c r="AM292" i="1"/>
  <c r="AG292" i="1"/>
  <c r="AD247" i="1"/>
  <c r="AR247" i="1" s="1"/>
  <c r="AR243" i="1"/>
  <c r="AR291" i="1"/>
  <c r="AD295" i="1"/>
  <c r="AR295" i="1" s="1"/>
  <c r="G180" i="1"/>
  <c r="D181" i="1"/>
  <c r="G181" i="1" s="1"/>
  <c r="AE367" i="1"/>
  <c r="AS367" i="1" s="1"/>
  <c r="AS363" i="1"/>
  <c r="AE368" i="1"/>
  <c r="AS368" i="1" s="1"/>
  <c r="AS362" i="1"/>
  <c r="Y222" i="1"/>
  <c r="AM222" i="1" s="1"/>
  <c r="AG220" i="1"/>
  <c r="AM220" i="1"/>
  <c r="AE223" i="1"/>
  <c r="AS223" i="1" s="1"/>
  <c r="AS219" i="1"/>
  <c r="AD150" i="1"/>
  <c r="AR150" i="1" s="1"/>
  <c r="AR148" i="1"/>
  <c r="AT267" i="1"/>
  <c r="AF271" i="1"/>
  <c r="AT271" i="1" s="1"/>
  <c r="D133" i="1"/>
  <c r="G133" i="1" s="1"/>
  <c r="G132" i="1"/>
  <c r="AD126" i="1"/>
  <c r="AR126" i="1" s="1"/>
  <c r="AR124" i="1"/>
  <c r="AD248" i="1"/>
  <c r="AR248" i="1" s="1"/>
  <c r="AR242" i="1"/>
  <c r="AM124" i="1"/>
  <c r="Y126" i="1"/>
  <c r="AM126" i="1" s="1"/>
  <c r="AG124" i="1"/>
  <c r="AE175" i="1"/>
  <c r="AS175" i="1" s="1"/>
  <c r="AS171" i="1"/>
  <c r="AD102" i="1"/>
  <c r="AR102" i="1" s="1"/>
  <c r="AR100" i="1"/>
  <c r="AM148" i="1"/>
  <c r="Y150" i="1"/>
  <c r="AM150" i="1" s="1"/>
  <c r="AG148" i="1"/>
  <c r="AV340" i="1"/>
  <c r="AH342" i="1"/>
  <c r="AV342" i="1" s="1"/>
  <c r="AV2" i="1"/>
  <c r="AH8" i="1"/>
  <c r="AV8" i="1" s="1"/>
  <c r="AF7" i="1"/>
  <c r="AT7" i="1" s="1"/>
  <c r="AT3" i="1"/>
  <c r="AU3" i="1"/>
  <c r="AG7" i="1"/>
  <c r="AU7" i="1" s="1"/>
  <c r="AJ126" i="1" l="1"/>
  <c r="AJ245" i="1"/>
  <c r="AG54" i="1"/>
  <c r="AU54" i="1" s="1"/>
  <c r="AU52" i="1"/>
  <c r="D295" i="5"/>
  <c r="G295" i="5" s="1"/>
  <c r="G294" i="5"/>
  <c r="G402" i="1"/>
  <c r="D403" i="1"/>
  <c r="G403" i="1" s="1"/>
  <c r="D295" i="1"/>
  <c r="G295" i="1" s="1"/>
  <c r="G294" i="1"/>
  <c r="D529" i="5"/>
  <c r="G529" i="5" s="1"/>
  <c r="G528" i="5"/>
  <c r="G456" i="1"/>
  <c r="D457" i="1"/>
  <c r="G457" i="1" s="1"/>
  <c r="G558" i="5"/>
  <c r="D559" i="5"/>
  <c r="G559" i="5" s="1"/>
  <c r="G78" i="5"/>
  <c r="D79" i="5"/>
  <c r="G79" i="5" s="1"/>
  <c r="AF414" i="1"/>
  <c r="AT414" i="1" s="1"/>
  <c r="AT412" i="1"/>
  <c r="G708" i="1"/>
  <c r="D709" i="1"/>
  <c r="G709" i="1" s="1"/>
  <c r="G102" i="5"/>
  <c r="D103" i="5"/>
  <c r="G103" i="5" s="1"/>
  <c r="D553" i="5"/>
  <c r="G553" i="5" s="1"/>
  <c r="G552" i="5"/>
  <c r="D745" i="1"/>
  <c r="G745" i="1" s="1"/>
  <c r="G744" i="1"/>
  <c r="AT220" i="1"/>
  <c r="AF222" i="1"/>
  <c r="D361" i="1"/>
  <c r="G361" i="1" s="1"/>
  <c r="G360" i="1"/>
  <c r="G822" i="1"/>
  <c r="D823" i="1"/>
  <c r="G823" i="1" s="1"/>
  <c r="G450" i="1"/>
  <c r="D451" i="1"/>
  <c r="G451" i="1" s="1"/>
  <c r="G828" i="1"/>
  <c r="D829" i="1"/>
  <c r="G829" i="1" s="1"/>
  <c r="AF126" i="1"/>
  <c r="AT126" i="1" s="1"/>
  <c r="AT124" i="1"/>
  <c r="AG294" i="1"/>
  <c r="AU294" i="1" s="1"/>
  <c r="AU292" i="1"/>
  <c r="D457" i="5"/>
  <c r="G457" i="5" s="1"/>
  <c r="G456" i="5"/>
  <c r="D271" i="5"/>
  <c r="G271" i="5" s="1"/>
  <c r="G270" i="5"/>
  <c r="AJ127" i="1"/>
  <c r="AT268" i="1"/>
  <c r="AF270" i="1"/>
  <c r="AT270" i="1" s="1"/>
  <c r="G144" i="5"/>
  <c r="D145" i="5"/>
  <c r="G145" i="5" s="1"/>
  <c r="AF30" i="1"/>
  <c r="AT30" i="1" s="1"/>
  <c r="AT28" i="1"/>
  <c r="D631" i="1"/>
  <c r="G631" i="1" s="1"/>
  <c r="G630" i="1"/>
  <c r="D43" i="5"/>
  <c r="G43" i="5" s="1"/>
  <c r="G42" i="5"/>
  <c r="AF486" i="1"/>
  <c r="AT486" i="1" s="1"/>
  <c r="AT484" i="1"/>
  <c r="G612" i="1"/>
  <c r="D613" i="1"/>
  <c r="G613" i="1" s="1"/>
  <c r="D139" i="5"/>
  <c r="G139" i="5" s="1"/>
  <c r="G138" i="5"/>
  <c r="AG342" i="1"/>
  <c r="AU342" i="1" s="1"/>
  <c r="AU340" i="1"/>
  <c r="D505" i="1"/>
  <c r="G505" i="1" s="1"/>
  <c r="G504" i="1"/>
  <c r="D7" i="5"/>
  <c r="G7" i="5" s="1"/>
  <c r="G6" i="5"/>
  <c r="D373" i="1"/>
  <c r="G373" i="1" s="1"/>
  <c r="G372" i="1"/>
  <c r="AU412" i="1"/>
  <c r="AG414" i="1"/>
  <c r="AU414" i="1" s="1"/>
  <c r="D331" i="1"/>
  <c r="G331" i="1" s="1"/>
  <c r="G330" i="1"/>
  <c r="D625" i="1"/>
  <c r="G625" i="1" s="1"/>
  <c r="G624" i="1"/>
  <c r="AF342" i="1"/>
  <c r="AT342" i="1" s="1"/>
  <c r="AT340" i="1"/>
  <c r="D517" i="1"/>
  <c r="G517" i="1" s="1"/>
  <c r="G516" i="1"/>
  <c r="G726" i="1"/>
  <c r="D727" i="1"/>
  <c r="G727" i="1" s="1"/>
  <c r="D55" i="1"/>
  <c r="G55" i="1" s="1"/>
  <c r="G54" i="1"/>
  <c r="AF150" i="1"/>
  <c r="AT150" i="1" s="1"/>
  <c r="AT148" i="1"/>
  <c r="G384" i="1"/>
  <c r="D385" i="1"/>
  <c r="G385" i="1" s="1"/>
  <c r="AG174" i="1"/>
  <c r="AU174" i="1" s="1"/>
  <c r="AU172" i="1"/>
  <c r="AU28" i="1"/>
  <c r="AG30" i="1"/>
  <c r="AU30" i="1" s="1"/>
  <c r="G762" i="1"/>
  <c r="D763" i="1"/>
  <c r="G763" i="1" s="1"/>
  <c r="D115" i="5"/>
  <c r="G115" i="5" s="1"/>
  <c r="G114" i="5"/>
  <c r="D193" i="5"/>
  <c r="G193" i="5" s="1"/>
  <c r="G192" i="5"/>
  <c r="D433" i="1"/>
  <c r="G433" i="1" s="1"/>
  <c r="G432" i="1"/>
  <c r="D859" i="1"/>
  <c r="G859" i="1" s="1"/>
  <c r="G858" i="1"/>
  <c r="D817" i="1"/>
  <c r="G817" i="1" s="1"/>
  <c r="G816" i="1"/>
  <c r="D247" i="5"/>
  <c r="G247" i="5" s="1"/>
  <c r="G246" i="5"/>
  <c r="G6" i="3"/>
  <c r="D7" i="3"/>
  <c r="G7" i="3" s="1"/>
  <c r="D433" i="5"/>
  <c r="G433" i="5" s="1"/>
  <c r="G432" i="5"/>
  <c r="D475" i="1"/>
  <c r="G475" i="1" s="1"/>
  <c r="G474" i="1"/>
  <c r="D481" i="5"/>
  <c r="G481" i="5" s="1"/>
  <c r="G480" i="5"/>
  <c r="D535" i="1"/>
  <c r="G535" i="1" s="1"/>
  <c r="G534" i="1"/>
  <c r="AT4" i="1"/>
  <c r="AF6" i="1"/>
  <c r="AT6" i="1" s="1"/>
  <c r="G186" i="1"/>
  <c r="D187" i="1"/>
  <c r="G187" i="1" s="1"/>
  <c r="G168" i="5"/>
  <c r="D169" i="5"/>
  <c r="G169" i="5" s="1"/>
  <c r="AG270" i="1"/>
  <c r="AU270" i="1" s="1"/>
  <c r="AU268" i="1"/>
  <c r="AU508" i="1"/>
  <c r="AG510" i="1"/>
  <c r="AU510" i="1" s="1"/>
  <c r="AJ221" i="1"/>
  <c r="AT508" i="1"/>
  <c r="AF510" i="1"/>
  <c r="AT510" i="1" s="1"/>
  <c r="G570" i="1"/>
  <c r="D571" i="1"/>
  <c r="G571" i="1" s="1"/>
  <c r="AU124" i="1"/>
  <c r="AG126" i="1"/>
  <c r="AU126" i="1" s="1"/>
  <c r="AG222" i="1"/>
  <c r="AU222" i="1" s="1"/>
  <c r="AU220" i="1"/>
  <c r="G528" i="1"/>
  <c r="D529" i="1"/>
  <c r="G529" i="1" s="1"/>
  <c r="D163" i="5"/>
  <c r="G163" i="5" s="1"/>
  <c r="G162" i="5"/>
  <c r="AF174" i="1"/>
  <c r="AT174" i="1" s="1"/>
  <c r="AT172" i="1"/>
  <c r="D505" i="5"/>
  <c r="G505" i="5" s="1"/>
  <c r="G504" i="5"/>
  <c r="AT244" i="1"/>
  <c r="AF246" i="1"/>
  <c r="AT246" i="1" s="1"/>
  <c r="AJ247" i="1"/>
  <c r="AG246" i="1"/>
  <c r="AU246" i="1" s="1"/>
  <c r="AU244" i="1"/>
  <c r="G666" i="1"/>
  <c r="D667" i="1"/>
  <c r="G667" i="1" s="1"/>
  <c r="G54" i="5"/>
  <c r="D55" i="5"/>
  <c r="G55" i="5" s="1"/>
  <c r="D91" i="5"/>
  <c r="G91" i="5" s="1"/>
  <c r="G90" i="5"/>
  <c r="AU100" i="1"/>
  <c r="AG102" i="1"/>
  <c r="AU102" i="1" s="1"/>
  <c r="G72" i="5"/>
  <c r="D73" i="5"/>
  <c r="G73" i="5" s="1"/>
  <c r="G414" i="1"/>
  <c r="D415" i="1"/>
  <c r="G415" i="1" s="1"/>
  <c r="D67" i="5"/>
  <c r="G67" i="5" s="1"/>
  <c r="G66" i="5"/>
  <c r="G126" i="5"/>
  <c r="D127" i="5"/>
  <c r="G127" i="5" s="1"/>
  <c r="AU76" i="1"/>
  <c r="AG78" i="1"/>
  <c r="AU78" i="1" s="1"/>
  <c r="D31" i="5"/>
  <c r="G31" i="5" s="1"/>
  <c r="G30" i="5"/>
  <c r="G150" i="5"/>
  <c r="D151" i="5"/>
  <c r="G151" i="5" s="1"/>
  <c r="AJ246" i="1"/>
  <c r="AU148" i="1"/>
  <c r="AG150" i="1"/>
  <c r="AU150" i="1" s="1"/>
  <c r="AJ222" i="1"/>
  <c r="D721" i="1"/>
  <c r="G721" i="1" s="1"/>
  <c r="G720" i="1"/>
  <c r="AF102" i="1"/>
  <c r="AT102" i="1" s="1"/>
  <c r="AT100" i="1"/>
  <c r="G120" i="5"/>
  <c r="D121" i="5"/>
  <c r="G121" i="5" s="1"/>
  <c r="G804" i="1"/>
  <c r="D805" i="1"/>
  <c r="G805" i="1" s="1"/>
  <c r="D463" i="1"/>
  <c r="G463" i="1" s="1"/>
  <c r="G462" i="1"/>
  <c r="AG486" i="1"/>
  <c r="AU486" i="1" s="1"/>
  <c r="AU484" i="1"/>
  <c r="G834" i="1"/>
  <c r="D835" i="1"/>
  <c r="G835" i="1" s="1"/>
  <c r="AF78" i="1"/>
  <c r="AJ79" i="1" s="1"/>
  <c r="AT76" i="1"/>
  <c r="AT292" i="1"/>
  <c r="AF294" i="1"/>
  <c r="D235" i="1"/>
  <c r="G235" i="1" s="1"/>
  <c r="G234" i="1"/>
  <c r="AJ294" i="1"/>
  <c r="AT294" i="1" l="1"/>
  <c r="AJ295" i="1"/>
  <c r="AJ270" i="1"/>
  <c r="AJ175" i="1"/>
  <c r="AJ293" i="1"/>
  <c r="AJ125" i="1"/>
  <c r="AJ102" i="1"/>
  <c r="AJ151" i="1"/>
  <c r="AJ269" i="1"/>
  <c r="AJ173" i="1"/>
  <c r="AJ271" i="1"/>
  <c r="AT222" i="1"/>
  <c r="AJ223" i="1"/>
  <c r="AT78" i="1"/>
  <c r="AJ77" i="1"/>
  <c r="AJ78" i="1"/>
  <c r="AJ150" i="1"/>
  <c r="AJ101" i="1"/>
  <c r="AJ174" i="1"/>
  <c r="AJ103" i="1"/>
  <c r="AJ149" i="1"/>
</calcChain>
</file>

<file path=xl/sharedStrings.xml><?xml version="1.0" encoding="utf-8"?>
<sst xmlns="http://schemas.openxmlformats.org/spreadsheetml/2006/main" count="4321" uniqueCount="108">
  <si>
    <t>Name</t>
  </si>
  <si>
    <t>File name</t>
  </si>
  <si>
    <t>Location</t>
  </si>
  <si>
    <t>LED name</t>
  </si>
  <si>
    <t>Color (K)</t>
  </si>
  <si>
    <t>Distance</t>
  </si>
  <si>
    <t>Watts</t>
  </si>
  <si>
    <t>Lumens</t>
  </si>
  <si>
    <t>Max (lux)</t>
  </si>
  <si>
    <t>Min (lux)</t>
  </si>
  <si>
    <t>Avg (lux)</t>
  </si>
  <si>
    <t>Max (PAR)</t>
  </si>
  <si>
    <t>Min (PAR)</t>
  </si>
  <si>
    <t>Avg (PAR)</t>
  </si>
  <si>
    <t>Test 01</t>
  </si>
  <si>
    <t>software</t>
  </si>
  <si>
    <t>ledlens75mm-spd</t>
  </si>
  <si>
    <t>LED unit</t>
  </si>
  <si>
    <t>lens unit</t>
  </si>
  <si>
    <t>x coordinate</t>
  </si>
  <si>
    <t>30"</t>
  </si>
  <si>
    <t>y coordinate</t>
  </si>
  <si>
    <t>z coordinate</t>
  </si>
  <si>
    <t>Test 02</t>
  </si>
  <si>
    <t>x distance, inch</t>
  </si>
  <si>
    <t>in situ</t>
  </si>
  <si>
    <t>30E10K0D7</t>
  </si>
  <si>
    <t>y distance, inch</t>
  </si>
  <si>
    <t>z distance, inch</t>
  </si>
  <si>
    <t>Date</t>
  </si>
  <si>
    <t>Time</t>
  </si>
  <si>
    <t>Driver</t>
  </si>
  <si>
    <t>Test 03</t>
  </si>
  <si>
    <t>ledlens75mm-spd2</t>
  </si>
  <si>
    <t>red</t>
  </si>
  <si>
    <t>Test 04</t>
  </si>
  <si>
    <t>Natural Light @ Target</t>
  </si>
  <si>
    <t>PPFD, original</t>
  </si>
  <si>
    <t>PPFD, zero adjusted</t>
  </si>
  <si>
    <t>Current</t>
  </si>
  <si>
    <t>Voltage</t>
  </si>
  <si>
    <t>Driver Adjusted</t>
  </si>
  <si>
    <t>PPFD, power adjusted</t>
  </si>
  <si>
    <t>LUX</t>
  </si>
  <si>
    <t>Test 05</t>
  </si>
  <si>
    <t>Test 06</t>
  </si>
  <si>
    <t>Hypothetical Watts</t>
  </si>
  <si>
    <t>PPFD, adjusted</t>
  </si>
  <si>
    <t>center</t>
  </si>
  <si>
    <t>lat01</t>
  </si>
  <si>
    <t>small cool</t>
  </si>
  <si>
    <t>PAR</t>
  </si>
  <si>
    <t>Round 1</t>
  </si>
  <si>
    <t>Meanwell</t>
  </si>
  <si>
    <t>ERP</t>
  </si>
  <si>
    <t>Condition 01</t>
  </si>
  <si>
    <t>Do not need to illuminate below 3ft</t>
  </si>
  <si>
    <t>Condition 02</t>
  </si>
  <si>
    <t>Need to illuminate between 2-16ft</t>
  </si>
  <si>
    <t>Condition 03</t>
  </si>
  <si>
    <t>14' wide illimunination</t>
  </si>
  <si>
    <t>Condition 04</t>
  </si>
  <si>
    <t>1800 µmol @ 18" depth</t>
  </si>
  <si>
    <t>Condition 05</t>
  </si>
  <si>
    <t>150W fixtures</t>
  </si>
  <si>
    <t>Condition 06</t>
  </si>
  <si>
    <t>Dimensions of large box 16 x 16 x 21</t>
  </si>
  <si>
    <t>LED unit:</t>
  </si>
  <si>
    <t>lens unit:</t>
  </si>
  <si>
    <t>z dist:</t>
  </si>
  <si>
    <t>lat02</t>
  </si>
  <si>
    <t>Round 2</t>
  </si>
  <si>
    <t>18"</t>
  </si>
  <si>
    <t>Round 3</t>
  </si>
  <si>
    <t>lat03</t>
  </si>
  <si>
    <t>lat04</t>
  </si>
  <si>
    <t>Round 4</t>
  </si>
  <si>
    <t>42"</t>
  </si>
  <si>
    <t>Round 5</t>
  </si>
  <si>
    <t>AVG</t>
  </si>
  <si>
    <t>MAX</t>
  </si>
  <si>
    <t>MIN</t>
  </si>
  <si>
    <t>Round 6</t>
  </si>
  <si>
    <t>Round 7</t>
  </si>
  <si>
    <t>Date Created</t>
  </si>
  <si>
    <t>Author</t>
  </si>
  <si>
    <t>Tim Savas</t>
  </si>
  <si>
    <t>Description</t>
  </si>
  <si>
    <t>Tim Savas collected measurements. Measurements were captured using Bates target wall, positioned at varying x, y, and z distances described in respective columns. "Zero" measurements were taken and subtracted from raw measurements. These zeroes were shown to be homogenous across the space of the target wall, and time of day from roughly 11am-2pm sampling time range. All warehouse lights were turned in the on position during all measurement periods, for homogenous ambient light environment.</t>
  </si>
  <si>
    <t>Tab</t>
  </si>
  <si>
    <t>data_1x lens</t>
  </si>
  <si>
    <t>Single COB tests. Variations of COB model, optic, and distance from target wall</t>
  </si>
  <si>
    <t>Lux described in columns X-AJ; PAR described in columns AL-AX</t>
  </si>
  <si>
    <t>Round 8</t>
  </si>
  <si>
    <t>Round 9</t>
  </si>
  <si>
    <t>Round 10</t>
  </si>
  <si>
    <t>Round 11</t>
  </si>
  <si>
    <t>Round 12 (1)</t>
  </si>
  <si>
    <t>Round 12 (2)</t>
  </si>
  <si>
    <t>Round 13</t>
  </si>
  <si>
    <t>50C10K1D7</t>
  </si>
  <si>
    <t>Round 14</t>
  </si>
  <si>
    <t>Round 15</t>
  </si>
  <si>
    <t>Round 16</t>
  </si>
  <si>
    <t>L2C2-57701216E2300</t>
  </si>
  <si>
    <t>Round 17</t>
  </si>
  <si>
    <t>Round 18</t>
  </si>
  <si>
    <t>Round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</si>
</sst>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7" x14ac:knownFonts="1">
    <font>
      <sz val="10"/>
      <color rgb="FF000000"/>
      <name val="Arial"/>
    </font>
    <font>
      <b/>
      <sz val="10"/>
      <name val="Arial"/>
    </font>
    <font>
      <sz val="10"/>
      <name val="Arial"/>
    </font>
    <font>
      <sz val="10"/>
      <name val="Arial"/>
    </font>
    <font>
      <b/>
      <sz val="10"/>
      <name val="Arial"/>
    </font>
    <font>
      <sz val="10"/>
      <color rgb="FF000000"/>
      <name val="Arial"/>
    </font>
    <font>
      <sz val="10"/>
      <color rgb="FF000000"/>
      <name val="Arial"/>
    </font>
  </fonts>
  <fills count="4">
    <fill>
      <patternFill patternType="none"/>
    </fill>
    <fill>
      <patternFill patternType="gray125"/>
    </fill>
    <fill>
      <patternFill patternType="solid">
        <fgColor rgb="FF00FF00"/>
        <bgColor rgb="FF00FF00"/>
      </patternFill>
    </fill>
    <fill>
      <patternFill patternType="solid">
        <fgColor rgb="FFFFFFFF"/>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6">
    <xf numFmtId="0" fontId="0" fillId="0" borderId="0" xfId="0" applyFont="1" applyAlignment="1"/>
    <xf numFmtId="0" fontId="1" fillId="0" borderId="0" xfId="0" applyFont="1" applyAlignment="1"/>
    <xf numFmtId="0" fontId="2" fillId="0" borderId="0" xfId="0" applyFont="1" applyAlignment="1"/>
    <xf numFmtId="3" fontId="2" fillId="0" borderId="0" xfId="0" applyNumberFormat="1" applyFont="1" applyAlignment="1"/>
    <xf numFmtId="0" fontId="3"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164" fontId="2" fillId="0" borderId="0" xfId="0" applyNumberFormat="1" applyFont="1" applyAlignment="1"/>
    <xf numFmtId="18" fontId="2" fillId="0" borderId="0" xfId="0" applyNumberFormat="1" applyFont="1" applyAlignment="1"/>
    <xf numFmtId="3" fontId="3" fillId="0" borderId="0" xfId="0" applyNumberFormat="1" applyFont="1" applyAlignment="1">
      <alignment horizontal="right"/>
    </xf>
    <xf numFmtId="3"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xf numFmtId="0" fontId="4" fillId="0" borderId="0" xfId="0" applyFont="1" applyAlignment="1">
      <alignment horizontal="right"/>
    </xf>
    <xf numFmtId="0" fontId="3"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3" fontId="3" fillId="0" borderId="0" xfId="0" applyNumberFormat="1" applyFont="1" applyAlignment="1">
      <alignment horizontal="center" vertical="center"/>
    </xf>
    <xf numFmtId="0" fontId="4" fillId="2" borderId="0" xfId="0" applyFont="1" applyFill="1" applyAlignment="1">
      <alignment horizontal="right"/>
    </xf>
    <xf numFmtId="0" fontId="4" fillId="0" borderId="0" xfId="0" applyFont="1" applyAlignment="1"/>
    <xf numFmtId="0" fontId="4" fillId="0" borderId="0" xfId="0" applyFont="1" applyAlignment="1"/>
    <xf numFmtId="3" fontId="3" fillId="0" borderId="0" xfId="0" applyNumberFormat="1" applyFont="1" applyAlignment="1">
      <alignment horizontal="center" vertical="center"/>
    </xf>
    <xf numFmtId="0" fontId="2" fillId="0" borderId="0" xfId="0" applyFont="1" applyAlignment="1">
      <alignment horizontal="left"/>
    </xf>
    <xf numFmtId="165"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2" fillId="2" borderId="0" xfId="0" applyFont="1" applyFill="1" applyAlignment="1"/>
    <xf numFmtId="0" fontId="2" fillId="2" borderId="0" xfId="0" applyFont="1" applyFill="1"/>
    <xf numFmtId="164" fontId="2" fillId="2" borderId="0" xfId="0" applyNumberFormat="1" applyFont="1" applyFill="1" applyAlignment="1"/>
    <xf numFmtId="18" fontId="2" fillId="2" borderId="0" xfId="0" applyNumberFormat="1" applyFont="1" applyFill="1" applyAlignment="1"/>
    <xf numFmtId="3" fontId="3" fillId="2" borderId="0" xfId="0" applyNumberFormat="1" applyFont="1" applyFill="1" applyAlignment="1">
      <alignment horizontal="right"/>
    </xf>
    <xf numFmtId="3" fontId="3" fillId="2" borderId="0" xfId="0" applyNumberFormat="1" applyFont="1" applyFill="1" applyAlignment="1">
      <alignment horizontal="right"/>
    </xf>
    <xf numFmtId="3" fontId="3" fillId="0" borderId="1" xfId="0" applyNumberFormat="1" applyFont="1" applyBorder="1" applyAlignment="1">
      <alignment horizontal="right"/>
    </xf>
    <xf numFmtId="3" fontId="3" fillId="0" borderId="2" xfId="0" applyNumberFormat="1" applyFont="1" applyBorder="1" applyAlignment="1">
      <alignment horizontal="right"/>
    </xf>
    <xf numFmtId="3" fontId="3" fillId="0" borderId="2" xfId="0" applyNumberFormat="1" applyFont="1" applyBorder="1" applyAlignment="1">
      <alignment horizontal="right"/>
    </xf>
    <xf numFmtId="3" fontId="3" fillId="0" borderId="3" xfId="0" applyNumberFormat="1" applyFont="1" applyBorder="1" applyAlignment="1">
      <alignment horizontal="right"/>
    </xf>
    <xf numFmtId="3" fontId="3" fillId="0" borderId="4" xfId="0" applyNumberFormat="1" applyFont="1" applyBorder="1" applyAlignment="1">
      <alignment horizontal="right"/>
    </xf>
    <xf numFmtId="3" fontId="3" fillId="0" borderId="5" xfId="0" applyNumberFormat="1" applyFont="1" applyBorder="1" applyAlignment="1">
      <alignment horizontal="right"/>
    </xf>
    <xf numFmtId="0" fontId="3" fillId="0" borderId="0" xfId="0" applyFont="1" applyAlignment="1">
      <alignment horizontal="center" vertical="center"/>
    </xf>
    <xf numFmtId="3" fontId="4" fillId="0" borderId="6" xfId="0" applyNumberFormat="1" applyFont="1" applyBorder="1" applyAlignment="1">
      <alignment horizontal="right"/>
    </xf>
    <xf numFmtId="3" fontId="4" fillId="2" borderId="6" xfId="0" applyNumberFormat="1" applyFont="1" applyFill="1" applyBorder="1" applyAlignment="1">
      <alignment horizontal="right"/>
    </xf>
    <xf numFmtId="0" fontId="3" fillId="0" borderId="0" xfId="0" applyFont="1" applyAlignment="1"/>
    <xf numFmtId="3" fontId="3" fillId="0" borderId="5" xfId="0" applyNumberFormat="1" applyFont="1" applyBorder="1" applyAlignment="1">
      <alignment horizontal="right"/>
    </xf>
    <xf numFmtId="3" fontId="3" fillId="0" borderId="7" xfId="0" applyNumberFormat="1" applyFont="1" applyBorder="1" applyAlignment="1">
      <alignment horizontal="right"/>
    </xf>
    <xf numFmtId="3" fontId="3" fillId="0" borderId="8" xfId="0" applyNumberFormat="1" applyFont="1" applyBorder="1" applyAlignment="1">
      <alignment horizontal="right"/>
    </xf>
    <xf numFmtId="3" fontId="3" fillId="0" borderId="9" xfId="0" applyNumberFormat="1" applyFont="1" applyBorder="1" applyAlignment="1">
      <alignment horizontal="right"/>
    </xf>
    <xf numFmtId="0" fontId="2" fillId="3" borderId="0" xfId="0" applyFont="1" applyFill="1"/>
    <xf numFmtId="3" fontId="3" fillId="0" borderId="6" xfId="0" applyNumberFormat="1" applyFont="1" applyBorder="1" applyAlignment="1">
      <alignment horizontal="right"/>
    </xf>
    <xf numFmtId="3" fontId="3" fillId="2" borderId="6" xfId="0" applyNumberFormat="1" applyFont="1" applyFill="1" applyBorder="1" applyAlignment="1">
      <alignment horizontal="right"/>
    </xf>
    <xf numFmtId="3" fontId="4" fillId="0" borderId="0" xfId="0" applyNumberFormat="1" applyFont="1" applyAlignment="1"/>
    <xf numFmtId="0" fontId="5" fillId="0" borderId="0" xfId="0" applyFont="1" applyAlignment="1"/>
    <xf numFmtId="3" fontId="2" fillId="0" borderId="0" xfId="0" applyNumberFormat="1" applyFont="1"/>
    <xf numFmtId="0" fontId="1" fillId="0" borderId="0" xfId="0" applyFont="1"/>
    <xf numFmtId="164" fontId="6" fillId="3" borderId="0" xfId="0" applyNumberFormat="1" applyFont="1" applyFill="1" applyAlignment="1">
      <alignment horizontal="left"/>
    </xf>
    <xf numFmtId="0" fontId="2" fillId="0" borderId="0" xfId="0" applyFont="1" applyAlignment="1">
      <alignment wrapText="1"/>
    </xf>
    <xf numFmtId="0" fontId="2" fillId="0" borderId="0" xfId="0" applyFont="1" applyAlignment="1"/>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D866"/>
  <sheetViews>
    <sheetView tabSelected="1" workbookViewId="0">
      <pane xSplit="1" ySplit="1" topLeftCell="B2" activePane="bottomRight" state="frozen"/>
      <selection pane="topRight" activeCell="B1" sqref="B1"/>
      <selection pane="bottomLeft" activeCell="A2" sqref="A2"/>
      <selection pane="bottomRight" activeCell="Z8" sqref="Z8"/>
    </sheetView>
  </sheetViews>
  <sheetFormatPr defaultColWidth="14.453125" defaultRowHeight="15.75" customHeight="1" x14ac:dyDescent="0.25"/>
  <cols>
    <col min="1" max="1" width="16.08984375" customWidth="1"/>
    <col min="2" max="2" width="19.08984375" bestFit="1" customWidth="1"/>
    <col min="3" max="3" width="7.26953125" bestFit="1" customWidth="1"/>
    <col min="4" max="4" width="10.54296875" bestFit="1" customWidth="1"/>
    <col min="5" max="5" width="10.6328125" bestFit="1" customWidth="1"/>
    <col min="6" max="6" width="10.54296875" bestFit="1" customWidth="1"/>
    <col min="7" max="7" width="13.08984375" bestFit="1" customWidth="1"/>
    <col min="8" max="8" width="13.1796875" bestFit="1" customWidth="1"/>
    <col min="9" max="9" width="13.08984375" bestFit="1" customWidth="1"/>
    <col min="10" max="10" width="10.08984375" bestFit="1" customWidth="1"/>
    <col min="11" max="11" width="8.6328125" bestFit="1" customWidth="1"/>
    <col min="12" max="12" width="20.453125" hidden="1" customWidth="1"/>
    <col min="13" max="13" width="8.36328125" bestFit="1" customWidth="1"/>
    <col min="14" max="14" width="19.1796875" bestFit="1" customWidth="1"/>
    <col min="15" max="15" width="12.26953125" bestFit="1" customWidth="1"/>
    <col min="16" max="16" width="17.54296875" bestFit="1" customWidth="1"/>
    <col min="17" max="17" width="6.7265625" bestFit="1" customWidth="1"/>
    <col min="18" max="18" width="6.90625" bestFit="1" customWidth="1"/>
    <col min="19" max="19" width="5.54296875" bestFit="1" customWidth="1"/>
    <col min="20" max="20" width="13.08984375" bestFit="1" customWidth="1"/>
    <col min="21" max="21" width="19.08984375" bestFit="1" customWidth="1"/>
    <col min="22" max="23" width="0.54296875" customWidth="1"/>
    <col min="24" max="56" width="8.7265625" customWidth="1"/>
  </cols>
  <sheetData>
    <row r="1" spans="1:56" ht="45" customHeight="1" x14ac:dyDescent="0.25">
      <c r="A1" s="2" t="s">
        <v>1</v>
      </c>
      <c r="B1" s="2" t="s">
        <v>17</v>
      </c>
      <c r="C1" s="2" t="s">
        <v>18</v>
      </c>
      <c r="D1" s="2" t="s">
        <v>19</v>
      </c>
      <c r="E1" s="2" t="s">
        <v>21</v>
      </c>
      <c r="F1" s="2" t="s">
        <v>22</v>
      </c>
      <c r="G1" s="2" t="s">
        <v>24</v>
      </c>
      <c r="H1" s="2" t="s">
        <v>27</v>
      </c>
      <c r="I1" s="2" t="s">
        <v>28</v>
      </c>
      <c r="J1" s="2" t="s">
        <v>29</v>
      </c>
      <c r="K1" s="2" t="s">
        <v>30</v>
      </c>
      <c r="L1" s="3"/>
      <c r="M1" s="3" t="s">
        <v>31</v>
      </c>
      <c r="N1" s="3" t="s">
        <v>36</v>
      </c>
      <c r="O1" s="3" t="s">
        <v>37</v>
      </c>
      <c r="P1" s="3" t="s">
        <v>38</v>
      </c>
      <c r="Q1" s="3" t="s">
        <v>39</v>
      </c>
      <c r="R1" s="3" t="s">
        <v>40</v>
      </c>
      <c r="S1" s="3" t="s">
        <v>6</v>
      </c>
      <c r="T1" s="3" t="s">
        <v>41</v>
      </c>
      <c r="U1" s="3" t="s">
        <v>42</v>
      </c>
      <c r="V1" s="2"/>
      <c r="W1" s="2"/>
      <c r="X1" s="5" t="s">
        <v>43</v>
      </c>
      <c r="Y1" s="6"/>
      <c r="Z1" s="6"/>
      <c r="AA1" s="6"/>
      <c r="AB1" s="6"/>
      <c r="AC1" s="6"/>
      <c r="AD1" s="6"/>
      <c r="AE1" s="6"/>
      <c r="AF1" s="6"/>
      <c r="AG1" s="6"/>
      <c r="AH1" s="6"/>
      <c r="AI1" s="2"/>
      <c r="AJ1" s="2"/>
      <c r="AK1" s="2"/>
      <c r="AL1" s="5" t="s">
        <v>51</v>
      </c>
      <c r="AM1" s="5"/>
      <c r="AN1" s="5"/>
      <c r="AO1" s="5"/>
      <c r="AP1" s="5"/>
      <c r="AQ1" s="5"/>
      <c r="AR1" s="5"/>
      <c r="AS1" s="5"/>
      <c r="AT1" s="5"/>
      <c r="AU1" s="5"/>
      <c r="AV1" s="5"/>
      <c r="AW1" s="2"/>
      <c r="AX1" s="2"/>
      <c r="AY1" s="2"/>
      <c r="AZ1" s="2"/>
      <c r="BA1" s="2"/>
      <c r="BB1" s="2"/>
      <c r="BC1" s="2"/>
      <c r="BD1" s="2"/>
    </row>
    <row r="2" spans="1:56" ht="45" customHeight="1" x14ac:dyDescent="0.3">
      <c r="A2" s="2" t="s">
        <v>52</v>
      </c>
      <c r="B2" s="2" t="s">
        <v>26</v>
      </c>
      <c r="C2" s="2">
        <v>1845</v>
      </c>
      <c r="D2" s="2">
        <v>0</v>
      </c>
      <c r="E2" s="2">
        <v>0</v>
      </c>
      <c r="G2">
        <f t="shared" ref="G2:H2" si="0">D2*6</f>
        <v>0</v>
      </c>
      <c r="H2">
        <f t="shared" si="0"/>
        <v>0</v>
      </c>
      <c r="I2" s="2">
        <v>6</v>
      </c>
      <c r="J2" s="7">
        <v>43438</v>
      </c>
      <c r="K2" s="8">
        <v>0.45833333333333331</v>
      </c>
      <c r="L2" s="10">
        <v>146</v>
      </c>
      <c r="M2" s="9" t="s">
        <v>54</v>
      </c>
      <c r="N2" s="10">
        <v>146</v>
      </c>
      <c r="O2" s="10">
        <v>77569</v>
      </c>
      <c r="P2" s="10">
        <f t="shared" ref="P2:P193" si="1">O2-N2</f>
        <v>77423</v>
      </c>
      <c r="Q2" s="2">
        <v>3.9</v>
      </c>
      <c r="R2" s="2">
        <v>36.6</v>
      </c>
      <c r="S2" s="9">
        <f t="shared" ref="S2:S193" si="2">Q2*R2</f>
        <v>142.74</v>
      </c>
      <c r="T2" s="2">
        <v>1</v>
      </c>
      <c r="U2" s="10">
        <f t="shared" ref="U2:U577" si="3">P2*T2</f>
        <v>77423</v>
      </c>
      <c r="V2" s="11"/>
      <c r="W2" s="11"/>
      <c r="X2" s="17">
        <f>U25</f>
        <v>60</v>
      </c>
      <c r="Y2" s="17">
        <f>U24</f>
        <v>92</v>
      </c>
      <c r="Z2" s="17">
        <f>U23</f>
        <v>146</v>
      </c>
      <c r="AA2" s="17">
        <f>U22</f>
        <v>270</v>
      </c>
      <c r="AB2" s="17">
        <f>U21</f>
        <v>402</v>
      </c>
      <c r="AC2" s="17">
        <f>U20</f>
        <v>459</v>
      </c>
      <c r="AD2" s="21">
        <f t="shared" ref="AD2:AD5" si="4">AB2</f>
        <v>402</v>
      </c>
      <c r="AE2" s="21">
        <f t="shared" ref="AE2:AE5" si="5">AA2</f>
        <v>270</v>
      </c>
      <c r="AF2" s="21">
        <f t="shared" ref="AF2:AF5" si="6">Z2</f>
        <v>146</v>
      </c>
      <c r="AG2" s="21">
        <f t="shared" ref="AG2:AG5" si="7">Y2</f>
        <v>92</v>
      </c>
      <c r="AH2" s="21">
        <f t="shared" ref="AH2:AH5" si="8">X2</f>
        <v>60</v>
      </c>
      <c r="AI2" s="15" t="s">
        <v>67</v>
      </c>
      <c r="AJ2" s="16" t="str">
        <f>B2</f>
        <v>30E10K0D7</v>
      </c>
      <c r="AK2" s="16"/>
      <c r="AL2" s="23">
        <f t="shared" ref="AL2:AV2" si="9">X2*0.0144</f>
        <v>0.86399999999999999</v>
      </c>
      <c r="AM2" s="23">
        <f t="shared" si="9"/>
        <v>1.3248</v>
      </c>
      <c r="AN2" s="23">
        <f t="shared" si="9"/>
        <v>2.1023999999999998</v>
      </c>
      <c r="AO2" s="23">
        <f t="shared" si="9"/>
        <v>3.8879999999999999</v>
      </c>
      <c r="AP2" s="23">
        <f t="shared" si="9"/>
        <v>5.7888000000000002</v>
      </c>
      <c r="AQ2" s="23">
        <f t="shared" si="9"/>
        <v>6.6095999999999995</v>
      </c>
      <c r="AR2" s="23">
        <f t="shared" si="9"/>
        <v>5.7888000000000002</v>
      </c>
      <c r="AS2" s="23">
        <f t="shared" si="9"/>
        <v>3.8879999999999999</v>
      </c>
      <c r="AT2" s="23">
        <f t="shared" si="9"/>
        <v>2.1023999999999998</v>
      </c>
      <c r="AU2" s="23">
        <f t="shared" si="9"/>
        <v>1.3248</v>
      </c>
      <c r="AV2" s="23">
        <f t="shared" si="9"/>
        <v>0.86399999999999999</v>
      </c>
      <c r="AW2" s="15" t="s">
        <v>67</v>
      </c>
      <c r="AX2" s="16" t="s">
        <v>26</v>
      </c>
      <c r="AY2" s="16"/>
      <c r="AZ2" s="16"/>
      <c r="BA2" s="16"/>
      <c r="BB2" s="16"/>
      <c r="BC2" s="16"/>
      <c r="BD2" s="16"/>
    </row>
    <row r="3" spans="1:56" ht="45" customHeight="1" x14ac:dyDescent="0.3">
      <c r="A3" s="2" t="s">
        <v>52</v>
      </c>
      <c r="B3" s="2" t="s">
        <v>26</v>
      </c>
      <c r="C3" s="2">
        <v>1845</v>
      </c>
      <c r="D3" s="2">
        <v>-1</v>
      </c>
      <c r="E3" s="2">
        <v>0</v>
      </c>
      <c r="G3">
        <f t="shared" ref="G3:H3" si="10">D3*6</f>
        <v>-6</v>
      </c>
      <c r="H3">
        <f t="shared" si="10"/>
        <v>0</v>
      </c>
      <c r="I3" s="2">
        <v>6</v>
      </c>
      <c r="J3" s="7">
        <v>43438</v>
      </c>
      <c r="K3" s="8">
        <v>0.45833333333333331</v>
      </c>
      <c r="L3" s="10">
        <v>147</v>
      </c>
      <c r="M3" s="9" t="s">
        <v>54</v>
      </c>
      <c r="N3" s="10">
        <v>147</v>
      </c>
      <c r="O3" s="10">
        <v>70260</v>
      </c>
      <c r="P3" s="10">
        <f t="shared" si="1"/>
        <v>70113</v>
      </c>
      <c r="Q3" s="2">
        <v>3.9</v>
      </c>
      <c r="R3" s="2">
        <v>36.6</v>
      </c>
      <c r="S3" s="9">
        <f t="shared" si="2"/>
        <v>142.74</v>
      </c>
      <c r="T3" s="2">
        <v>1</v>
      </c>
      <c r="U3" s="10">
        <f t="shared" si="3"/>
        <v>70113</v>
      </c>
      <c r="V3" s="11"/>
      <c r="W3" s="11"/>
      <c r="X3" s="17">
        <f>U19</f>
        <v>64</v>
      </c>
      <c r="Y3" s="17">
        <f>U18</f>
        <v>108</v>
      </c>
      <c r="Z3" s="17">
        <f>U17</f>
        <v>181</v>
      </c>
      <c r="AA3" s="17">
        <f>U16</f>
        <v>386</v>
      </c>
      <c r="AB3" s="17">
        <f>U15</f>
        <v>2845</v>
      </c>
      <c r="AC3" s="17">
        <f>U14</f>
        <v>4482</v>
      </c>
      <c r="AD3" s="21">
        <f t="shared" si="4"/>
        <v>2845</v>
      </c>
      <c r="AE3" s="21">
        <f t="shared" si="5"/>
        <v>386</v>
      </c>
      <c r="AF3" s="21">
        <f t="shared" si="6"/>
        <v>181</v>
      </c>
      <c r="AG3" s="21">
        <f t="shared" si="7"/>
        <v>108</v>
      </c>
      <c r="AH3" s="21">
        <f t="shared" si="8"/>
        <v>64</v>
      </c>
      <c r="AI3" s="15" t="s">
        <v>68</v>
      </c>
      <c r="AJ3" s="16">
        <f>C2</f>
        <v>1845</v>
      </c>
      <c r="AK3" s="16"/>
      <c r="AL3" s="23">
        <f t="shared" ref="AL3:AV3" si="11">X3*0.0144</f>
        <v>0.92159999999999997</v>
      </c>
      <c r="AM3" s="23">
        <f t="shared" si="11"/>
        <v>1.5551999999999999</v>
      </c>
      <c r="AN3" s="23">
        <f t="shared" si="11"/>
        <v>2.6063999999999998</v>
      </c>
      <c r="AO3" s="23">
        <f t="shared" si="11"/>
        <v>5.5583999999999998</v>
      </c>
      <c r="AP3" s="23">
        <f t="shared" si="11"/>
        <v>40.967999999999996</v>
      </c>
      <c r="AQ3" s="23">
        <f t="shared" si="11"/>
        <v>64.540800000000004</v>
      </c>
      <c r="AR3" s="23">
        <f t="shared" si="11"/>
        <v>40.967999999999996</v>
      </c>
      <c r="AS3" s="23">
        <f t="shared" si="11"/>
        <v>5.5583999999999998</v>
      </c>
      <c r="AT3" s="23">
        <f t="shared" si="11"/>
        <v>2.6063999999999998</v>
      </c>
      <c r="AU3" s="23">
        <f t="shared" si="11"/>
        <v>1.5551999999999999</v>
      </c>
      <c r="AV3" s="23">
        <f t="shared" si="11"/>
        <v>0.92159999999999997</v>
      </c>
      <c r="AW3" s="15" t="s">
        <v>68</v>
      </c>
      <c r="AX3" s="16">
        <v>1845</v>
      </c>
      <c r="AY3" s="16"/>
      <c r="AZ3" s="16"/>
      <c r="BA3" s="16"/>
      <c r="BB3" s="16"/>
      <c r="BC3" s="16"/>
      <c r="BD3" s="16"/>
    </row>
    <row r="4" spans="1:56" ht="45" customHeight="1" x14ac:dyDescent="0.3">
      <c r="A4" s="2" t="s">
        <v>52</v>
      </c>
      <c r="B4" s="2" t="s">
        <v>26</v>
      </c>
      <c r="C4" s="2">
        <v>1845</v>
      </c>
      <c r="D4" s="2">
        <f t="shared" ref="D4:D7" si="12">D3-1</f>
        <v>-2</v>
      </c>
      <c r="E4" s="2">
        <v>0</v>
      </c>
      <c r="G4">
        <f t="shared" ref="G4:H4" si="13">D4*6</f>
        <v>-12</v>
      </c>
      <c r="H4">
        <f t="shared" si="13"/>
        <v>0</v>
      </c>
      <c r="I4" s="2">
        <v>6</v>
      </c>
      <c r="J4" s="7">
        <v>43438</v>
      </c>
      <c r="K4" s="8">
        <v>0.45833333333333331</v>
      </c>
      <c r="L4" s="10">
        <v>139</v>
      </c>
      <c r="M4" s="9" t="s">
        <v>54</v>
      </c>
      <c r="N4" s="10">
        <v>139</v>
      </c>
      <c r="O4" s="10">
        <v>3398</v>
      </c>
      <c r="P4" s="10">
        <f t="shared" si="1"/>
        <v>3259</v>
      </c>
      <c r="Q4" s="2">
        <v>3.9</v>
      </c>
      <c r="R4" s="2">
        <v>36.6</v>
      </c>
      <c r="S4" s="9">
        <f t="shared" si="2"/>
        <v>142.74</v>
      </c>
      <c r="T4" s="2">
        <v>1</v>
      </c>
      <c r="U4" s="10">
        <f t="shared" si="3"/>
        <v>3259</v>
      </c>
      <c r="V4" s="11"/>
      <c r="W4" s="11"/>
      <c r="X4" s="17">
        <f>U12</f>
        <v>100</v>
      </c>
      <c r="Y4" s="17">
        <f>U11</f>
        <v>230</v>
      </c>
      <c r="Z4" s="17">
        <f>U11</f>
        <v>230</v>
      </c>
      <c r="AA4" s="17">
        <f>U10</f>
        <v>1043</v>
      </c>
      <c r="AB4" s="17">
        <f>U9</f>
        <v>62454</v>
      </c>
      <c r="AC4" s="17">
        <f>U8</f>
        <v>72795</v>
      </c>
      <c r="AD4" s="21">
        <f t="shared" si="4"/>
        <v>62454</v>
      </c>
      <c r="AE4" s="21">
        <f t="shared" si="5"/>
        <v>1043</v>
      </c>
      <c r="AF4" s="21">
        <f t="shared" si="6"/>
        <v>230</v>
      </c>
      <c r="AG4" s="21">
        <f t="shared" si="7"/>
        <v>230</v>
      </c>
      <c r="AH4" s="21">
        <f t="shared" si="8"/>
        <v>100</v>
      </c>
      <c r="AI4" s="15" t="s">
        <v>69</v>
      </c>
      <c r="AJ4" s="16">
        <f>I2</f>
        <v>6</v>
      </c>
      <c r="AK4" s="16"/>
      <c r="AL4" s="23">
        <f t="shared" ref="AL4:AV4" si="14">X4*0.0144</f>
        <v>1.44</v>
      </c>
      <c r="AM4" s="23">
        <f t="shared" si="14"/>
        <v>3.3119999999999998</v>
      </c>
      <c r="AN4" s="23">
        <f t="shared" si="14"/>
        <v>3.3119999999999998</v>
      </c>
      <c r="AO4" s="23">
        <f t="shared" si="14"/>
        <v>15.0192</v>
      </c>
      <c r="AP4" s="23">
        <f t="shared" si="14"/>
        <v>899.33759999999995</v>
      </c>
      <c r="AQ4" s="23">
        <f t="shared" si="14"/>
        <v>1048.248</v>
      </c>
      <c r="AR4" s="23">
        <f t="shared" si="14"/>
        <v>899.33759999999995</v>
      </c>
      <c r="AS4" s="23">
        <f t="shared" si="14"/>
        <v>15.0192</v>
      </c>
      <c r="AT4" s="23">
        <f t="shared" si="14"/>
        <v>3.3119999999999998</v>
      </c>
      <c r="AU4" s="23">
        <f t="shared" si="14"/>
        <v>3.3119999999999998</v>
      </c>
      <c r="AV4" s="23">
        <f t="shared" si="14"/>
        <v>1.44</v>
      </c>
      <c r="AW4" s="15" t="s">
        <v>69</v>
      </c>
      <c r="AX4" s="16">
        <v>6</v>
      </c>
      <c r="AY4" s="16"/>
      <c r="AZ4" s="16"/>
      <c r="BA4" s="16"/>
      <c r="BB4" s="16"/>
      <c r="BC4" s="16"/>
      <c r="BD4" s="16"/>
    </row>
    <row r="5" spans="1:56" ht="45" customHeight="1" x14ac:dyDescent="0.3">
      <c r="A5" s="2" t="s">
        <v>52</v>
      </c>
      <c r="B5" s="2" t="s">
        <v>26</v>
      </c>
      <c r="C5" s="2">
        <v>1845</v>
      </c>
      <c r="D5" s="2">
        <f t="shared" si="12"/>
        <v>-3</v>
      </c>
      <c r="E5" s="2">
        <v>0</v>
      </c>
      <c r="G5">
        <f t="shared" ref="G5:H5" si="15">D5*6</f>
        <v>-18</v>
      </c>
      <c r="H5">
        <f t="shared" si="15"/>
        <v>0</v>
      </c>
      <c r="I5" s="2">
        <v>6</v>
      </c>
      <c r="J5" s="7">
        <v>43438</v>
      </c>
      <c r="K5" s="8">
        <v>0.45833333333333331</v>
      </c>
      <c r="L5" s="10">
        <v>141</v>
      </c>
      <c r="M5" s="9" t="s">
        <v>54</v>
      </c>
      <c r="N5" s="10">
        <v>141</v>
      </c>
      <c r="O5" s="10">
        <v>385</v>
      </c>
      <c r="P5" s="10">
        <f t="shared" si="1"/>
        <v>244</v>
      </c>
      <c r="Q5" s="2">
        <v>3.9</v>
      </c>
      <c r="R5" s="2">
        <v>36.6</v>
      </c>
      <c r="S5" s="9">
        <f t="shared" si="2"/>
        <v>142.74</v>
      </c>
      <c r="T5" s="2">
        <v>1</v>
      </c>
      <c r="U5" s="10">
        <f t="shared" si="3"/>
        <v>244</v>
      </c>
      <c r="V5" s="11"/>
      <c r="W5" s="11"/>
      <c r="X5" s="17">
        <f>U7</f>
        <v>84</v>
      </c>
      <c r="Y5" s="17">
        <f>U6</f>
        <v>128</v>
      </c>
      <c r="Z5" s="17">
        <f>U5</f>
        <v>244</v>
      </c>
      <c r="AA5" s="17">
        <f>U4</f>
        <v>3259</v>
      </c>
      <c r="AB5" s="17">
        <f>U3</f>
        <v>70113</v>
      </c>
      <c r="AC5" s="24">
        <f>U2</f>
        <v>77423</v>
      </c>
      <c r="AD5" s="21">
        <f t="shared" si="4"/>
        <v>70113</v>
      </c>
      <c r="AE5" s="21">
        <f t="shared" si="5"/>
        <v>3259</v>
      </c>
      <c r="AF5" s="21">
        <f t="shared" si="6"/>
        <v>244</v>
      </c>
      <c r="AG5" s="21">
        <f t="shared" si="7"/>
        <v>128</v>
      </c>
      <c r="AH5" s="21">
        <f t="shared" si="8"/>
        <v>84</v>
      </c>
      <c r="AI5" s="19"/>
      <c r="AJ5" s="20"/>
      <c r="AK5" s="20"/>
      <c r="AL5" s="23">
        <f t="shared" ref="AL5:AV5" si="16">X5*0.0144</f>
        <v>1.2096</v>
      </c>
      <c r="AM5" s="23">
        <f t="shared" si="16"/>
        <v>1.8431999999999999</v>
      </c>
      <c r="AN5" s="23">
        <f t="shared" si="16"/>
        <v>3.5135999999999998</v>
      </c>
      <c r="AO5" s="23">
        <f t="shared" si="16"/>
        <v>46.929600000000001</v>
      </c>
      <c r="AP5" s="23">
        <f t="shared" si="16"/>
        <v>1009.6272</v>
      </c>
      <c r="AQ5" s="23">
        <f t="shared" si="16"/>
        <v>1114.8912</v>
      </c>
      <c r="AR5" s="23">
        <f t="shared" si="16"/>
        <v>1009.6272</v>
      </c>
      <c r="AS5" s="23">
        <f t="shared" si="16"/>
        <v>46.929600000000001</v>
      </c>
      <c r="AT5" s="23">
        <f t="shared" si="16"/>
        <v>3.5135999999999998</v>
      </c>
      <c r="AU5" s="23">
        <f t="shared" si="16"/>
        <v>1.8431999999999999</v>
      </c>
      <c r="AV5" s="23">
        <f t="shared" si="16"/>
        <v>1.2096</v>
      </c>
      <c r="AW5" s="19"/>
      <c r="AX5" s="20"/>
      <c r="AY5" s="20"/>
      <c r="AZ5" s="20"/>
      <c r="BA5" s="20"/>
      <c r="BB5" s="20"/>
      <c r="BC5" s="20"/>
      <c r="BD5" s="20"/>
    </row>
    <row r="6" spans="1:56" ht="45" customHeight="1" x14ac:dyDescent="0.25">
      <c r="A6" s="2" t="s">
        <v>52</v>
      </c>
      <c r="B6" s="2" t="s">
        <v>26</v>
      </c>
      <c r="C6" s="2">
        <v>1845</v>
      </c>
      <c r="D6" s="2">
        <f t="shared" si="12"/>
        <v>-4</v>
      </c>
      <c r="E6" s="2">
        <v>0</v>
      </c>
      <c r="G6">
        <f t="shared" ref="G6:H6" si="17">D6*6</f>
        <v>-24</v>
      </c>
      <c r="H6">
        <f t="shared" si="17"/>
        <v>0</v>
      </c>
      <c r="I6" s="2">
        <v>6</v>
      </c>
      <c r="J6" s="7">
        <v>43438</v>
      </c>
      <c r="K6" s="8">
        <v>0.45833333333333331</v>
      </c>
      <c r="L6" s="10">
        <v>141</v>
      </c>
      <c r="M6" s="9" t="s">
        <v>54</v>
      </c>
      <c r="N6" s="10">
        <v>141</v>
      </c>
      <c r="O6" s="10">
        <v>269</v>
      </c>
      <c r="P6" s="10">
        <f t="shared" si="1"/>
        <v>128</v>
      </c>
      <c r="Q6" s="2">
        <v>3.9</v>
      </c>
      <c r="R6" s="2">
        <v>36.6</v>
      </c>
      <c r="S6" s="9">
        <f t="shared" si="2"/>
        <v>142.74</v>
      </c>
      <c r="T6" s="2">
        <v>1</v>
      </c>
      <c r="U6" s="10">
        <f t="shared" si="3"/>
        <v>128</v>
      </c>
      <c r="V6" s="11"/>
      <c r="W6" s="11"/>
      <c r="X6" s="17">
        <f t="shared" ref="X6:AH6" si="18">X4</f>
        <v>100</v>
      </c>
      <c r="Y6" s="17">
        <f t="shared" si="18"/>
        <v>230</v>
      </c>
      <c r="Z6" s="17">
        <f t="shared" si="18"/>
        <v>230</v>
      </c>
      <c r="AA6" s="17">
        <f t="shared" si="18"/>
        <v>1043</v>
      </c>
      <c r="AB6" s="17">
        <f t="shared" si="18"/>
        <v>62454</v>
      </c>
      <c r="AC6" s="17">
        <f t="shared" si="18"/>
        <v>72795</v>
      </c>
      <c r="AD6" s="17">
        <f t="shared" si="18"/>
        <v>62454</v>
      </c>
      <c r="AE6" s="17">
        <f t="shared" si="18"/>
        <v>1043</v>
      </c>
      <c r="AF6" s="17">
        <f t="shared" si="18"/>
        <v>230</v>
      </c>
      <c r="AG6" s="17">
        <f t="shared" si="18"/>
        <v>230</v>
      </c>
      <c r="AH6" s="17">
        <f t="shared" si="18"/>
        <v>100</v>
      </c>
      <c r="AI6" s="4"/>
      <c r="AJ6" s="4"/>
      <c r="AK6" s="4"/>
      <c r="AL6" s="23">
        <f t="shared" ref="AL6:AV6" si="19">X6*0.0144</f>
        <v>1.44</v>
      </c>
      <c r="AM6" s="23">
        <f t="shared" si="19"/>
        <v>3.3119999999999998</v>
      </c>
      <c r="AN6" s="23">
        <f t="shared" si="19"/>
        <v>3.3119999999999998</v>
      </c>
      <c r="AO6" s="23">
        <f t="shared" si="19"/>
        <v>15.0192</v>
      </c>
      <c r="AP6" s="23">
        <f t="shared" si="19"/>
        <v>899.33759999999995</v>
      </c>
      <c r="AQ6" s="23">
        <f t="shared" si="19"/>
        <v>1048.248</v>
      </c>
      <c r="AR6" s="23">
        <f t="shared" si="19"/>
        <v>899.33759999999995</v>
      </c>
      <c r="AS6" s="23">
        <f t="shared" si="19"/>
        <v>15.0192</v>
      </c>
      <c r="AT6" s="23">
        <f t="shared" si="19"/>
        <v>3.3119999999999998</v>
      </c>
      <c r="AU6" s="23">
        <f t="shared" si="19"/>
        <v>3.3119999999999998</v>
      </c>
      <c r="AV6" s="23">
        <f t="shared" si="19"/>
        <v>1.44</v>
      </c>
      <c r="AW6" s="4"/>
      <c r="AX6" s="4"/>
      <c r="AY6" s="4"/>
      <c r="AZ6" s="4"/>
      <c r="BA6" s="4"/>
      <c r="BB6" s="4"/>
      <c r="BC6" s="4"/>
      <c r="BD6" s="4"/>
    </row>
    <row r="7" spans="1:56" ht="45" customHeight="1" x14ac:dyDescent="0.25">
      <c r="A7" s="2" t="s">
        <v>52</v>
      </c>
      <c r="B7" s="2" t="s">
        <v>26</v>
      </c>
      <c r="C7" s="2">
        <v>1845</v>
      </c>
      <c r="D7" s="2">
        <f t="shared" si="12"/>
        <v>-5</v>
      </c>
      <c r="E7" s="2">
        <v>0</v>
      </c>
      <c r="G7">
        <f t="shared" ref="G7:H7" si="20">D7*6</f>
        <v>-30</v>
      </c>
      <c r="H7">
        <f t="shared" si="20"/>
        <v>0</v>
      </c>
      <c r="I7" s="2">
        <v>6</v>
      </c>
      <c r="J7" s="7">
        <v>43438</v>
      </c>
      <c r="K7" s="8">
        <v>0.45833333333333331</v>
      </c>
      <c r="L7" s="10">
        <v>142</v>
      </c>
      <c r="M7" s="9" t="s">
        <v>54</v>
      </c>
      <c r="N7" s="10">
        <v>142</v>
      </c>
      <c r="O7" s="10">
        <v>226</v>
      </c>
      <c r="P7" s="10">
        <f t="shared" si="1"/>
        <v>84</v>
      </c>
      <c r="Q7" s="2">
        <v>3.9</v>
      </c>
      <c r="R7" s="2">
        <v>36.6</v>
      </c>
      <c r="S7" s="9">
        <f t="shared" si="2"/>
        <v>142.74</v>
      </c>
      <c r="T7" s="2">
        <v>1</v>
      </c>
      <c r="U7" s="10">
        <f t="shared" si="3"/>
        <v>84</v>
      </c>
      <c r="V7" s="11"/>
      <c r="W7" s="11"/>
      <c r="X7" s="17">
        <f t="shared" ref="X7:AH7" si="21">X3</f>
        <v>64</v>
      </c>
      <c r="Y7" s="17">
        <f t="shared" si="21"/>
        <v>108</v>
      </c>
      <c r="Z7" s="17">
        <f t="shared" si="21"/>
        <v>181</v>
      </c>
      <c r="AA7" s="17">
        <f t="shared" si="21"/>
        <v>386</v>
      </c>
      <c r="AB7" s="17">
        <f t="shared" si="21"/>
        <v>2845</v>
      </c>
      <c r="AC7" s="17">
        <f t="shared" si="21"/>
        <v>4482</v>
      </c>
      <c r="AD7" s="17">
        <f t="shared" si="21"/>
        <v>2845</v>
      </c>
      <c r="AE7" s="17">
        <f t="shared" si="21"/>
        <v>386</v>
      </c>
      <c r="AF7" s="17">
        <f t="shared" si="21"/>
        <v>181</v>
      </c>
      <c r="AG7" s="17">
        <f t="shared" si="21"/>
        <v>108</v>
      </c>
      <c r="AH7" s="17">
        <f t="shared" si="21"/>
        <v>64</v>
      </c>
      <c r="AI7" s="4"/>
      <c r="AJ7" s="4"/>
      <c r="AK7" s="4"/>
      <c r="AL7" s="23">
        <f t="shared" ref="AL7:AV7" si="22">X7*0.0144</f>
        <v>0.92159999999999997</v>
      </c>
      <c r="AM7" s="23">
        <f t="shared" si="22"/>
        <v>1.5551999999999999</v>
      </c>
      <c r="AN7" s="23">
        <f t="shared" si="22"/>
        <v>2.6063999999999998</v>
      </c>
      <c r="AO7" s="23">
        <f t="shared" si="22"/>
        <v>5.5583999999999998</v>
      </c>
      <c r="AP7" s="23">
        <f t="shared" si="22"/>
        <v>40.967999999999996</v>
      </c>
      <c r="AQ7" s="23">
        <f t="shared" si="22"/>
        <v>64.540800000000004</v>
      </c>
      <c r="AR7" s="23">
        <f t="shared" si="22"/>
        <v>40.967999999999996</v>
      </c>
      <c r="AS7" s="23">
        <f t="shared" si="22"/>
        <v>5.5583999999999998</v>
      </c>
      <c r="AT7" s="23">
        <f t="shared" si="22"/>
        <v>2.6063999999999998</v>
      </c>
      <c r="AU7" s="23">
        <f t="shared" si="22"/>
        <v>1.5551999999999999</v>
      </c>
      <c r="AV7" s="23">
        <f t="shared" si="22"/>
        <v>0.92159999999999997</v>
      </c>
      <c r="AW7" s="4"/>
      <c r="AX7" s="4"/>
      <c r="AY7" s="4"/>
      <c r="AZ7" s="4"/>
      <c r="BA7" s="4"/>
      <c r="BB7" s="4"/>
      <c r="BC7" s="4"/>
      <c r="BD7" s="4"/>
    </row>
    <row r="8" spans="1:56" ht="45" customHeight="1" x14ac:dyDescent="0.25">
      <c r="A8" s="2" t="s">
        <v>52</v>
      </c>
      <c r="B8" s="2" t="s">
        <v>26</v>
      </c>
      <c r="C8" s="2">
        <v>1845</v>
      </c>
      <c r="D8" s="2">
        <v>0</v>
      </c>
      <c r="E8" s="2">
        <v>1</v>
      </c>
      <c r="G8">
        <f t="shared" ref="G8:H8" si="23">D8*6</f>
        <v>0</v>
      </c>
      <c r="H8">
        <f t="shared" si="23"/>
        <v>6</v>
      </c>
      <c r="I8" s="2">
        <v>6</v>
      </c>
      <c r="J8" s="7">
        <v>43438</v>
      </c>
      <c r="K8" s="8">
        <v>0.45833333333333331</v>
      </c>
      <c r="L8" s="10">
        <v>143</v>
      </c>
      <c r="M8" s="9" t="s">
        <v>54</v>
      </c>
      <c r="N8" s="10">
        <v>143</v>
      </c>
      <c r="O8" s="10">
        <v>72938</v>
      </c>
      <c r="P8" s="10">
        <f t="shared" si="1"/>
        <v>72795</v>
      </c>
      <c r="Q8" s="2">
        <v>3.9</v>
      </c>
      <c r="R8" s="2">
        <v>36.6</v>
      </c>
      <c r="S8" s="9">
        <f t="shared" si="2"/>
        <v>142.74</v>
      </c>
      <c r="T8" s="2">
        <v>1</v>
      </c>
      <c r="U8" s="10">
        <f t="shared" si="3"/>
        <v>72795</v>
      </c>
      <c r="V8" s="11"/>
      <c r="W8" s="11"/>
      <c r="X8" s="17">
        <f t="shared" ref="X8:AH8" si="24">X2</f>
        <v>60</v>
      </c>
      <c r="Y8" s="17">
        <f t="shared" si="24"/>
        <v>92</v>
      </c>
      <c r="Z8" s="17">
        <f t="shared" si="24"/>
        <v>146</v>
      </c>
      <c r="AA8" s="17">
        <f t="shared" si="24"/>
        <v>270</v>
      </c>
      <c r="AB8" s="17">
        <f t="shared" si="24"/>
        <v>402</v>
      </c>
      <c r="AC8" s="17">
        <f t="shared" si="24"/>
        <v>459</v>
      </c>
      <c r="AD8" s="17">
        <f t="shared" si="24"/>
        <v>402</v>
      </c>
      <c r="AE8" s="17">
        <f t="shared" si="24"/>
        <v>270</v>
      </c>
      <c r="AF8" s="17">
        <f t="shared" si="24"/>
        <v>146</v>
      </c>
      <c r="AG8" s="17">
        <f t="shared" si="24"/>
        <v>92</v>
      </c>
      <c r="AH8" s="17">
        <f t="shared" si="24"/>
        <v>60</v>
      </c>
      <c r="AI8" s="4"/>
      <c r="AJ8" s="4"/>
      <c r="AK8" s="4"/>
      <c r="AL8" s="23">
        <f t="shared" ref="AL8:AV8" si="25">X8*0.0144</f>
        <v>0.86399999999999999</v>
      </c>
      <c r="AM8" s="23">
        <f t="shared" si="25"/>
        <v>1.3248</v>
      </c>
      <c r="AN8" s="23">
        <f t="shared" si="25"/>
        <v>2.1023999999999998</v>
      </c>
      <c r="AO8" s="23">
        <f t="shared" si="25"/>
        <v>3.8879999999999999</v>
      </c>
      <c r="AP8" s="23">
        <f t="shared" si="25"/>
        <v>5.7888000000000002</v>
      </c>
      <c r="AQ8" s="23">
        <f t="shared" si="25"/>
        <v>6.6095999999999995</v>
      </c>
      <c r="AR8" s="23">
        <f t="shared" si="25"/>
        <v>5.7888000000000002</v>
      </c>
      <c r="AS8" s="23">
        <f t="shared" si="25"/>
        <v>3.8879999999999999</v>
      </c>
      <c r="AT8" s="23">
        <f t="shared" si="25"/>
        <v>2.1023999999999998</v>
      </c>
      <c r="AU8" s="23">
        <f t="shared" si="25"/>
        <v>1.3248</v>
      </c>
      <c r="AV8" s="23">
        <f t="shared" si="25"/>
        <v>0.86399999999999999</v>
      </c>
      <c r="AW8" s="4"/>
      <c r="AX8" s="4"/>
      <c r="AY8" s="4"/>
      <c r="AZ8" s="4"/>
      <c r="BA8" s="4"/>
      <c r="BB8" s="4"/>
      <c r="BC8" s="4"/>
      <c r="BD8" s="4"/>
    </row>
    <row r="9" spans="1:56" ht="45" customHeight="1" x14ac:dyDescent="0.25">
      <c r="A9" s="2" t="s">
        <v>52</v>
      </c>
      <c r="B9" s="2" t="s">
        <v>26</v>
      </c>
      <c r="C9" s="2">
        <v>1845</v>
      </c>
      <c r="D9" s="2">
        <v>-1</v>
      </c>
      <c r="E9" s="2">
        <v>1</v>
      </c>
      <c r="G9">
        <f t="shared" ref="G9:H9" si="26">D9*6</f>
        <v>-6</v>
      </c>
      <c r="H9">
        <f t="shared" si="26"/>
        <v>6</v>
      </c>
      <c r="I9" s="2">
        <v>6</v>
      </c>
      <c r="J9" s="7">
        <v>43438</v>
      </c>
      <c r="K9" s="8">
        <v>0.45833333333333331</v>
      </c>
      <c r="L9" s="10">
        <v>146</v>
      </c>
      <c r="M9" s="9" t="s">
        <v>54</v>
      </c>
      <c r="N9" s="10">
        <v>146</v>
      </c>
      <c r="O9" s="10">
        <v>62600</v>
      </c>
      <c r="P9" s="10">
        <f t="shared" si="1"/>
        <v>62454</v>
      </c>
      <c r="Q9" s="2">
        <v>3.9</v>
      </c>
      <c r="R9" s="2">
        <v>36.6</v>
      </c>
      <c r="S9" s="9">
        <f t="shared" si="2"/>
        <v>142.74</v>
      </c>
      <c r="T9" s="2">
        <v>1</v>
      </c>
      <c r="U9" s="10">
        <f t="shared" si="3"/>
        <v>62454</v>
      </c>
      <c r="V9" s="11"/>
      <c r="W9" s="11"/>
      <c r="X9" s="37"/>
      <c r="Y9" s="37"/>
      <c r="Z9" s="37"/>
      <c r="AA9" s="37"/>
      <c r="AB9" s="37"/>
      <c r="AC9" s="37"/>
      <c r="AD9" s="37"/>
      <c r="AE9" s="37"/>
      <c r="AF9" s="37"/>
      <c r="AG9" s="37"/>
      <c r="AH9" s="37"/>
      <c r="AI9" s="4"/>
      <c r="AJ9" s="4"/>
      <c r="AK9" s="4"/>
      <c r="AL9" s="37"/>
      <c r="AM9" s="37"/>
      <c r="AN9" s="37"/>
      <c r="AO9" s="37"/>
      <c r="AP9" s="37"/>
      <c r="AQ9" s="37"/>
      <c r="AR9" s="37"/>
      <c r="AS9" s="37"/>
      <c r="AT9" s="37"/>
      <c r="AU9" s="37"/>
      <c r="AV9" s="37"/>
      <c r="AW9" s="4"/>
      <c r="AX9" s="4"/>
      <c r="AY9" s="4"/>
      <c r="AZ9" s="4"/>
      <c r="BA9" s="4"/>
      <c r="BB9" s="4"/>
      <c r="BC9" s="4"/>
      <c r="BD9" s="4"/>
    </row>
    <row r="10" spans="1:56" ht="45" customHeight="1" x14ac:dyDescent="0.25">
      <c r="A10" s="2" t="s">
        <v>52</v>
      </c>
      <c r="B10" s="2" t="s">
        <v>26</v>
      </c>
      <c r="C10" s="2">
        <v>1845</v>
      </c>
      <c r="D10" s="2">
        <f t="shared" ref="D10:D13" si="27">D9-1</f>
        <v>-2</v>
      </c>
      <c r="E10" s="2">
        <v>1</v>
      </c>
      <c r="G10">
        <f t="shared" ref="G10:H10" si="28">D10*6</f>
        <v>-12</v>
      </c>
      <c r="H10">
        <f t="shared" si="28"/>
        <v>6</v>
      </c>
      <c r="I10" s="2">
        <v>6</v>
      </c>
      <c r="J10" s="7">
        <v>43438</v>
      </c>
      <c r="K10" s="8">
        <v>0.45833333333333331</v>
      </c>
      <c r="L10" s="10">
        <v>144</v>
      </c>
      <c r="M10" s="9" t="s">
        <v>54</v>
      </c>
      <c r="N10" s="10">
        <v>144</v>
      </c>
      <c r="O10" s="10">
        <v>1187</v>
      </c>
      <c r="P10" s="10">
        <f t="shared" si="1"/>
        <v>1043</v>
      </c>
      <c r="Q10" s="2">
        <v>3.9</v>
      </c>
      <c r="R10" s="2">
        <v>36.6</v>
      </c>
      <c r="S10" s="9">
        <f t="shared" si="2"/>
        <v>142.74</v>
      </c>
      <c r="T10" s="2">
        <v>1</v>
      </c>
      <c r="U10" s="10">
        <f t="shared" si="3"/>
        <v>1043</v>
      </c>
      <c r="V10" s="11"/>
      <c r="W10" s="11"/>
      <c r="X10" s="37"/>
      <c r="Y10" s="37"/>
      <c r="Z10" s="37"/>
      <c r="AA10" s="37"/>
      <c r="AB10" s="37"/>
      <c r="AC10" s="37"/>
      <c r="AD10" s="37"/>
      <c r="AE10" s="37"/>
      <c r="AF10" s="37"/>
      <c r="AG10" s="37"/>
      <c r="AH10" s="37"/>
      <c r="AI10" s="4"/>
      <c r="AJ10" s="4"/>
      <c r="AK10" s="4"/>
      <c r="AL10" s="37"/>
      <c r="AM10" s="37"/>
      <c r="AN10" s="37"/>
      <c r="AO10" s="37"/>
      <c r="AP10" s="37"/>
      <c r="AQ10" s="37"/>
      <c r="AR10" s="37"/>
      <c r="AS10" s="37"/>
      <c r="AT10" s="37"/>
      <c r="AU10" s="37"/>
      <c r="AV10" s="37"/>
      <c r="AW10" s="4"/>
      <c r="AX10" s="4"/>
      <c r="AY10" s="4"/>
      <c r="AZ10" s="4"/>
      <c r="BA10" s="4"/>
      <c r="BB10" s="4"/>
      <c r="BC10" s="4"/>
      <c r="BD10" s="4"/>
    </row>
    <row r="11" spans="1:56" ht="45" customHeight="1" x14ac:dyDescent="0.25">
      <c r="A11" s="2" t="s">
        <v>52</v>
      </c>
      <c r="B11" s="2" t="s">
        <v>26</v>
      </c>
      <c r="C11" s="2">
        <v>1845</v>
      </c>
      <c r="D11" s="2">
        <f t="shared" si="27"/>
        <v>-3</v>
      </c>
      <c r="E11" s="2">
        <v>1</v>
      </c>
      <c r="G11">
        <f t="shared" ref="G11:H11" si="29">D11*6</f>
        <v>-18</v>
      </c>
      <c r="H11">
        <f t="shared" si="29"/>
        <v>6</v>
      </c>
      <c r="I11" s="2">
        <v>6</v>
      </c>
      <c r="J11" s="7">
        <v>43438</v>
      </c>
      <c r="K11" s="8">
        <v>0.45833333333333331</v>
      </c>
      <c r="L11" s="10">
        <v>147</v>
      </c>
      <c r="M11" s="9" t="s">
        <v>54</v>
      </c>
      <c r="N11" s="10">
        <v>147</v>
      </c>
      <c r="O11" s="10">
        <v>377</v>
      </c>
      <c r="P11" s="10">
        <f t="shared" si="1"/>
        <v>230</v>
      </c>
      <c r="Q11" s="2">
        <v>3.9</v>
      </c>
      <c r="R11" s="2">
        <v>36.6</v>
      </c>
      <c r="S11" s="9">
        <f t="shared" si="2"/>
        <v>142.74</v>
      </c>
      <c r="T11" s="2">
        <v>1</v>
      </c>
      <c r="U11" s="10">
        <f t="shared" si="3"/>
        <v>230</v>
      </c>
      <c r="V11" s="11"/>
      <c r="W11" s="11"/>
      <c r="X11" s="37"/>
      <c r="Y11" s="37"/>
      <c r="Z11" s="37"/>
      <c r="AA11" s="37"/>
      <c r="AB11" s="37"/>
      <c r="AC11" s="37"/>
      <c r="AD11" s="37"/>
      <c r="AE11" s="37"/>
      <c r="AF11" s="37"/>
      <c r="AG11" s="37"/>
      <c r="AH11" s="37"/>
      <c r="AI11" s="4"/>
      <c r="AJ11" s="4"/>
      <c r="AK11" s="4"/>
      <c r="AL11" s="37"/>
      <c r="AM11" s="37"/>
      <c r="AN11" s="37"/>
      <c r="AO11" s="37"/>
      <c r="AP11" s="37"/>
      <c r="AQ11" s="37"/>
      <c r="AR11" s="37"/>
      <c r="AS11" s="37"/>
      <c r="AT11" s="37"/>
      <c r="AU11" s="37"/>
      <c r="AV11" s="37"/>
      <c r="AW11" s="4"/>
      <c r="AX11" s="4"/>
      <c r="AY11" s="4"/>
      <c r="AZ11" s="4"/>
      <c r="BA11" s="4"/>
      <c r="BB11" s="4"/>
      <c r="BC11" s="4"/>
      <c r="BD11" s="4"/>
    </row>
    <row r="12" spans="1:56" ht="45" customHeight="1" x14ac:dyDescent="0.25">
      <c r="A12" s="2" t="s">
        <v>52</v>
      </c>
      <c r="B12" s="2" t="s">
        <v>26</v>
      </c>
      <c r="C12" s="2">
        <v>1845</v>
      </c>
      <c r="D12" s="2">
        <f t="shared" si="27"/>
        <v>-4</v>
      </c>
      <c r="E12" s="2">
        <v>1</v>
      </c>
      <c r="G12">
        <f t="shared" ref="G12:H12" si="30">D12*6</f>
        <v>-24</v>
      </c>
      <c r="H12">
        <f t="shared" si="30"/>
        <v>6</v>
      </c>
      <c r="I12" s="2">
        <v>6</v>
      </c>
      <c r="J12" s="7">
        <v>43438</v>
      </c>
      <c r="K12" s="8">
        <v>0.45833333333333331</v>
      </c>
      <c r="L12" s="10">
        <v>145</v>
      </c>
      <c r="M12" s="9" t="s">
        <v>54</v>
      </c>
      <c r="N12" s="10">
        <v>145</v>
      </c>
      <c r="O12" s="10">
        <v>245</v>
      </c>
      <c r="P12" s="10">
        <f t="shared" si="1"/>
        <v>100</v>
      </c>
      <c r="Q12" s="2">
        <v>3.9</v>
      </c>
      <c r="R12" s="2">
        <v>36.6</v>
      </c>
      <c r="S12" s="9">
        <f t="shared" si="2"/>
        <v>142.74</v>
      </c>
      <c r="T12" s="2">
        <v>1</v>
      </c>
      <c r="U12" s="10">
        <f t="shared" si="3"/>
        <v>100</v>
      </c>
      <c r="V12" s="11"/>
      <c r="W12" s="11"/>
      <c r="X12" s="37"/>
      <c r="Y12" s="37"/>
      <c r="Z12" s="37"/>
      <c r="AA12" s="37"/>
      <c r="AB12" s="37"/>
      <c r="AC12" s="37"/>
      <c r="AD12" s="37"/>
      <c r="AE12" s="37"/>
      <c r="AF12" s="37"/>
      <c r="AG12" s="37"/>
      <c r="AH12" s="37"/>
      <c r="AI12" s="4"/>
      <c r="AJ12" s="4"/>
      <c r="AK12" s="4"/>
      <c r="AL12" s="37"/>
      <c r="AM12" s="37"/>
      <c r="AN12" s="37"/>
      <c r="AO12" s="37"/>
      <c r="AP12" s="37"/>
      <c r="AQ12" s="37"/>
      <c r="AR12" s="37"/>
      <c r="AS12" s="37"/>
      <c r="AT12" s="37"/>
      <c r="AU12" s="37"/>
      <c r="AV12" s="37"/>
      <c r="AW12" s="4"/>
      <c r="AX12" s="4"/>
      <c r="AY12" s="4"/>
      <c r="AZ12" s="4"/>
      <c r="BA12" s="4"/>
      <c r="BB12" s="4"/>
      <c r="BC12" s="4"/>
      <c r="BD12" s="4"/>
    </row>
    <row r="13" spans="1:56" ht="45" customHeight="1" x14ac:dyDescent="0.25">
      <c r="A13" s="2" t="s">
        <v>52</v>
      </c>
      <c r="B13" s="2" t="s">
        <v>26</v>
      </c>
      <c r="C13" s="2">
        <v>1845</v>
      </c>
      <c r="D13" s="2">
        <f t="shared" si="27"/>
        <v>-5</v>
      </c>
      <c r="E13" s="2">
        <v>1</v>
      </c>
      <c r="G13">
        <f t="shared" ref="G13:H13" si="31">D13*6</f>
        <v>-30</v>
      </c>
      <c r="H13">
        <f t="shared" si="31"/>
        <v>6</v>
      </c>
      <c r="I13" s="2">
        <v>6</v>
      </c>
      <c r="J13" s="7">
        <v>43438</v>
      </c>
      <c r="K13" s="8">
        <v>0.45833333333333331</v>
      </c>
      <c r="L13" s="10">
        <v>143</v>
      </c>
      <c r="M13" s="9" t="s">
        <v>54</v>
      </c>
      <c r="N13" s="10">
        <v>143</v>
      </c>
      <c r="O13" s="10">
        <v>197</v>
      </c>
      <c r="P13" s="10">
        <f t="shared" si="1"/>
        <v>54</v>
      </c>
      <c r="Q13" s="2">
        <v>3.9</v>
      </c>
      <c r="R13" s="2">
        <v>36.6</v>
      </c>
      <c r="S13" s="9">
        <f t="shared" si="2"/>
        <v>142.74</v>
      </c>
      <c r="T13" s="2">
        <v>1</v>
      </c>
      <c r="U13" s="10">
        <f t="shared" si="3"/>
        <v>54</v>
      </c>
      <c r="V13" s="11"/>
      <c r="W13" s="11"/>
      <c r="X13" s="37"/>
      <c r="Y13" s="37"/>
      <c r="Z13" s="37"/>
      <c r="AA13" s="37"/>
      <c r="AB13" s="37"/>
      <c r="AC13" s="37"/>
      <c r="AD13" s="37"/>
      <c r="AE13" s="37"/>
      <c r="AF13" s="37"/>
      <c r="AG13" s="37"/>
      <c r="AH13" s="37"/>
      <c r="AI13" s="4"/>
      <c r="AJ13" s="4"/>
      <c r="AK13" s="4"/>
      <c r="AL13" s="37"/>
      <c r="AM13" s="37"/>
      <c r="AN13" s="37"/>
      <c r="AO13" s="37"/>
      <c r="AP13" s="37"/>
      <c r="AQ13" s="37"/>
      <c r="AR13" s="37"/>
      <c r="AS13" s="37"/>
      <c r="AT13" s="37"/>
      <c r="AU13" s="37"/>
      <c r="AV13" s="37"/>
      <c r="AW13" s="4"/>
      <c r="AX13" s="4"/>
      <c r="AY13" s="4"/>
      <c r="AZ13" s="4"/>
      <c r="BA13" s="4"/>
      <c r="BB13" s="4"/>
      <c r="BC13" s="4"/>
      <c r="BD13" s="4"/>
    </row>
    <row r="14" spans="1:56" ht="45" customHeight="1" x14ac:dyDescent="0.25">
      <c r="A14" s="2" t="s">
        <v>52</v>
      </c>
      <c r="B14" s="2" t="s">
        <v>26</v>
      </c>
      <c r="C14" s="2">
        <v>1845</v>
      </c>
      <c r="D14" s="2">
        <v>0</v>
      </c>
      <c r="E14" s="2">
        <v>2</v>
      </c>
      <c r="G14">
        <f t="shared" ref="G14:H14" si="32">D14*6</f>
        <v>0</v>
      </c>
      <c r="H14">
        <f t="shared" si="32"/>
        <v>12</v>
      </c>
      <c r="I14" s="2">
        <v>6</v>
      </c>
      <c r="J14" s="7">
        <v>43438</v>
      </c>
      <c r="K14" s="8">
        <v>0.45833333333333331</v>
      </c>
      <c r="L14" s="10">
        <v>145</v>
      </c>
      <c r="M14" s="9" t="s">
        <v>54</v>
      </c>
      <c r="N14" s="10">
        <v>145</v>
      </c>
      <c r="O14" s="10">
        <v>4627</v>
      </c>
      <c r="P14" s="10">
        <f t="shared" si="1"/>
        <v>4482</v>
      </c>
      <c r="Q14" s="2">
        <v>3.9</v>
      </c>
      <c r="R14" s="2">
        <v>36.6</v>
      </c>
      <c r="S14" s="9">
        <f t="shared" si="2"/>
        <v>142.74</v>
      </c>
      <c r="T14" s="2">
        <v>1</v>
      </c>
      <c r="U14" s="10">
        <f t="shared" si="3"/>
        <v>4482</v>
      </c>
      <c r="V14" s="11"/>
      <c r="W14" s="11"/>
      <c r="X14" s="37"/>
      <c r="Y14" s="37"/>
      <c r="Z14" s="37"/>
      <c r="AA14" s="37"/>
      <c r="AB14" s="37"/>
      <c r="AC14" s="37"/>
      <c r="AD14" s="37"/>
      <c r="AE14" s="37"/>
      <c r="AF14" s="37"/>
      <c r="AG14" s="37"/>
      <c r="AH14" s="37"/>
      <c r="AI14" s="4"/>
      <c r="AJ14" s="4"/>
      <c r="AK14" s="4"/>
      <c r="AL14" s="37"/>
      <c r="AM14" s="37"/>
      <c r="AN14" s="37"/>
      <c r="AO14" s="37"/>
      <c r="AP14" s="37"/>
      <c r="AQ14" s="37"/>
      <c r="AR14" s="37"/>
      <c r="AS14" s="37"/>
      <c r="AT14" s="37"/>
      <c r="AU14" s="37"/>
      <c r="AV14" s="37"/>
      <c r="AW14" s="4"/>
      <c r="AX14" s="4"/>
      <c r="AY14" s="4"/>
      <c r="AZ14" s="4"/>
      <c r="BA14" s="4"/>
      <c r="BB14" s="4"/>
      <c r="BC14" s="4"/>
      <c r="BD14" s="4"/>
    </row>
    <row r="15" spans="1:56" ht="45" customHeight="1" x14ac:dyDescent="0.25">
      <c r="A15" s="2" t="s">
        <v>52</v>
      </c>
      <c r="B15" s="2" t="s">
        <v>26</v>
      </c>
      <c r="C15" s="2">
        <v>1845</v>
      </c>
      <c r="D15" s="2">
        <v>-1</v>
      </c>
      <c r="E15" s="2">
        <v>2</v>
      </c>
      <c r="G15">
        <f t="shared" ref="G15:H15" si="33">D15*6</f>
        <v>-6</v>
      </c>
      <c r="H15">
        <f t="shared" si="33"/>
        <v>12</v>
      </c>
      <c r="I15" s="2">
        <v>6</v>
      </c>
      <c r="J15" s="7">
        <v>43438</v>
      </c>
      <c r="K15" s="8">
        <v>0.45833333333333331</v>
      </c>
      <c r="L15" s="10">
        <v>149</v>
      </c>
      <c r="M15" s="9" t="s">
        <v>54</v>
      </c>
      <c r="N15" s="10">
        <v>149</v>
      </c>
      <c r="O15" s="10">
        <v>2994</v>
      </c>
      <c r="P15" s="10">
        <f t="shared" si="1"/>
        <v>2845</v>
      </c>
      <c r="Q15" s="2">
        <v>3.9</v>
      </c>
      <c r="R15" s="2">
        <v>36.6</v>
      </c>
      <c r="S15" s="9">
        <f t="shared" si="2"/>
        <v>142.74</v>
      </c>
      <c r="T15" s="2">
        <v>1</v>
      </c>
      <c r="U15" s="10">
        <f t="shared" si="3"/>
        <v>2845</v>
      </c>
      <c r="V15" s="11"/>
      <c r="W15" s="11"/>
      <c r="X15" s="37"/>
      <c r="Y15" s="37"/>
      <c r="Z15" s="37"/>
      <c r="AA15" s="37"/>
      <c r="AB15" s="37"/>
      <c r="AC15" s="37"/>
      <c r="AD15" s="37"/>
      <c r="AE15" s="37"/>
      <c r="AF15" s="37"/>
      <c r="AG15" s="37"/>
      <c r="AH15" s="37"/>
      <c r="AI15" s="4"/>
      <c r="AJ15" s="4"/>
      <c r="AK15" s="4"/>
      <c r="AL15" s="37"/>
      <c r="AM15" s="37"/>
      <c r="AN15" s="37"/>
      <c r="AO15" s="37"/>
      <c r="AP15" s="37"/>
      <c r="AQ15" s="37"/>
      <c r="AR15" s="37"/>
      <c r="AS15" s="37"/>
      <c r="AT15" s="37"/>
      <c r="AU15" s="37"/>
      <c r="AV15" s="37"/>
      <c r="AW15" s="4"/>
      <c r="AX15" s="4"/>
      <c r="AY15" s="4"/>
      <c r="AZ15" s="4"/>
      <c r="BA15" s="4"/>
      <c r="BB15" s="4"/>
      <c r="BC15" s="4"/>
      <c r="BD15" s="4"/>
    </row>
    <row r="16" spans="1:56" ht="45" customHeight="1" x14ac:dyDescent="0.25">
      <c r="A16" s="2" t="s">
        <v>52</v>
      </c>
      <c r="B16" s="2" t="s">
        <v>26</v>
      </c>
      <c r="C16" s="2">
        <v>1845</v>
      </c>
      <c r="D16" s="2">
        <f t="shared" ref="D16:D19" si="34">D15-1</f>
        <v>-2</v>
      </c>
      <c r="E16" s="2">
        <v>2</v>
      </c>
      <c r="G16">
        <f t="shared" ref="G16:H16" si="35">D16*6</f>
        <v>-12</v>
      </c>
      <c r="H16">
        <f t="shared" si="35"/>
        <v>12</v>
      </c>
      <c r="I16" s="2">
        <v>6</v>
      </c>
      <c r="J16" s="7">
        <v>43438</v>
      </c>
      <c r="K16" s="8">
        <v>0.45833333333333331</v>
      </c>
      <c r="L16" s="10">
        <v>147</v>
      </c>
      <c r="M16" s="9" t="s">
        <v>54</v>
      </c>
      <c r="N16" s="10">
        <v>147</v>
      </c>
      <c r="O16" s="10">
        <v>533</v>
      </c>
      <c r="P16" s="10">
        <f t="shared" si="1"/>
        <v>386</v>
      </c>
      <c r="Q16" s="2">
        <v>3.9</v>
      </c>
      <c r="R16" s="2">
        <v>36.6</v>
      </c>
      <c r="S16" s="9">
        <f t="shared" si="2"/>
        <v>142.74</v>
      </c>
      <c r="T16" s="2">
        <v>1</v>
      </c>
      <c r="U16" s="10">
        <f t="shared" si="3"/>
        <v>386</v>
      </c>
      <c r="V16" s="11"/>
      <c r="W16" s="11"/>
      <c r="X16" s="37"/>
      <c r="Y16" s="37"/>
      <c r="Z16" s="37"/>
      <c r="AA16" s="37"/>
      <c r="AB16" s="37"/>
      <c r="AC16" s="37"/>
      <c r="AD16" s="37"/>
      <c r="AE16" s="37"/>
      <c r="AF16" s="37"/>
      <c r="AG16" s="37"/>
      <c r="AH16" s="37"/>
      <c r="AI16" s="4"/>
      <c r="AJ16" s="4"/>
      <c r="AK16" s="4"/>
      <c r="AL16" s="37"/>
      <c r="AM16" s="37"/>
      <c r="AN16" s="37"/>
      <c r="AO16" s="37"/>
      <c r="AP16" s="37"/>
      <c r="AQ16" s="37"/>
      <c r="AR16" s="37"/>
      <c r="AS16" s="37"/>
      <c r="AT16" s="37"/>
      <c r="AU16" s="37"/>
      <c r="AV16" s="37"/>
      <c r="AW16" s="4"/>
      <c r="AX16" s="4"/>
      <c r="AY16" s="4"/>
      <c r="AZ16" s="4"/>
      <c r="BA16" s="4"/>
      <c r="BB16" s="4"/>
      <c r="BC16" s="4"/>
      <c r="BD16" s="4"/>
    </row>
    <row r="17" spans="1:56" ht="45" customHeight="1" x14ac:dyDescent="0.25">
      <c r="A17" s="2" t="s">
        <v>52</v>
      </c>
      <c r="B17" s="2" t="s">
        <v>26</v>
      </c>
      <c r="C17" s="2">
        <v>1845</v>
      </c>
      <c r="D17" s="2">
        <f t="shared" si="34"/>
        <v>-3</v>
      </c>
      <c r="E17" s="2">
        <v>2</v>
      </c>
      <c r="G17">
        <f t="shared" ref="G17:H17" si="36">D17*6</f>
        <v>-18</v>
      </c>
      <c r="H17">
        <f t="shared" si="36"/>
        <v>12</v>
      </c>
      <c r="I17" s="2">
        <v>6</v>
      </c>
      <c r="J17" s="7">
        <v>43438</v>
      </c>
      <c r="K17" s="8">
        <v>0.45833333333333331</v>
      </c>
      <c r="L17" s="10">
        <v>148</v>
      </c>
      <c r="M17" s="9" t="s">
        <v>54</v>
      </c>
      <c r="N17" s="10">
        <v>148</v>
      </c>
      <c r="O17" s="10">
        <v>329</v>
      </c>
      <c r="P17" s="10">
        <f t="shared" si="1"/>
        <v>181</v>
      </c>
      <c r="Q17" s="2">
        <v>3.9</v>
      </c>
      <c r="R17" s="2">
        <v>36.6</v>
      </c>
      <c r="S17" s="9">
        <f t="shared" si="2"/>
        <v>142.74</v>
      </c>
      <c r="T17" s="2">
        <v>1</v>
      </c>
      <c r="U17" s="10">
        <f t="shared" si="3"/>
        <v>181</v>
      </c>
      <c r="V17" s="11"/>
      <c r="W17" s="11"/>
      <c r="X17" s="37"/>
      <c r="Y17" s="37"/>
      <c r="Z17" s="37"/>
      <c r="AA17" s="37"/>
      <c r="AB17" s="37"/>
      <c r="AC17" s="37"/>
      <c r="AD17" s="37"/>
      <c r="AE17" s="37"/>
      <c r="AF17" s="37"/>
      <c r="AG17" s="37"/>
      <c r="AH17" s="37"/>
      <c r="AI17" s="4"/>
      <c r="AJ17" s="4"/>
      <c r="AK17" s="4"/>
      <c r="AL17" s="37"/>
      <c r="AM17" s="37"/>
      <c r="AN17" s="37"/>
      <c r="AO17" s="37"/>
      <c r="AP17" s="37"/>
      <c r="AQ17" s="37"/>
      <c r="AR17" s="37"/>
      <c r="AS17" s="37"/>
      <c r="AT17" s="37"/>
      <c r="AU17" s="37"/>
      <c r="AV17" s="37"/>
      <c r="AW17" s="4"/>
      <c r="AX17" s="4"/>
      <c r="AY17" s="4"/>
      <c r="AZ17" s="4"/>
      <c r="BA17" s="4"/>
      <c r="BB17" s="4"/>
      <c r="BC17" s="4"/>
      <c r="BD17" s="4"/>
    </row>
    <row r="18" spans="1:56" ht="45" customHeight="1" x14ac:dyDescent="0.25">
      <c r="A18" s="2" t="s">
        <v>52</v>
      </c>
      <c r="B18" s="2" t="s">
        <v>26</v>
      </c>
      <c r="C18" s="2">
        <v>1845</v>
      </c>
      <c r="D18" s="2">
        <f t="shared" si="34"/>
        <v>-4</v>
      </c>
      <c r="E18" s="2">
        <v>2</v>
      </c>
      <c r="G18">
        <f t="shared" ref="G18:H18" si="37">D18*6</f>
        <v>-24</v>
      </c>
      <c r="H18">
        <f t="shared" si="37"/>
        <v>12</v>
      </c>
      <c r="I18" s="2">
        <v>6</v>
      </c>
      <c r="J18" s="7">
        <v>43438</v>
      </c>
      <c r="K18" s="8">
        <v>0.45833333333333331</v>
      </c>
      <c r="L18" s="10">
        <v>145</v>
      </c>
      <c r="M18" s="9" t="s">
        <v>54</v>
      </c>
      <c r="N18" s="10">
        <v>145</v>
      </c>
      <c r="O18" s="10">
        <v>253</v>
      </c>
      <c r="P18" s="10">
        <f t="shared" si="1"/>
        <v>108</v>
      </c>
      <c r="Q18" s="2">
        <v>3.9</v>
      </c>
      <c r="R18" s="2">
        <v>36.6</v>
      </c>
      <c r="S18" s="9">
        <f t="shared" si="2"/>
        <v>142.74</v>
      </c>
      <c r="T18" s="2">
        <v>1</v>
      </c>
      <c r="U18" s="10">
        <f t="shared" si="3"/>
        <v>108</v>
      </c>
      <c r="V18" s="11"/>
      <c r="W18" s="11"/>
      <c r="X18" s="37"/>
      <c r="Y18" s="37"/>
      <c r="Z18" s="37"/>
      <c r="AA18" s="37"/>
      <c r="AB18" s="37"/>
      <c r="AC18" s="37"/>
      <c r="AD18" s="37"/>
      <c r="AE18" s="37"/>
      <c r="AF18" s="37"/>
      <c r="AG18" s="37"/>
      <c r="AH18" s="37"/>
      <c r="AI18" s="4"/>
      <c r="AJ18" s="4"/>
      <c r="AK18" s="4"/>
      <c r="AL18" s="37"/>
      <c r="AM18" s="37"/>
      <c r="AN18" s="37"/>
      <c r="AO18" s="37"/>
      <c r="AP18" s="37"/>
      <c r="AQ18" s="37"/>
      <c r="AR18" s="37"/>
      <c r="AS18" s="37"/>
      <c r="AT18" s="37"/>
      <c r="AU18" s="37"/>
      <c r="AV18" s="37"/>
      <c r="AW18" s="4"/>
      <c r="AX18" s="4"/>
      <c r="AY18" s="4"/>
      <c r="AZ18" s="4"/>
      <c r="BA18" s="4"/>
      <c r="BB18" s="4"/>
      <c r="BC18" s="4"/>
      <c r="BD18" s="4"/>
    </row>
    <row r="19" spans="1:56" ht="45" customHeight="1" x14ac:dyDescent="0.25">
      <c r="A19" s="2" t="s">
        <v>52</v>
      </c>
      <c r="B19" s="2" t="s">
        <v>26</v>
      </c>
      <c r="C19" s="2">
        <v>1845</v>
      </c>
      <c r="D19" s="2">
        <f t="shared" si="34"/>
        <v>-5</v>
      </c>
      <c r="E19" s="2">
        <v>2</v>
      </c>
      <c r="G19">
        <f t="shared" ref="G19:H19" si="38">D19*6</f>
        <v>-30</v>
      </c>
      <c r="H19">
        <f t="shared" si="38"/>
        <v>12</v>
      </c>
      <c r="I19" s="2">
        <v>6</v>
      </c>
      <c r="J19" s="7">
        <v>43438</v>
      </c>
      <c r="K19" s="8">
        <v>0.45833333333333331</v>
      </c>
      <c r="L19" s="10">
        <v>142</v>
      </c>
      <c r="M19" s="9" t="s">
        <v>54</v>
      </c>
      <c r="N19" s="10">
        <v>142</v>
      </c>
      <c r="O19" s="10">
        <v>206</v>
      </c>
      <c r="P19" s="10">
        <f t="shared" si="1"/>
        <v>64</v>
      </c>
      <c r="Q19" s="2">
        <v>3.9</v>
      </c>
      <c r="R19" s="2">
        <v>36.6</v>
      </c>
      <c r="S19" s="9">
        <f t="shared" si="2"/>
        <v>142.74</v>
      </c>
      <c r="T19" s="2">
        <v>1</v>
      </c>
      <c r="U19" s="10">
        <f t="shared" si="3"/>
        <v>64</v>
      </c>
      <c r="V19" s="11"/>
      <c r="W19" s="11"/>
      <c r="X19" s="37"/>
      <c r="Y19" s="37"/>
      <c r="Z19" s="37"/>
      <c r="AA19" s="37"/>
      <c r="AB19" s="37"/>
      <c r="AC19" s="37"/>
      <c r="AD19" s="37"/>
      <c r="AE19" s="37"/>
      <c r="AF19" s="37"/>
      <c r="AG19" s="37"/>
      <c r="AH19" s="37"/>
      <c r="AI19" s="4"/>
      <c r="AJ19" s="4"/>
      <c r="AK19" s="4"/>
      <c r="AL19" s="37"/>
      <c r="AM19" s="37"/>
      <c r="AN19" s="37"/>
      <c r="AO19" s="37"/>
      <c r="AP19" s="37"/>
      <c r="AQ19" s="37"/>
      <c r="AR19" s="37"/>
      <c r="AS19" s="37"/>
      <c r="AT19" s="37"/>
      <c r="AU19" s="37"/>
      <c r="AV19" s="37"/>
      <c r="AW19" s="4"/>
      <c r="AX19" s="4"/>
      <c r="AY19" s="4"/>
      <c r="AZ19" s="4"/>
      <c r="BA19" s="4"/>
      <c r="BB19" s="4"/>
      <c r="BC19" s="4"/>
      <c r="BD19" s="4"/>
    </row>
    <row r="20" spans="1:56" ht="45" customHeight="1" x14ac:dyDescent="0.25">
      <c r="A20" s="2" t="s">
        <v>52</v>
      </c>
      <c r="B20" s="2" t="s">
        <v>26</v>
      </c>
      <c r="C20" s="2">
        <v>1845</v>
      </c>
      <c r="D20" s="2">
        <v>0</v>
      </c>
      <c r="E20" s="2">
        <v>3</v>
      </c>
      <c r="G20">
        <f t="shared" ref="G20:H20" si="39">D20*6</f>
        <v>0</v>
      </c>
      <c r="H20">
        <f t="shared" si="39"/>
        <v>18</v>
      </c>
      <c r="I20" s="2">
        <v>6</v>
      </c>
      <c r="J20" s="7">
        <v>43438</v>
      </c>
      <c r="K20" s="8">
        <v>0.45833333333333331</v>
      </c>
      <c r="L20" s="10">
        <v>152</v>
      </c>
      <c r="M20" s="9" t="s">
        <v>54</v>
      </c>
      <c r="N20" s="10">
        <v>152</v>
      </c>
      <c r="O20" s="10">
        <v>611</v>
      </c>
      <c r="P20" s="10">
        <f t="shared" si="1"/>
        <v>459</v>
      </c>
      <c r="Q20" s="2">
        <v>3.9</v>
      </c>
      <c r="R20" s="2">
        <v>36.6</v>
      </c>
      <c r="S20" s="9">
        <f t="shared" si="2"/>
        <v>142.74</v>
      </c>
      <c r="T20" s="2">
        <v>1</v>
      </c>
      <c r="U20" s="10">
        <f t="shared" si="3"/>
        <v>459</v>
      </c>
      <c r="V20" s="11"/>
      <c r="W20" s="11"/>
      <c r="X20" s="37"/>
      <c r="Y20" s="37"/>
      <c r="Z20" s="37"/>
      <c r="AA20" s="37"/>
      <c r="AB20" s="37"/>
      <c r="AC20" s="37"/>
      <c r="AD20" s="37"/>
      <c r="AE20" s="37"/>
      <c r="AF20" s="37"/>
      <c r="AG20" s="37"/>
      <c r="AH20" s="37"/>
      <c r="AI20" s="4"/>
      <c r="AJ20" s="4"/>
      <c r="AK20" s="4"/>
      <c r="AL20" s="37"/>
      <c r="AM20" s="37"/>
      <c r="AN20" s="37"/>
      <c r="AO20" s="37"/>
      <c r="AP20" s="37"/>
      <c r="AQ20" s="37"/>
      <c r="AR20" s="37"/>
      <c r="AS20" s="37"/>
      <c r="AT20" s="37"/>
      <c r="AU20" s="37"/>
      <c r="AV20" s="37"/>
      <c r="AW20" s="4"/>
      <c r="AX20" s="4"/>
      <c r="AY20" s="4"/>
      <c r="AZ20" s="4"/>
      <c r="BA20" s="4"/>
      <c r="BB20" s="4"/>
      <c r="BC20" s="4"/>
      <c r="BD20" s="4"/>
    </row>
    <row r="21" spans="1:56" ht="45" customHeight="1" x14ac:dyDescent="0.25">
      <c r="A21" s="2" t="s">
        <v>52</v>
      </c>
      <c r="B21" s="2" t="s">
        <v>26</v>
      </c>
      <c r="C21" s="2">
        <v>1845</v>
      </c>
      <c r="D21" s="2">
        <v>-1</v>
      </c>
      <c r="E21" s="2">
        <v>3</v>
      </c>
      <c r="G21">
        <f t="shared" ref="G21:H21" si="40">D21*6</f>
        <v>-6</v>
      </c>
      <c r="H21">
        <f t="shared" si="40"/>
        <v>18</v>
      </c>
      <c r="I21" s="2">
        <v>6</v>
      </c>
      <c r="J21" s="7">
        <v>43438</v>
      </c>
      <c r="K21" s="8">
        <v>0.45833333333333331</v>
      </c>
      <c r="L21" s="10">
        <v>152</v>
      </c>
      <c r="M21" s="9" t="s">
        <v>54</v>
      </c>
      <c r="N21" s="10">
        <v>152</v>
      </c>
      <c r="O21" s="10">
        <v>554</v>
      </c>
      <c r="P21" s="10">
        <f t="shared" si="1"/>
        <v>402</v>
      </c>
      <c r="Q21" s="2">
        <v>3.9</v>
      </c>
      <c r="R21" s="2">
        <v>36.6</v>
      </c>
      <c r="S21" s="9">
        <f t="shared" si="2"/>
        <v>142.74</v>
      </c>
      <c r="T21" s="2">
        <v>1</v>
      </c>
      <c r="U21" s="10">
        <f t="shared" si="3"/>
        <v>402</v>
      </c>
      <c r="V21" s="11"/>
      <c r="W21" s="11"/>
      <c r="X21" s="37"/>
      <c r="Y21" s="37"/>
      <c r="Z21" s="37"/>
      <c r="AA21" s="37"/>
      <c r="AB21" s="37"/>
      <c r="AC21" s="37"/>
      <c r="AD21" s="37"/>
      <c r="AE21" s="37"/>
      <c r="AF21" s="37"/>
      <c r="AG21" s="37"/>
      <c r="AH21" s="37"/>
      <c r="AI21" s="4"/>
      <c r="AJ21" s="4"/>
      <c r="AK21" s="4"/>
      <c r="AL21" s="37"/>
      <c r="AM21" s="37"/>
      <c r="AN21" s="37"/>
      <c r="AO21" s="37"/>
      <c r="AP21" s="37"/>
      <c r="AQ21" s="37"/>
      <c r="AR21" s="37"/>
      <c r="AS21" s="37"/>
      <c r="AT21" s="37"/>
      <c r="AU21" s="37"/>
      <c r="AV21" s="37"/>
      <c r="AW21" s="4"/>
      <c r="AX21" s="4"/>
      <c r="AY21" s="4"/>
      <c r="AZ21" s="4"/>
      <c r="BA21" s="4"/>
      <c r="BB21" s="4"/>
      <c r="BC21" s="4"/>
      <c r="BD21" s="4"/>
    </row>
    <row r="22" spans="1:56" ht="45" customHeight="1" x14ac:dyDescent="0.25">
      <c r="A22" s="2" t="s">
        <v>52</v>
      </c>
      <c r="B22" s="2" t="s">
        <v>26</v>
      </c>
      <c r="C22" s="2">
        <v>1845</v>
      </c>
      <c r="D22" s="2">
        <f t="shared" ref="D22:D25" si="41">D21-1</f>
        <v>-2</v>
      </c>
      <c r="E22" s="2">
        <v>3</v>
      </c>
      <c r="G22">
        <f t="shared" ref="G22:H22" si="42">D22*6</f>
        <v>-12</v>
      </c>
      <c r="H22">
        <f t="shared" si="42"/>
        <v>18</v>
      </c>
      <c r="I22" s="2">
        <v>6</v>
      </c>
      <c r="J22" s="7">
        <v>43438</v>
      </c>
      <c r="K22" s="8">
        <v>0.45833333333333331</v>
      </c>
      <c r="L22" s="10">
        <v>157</v>
      </c>
      <c r="M22" s="9" t="s">
        <v>54</v>
      </c>
      <c r="N22" s="10">
        <v>157</v>
      </c>
      <c r="O22" s="10">
        <v>427</v>
      </c>
      <c r="P22" s="10">
        <f t="shared" si="1"/>
        <v>270</v>
      </c>
      <c r="Q22" s="2">
        <v>3.9</v>
      </c>
      <c r="R22" s="2">
        <v>36.6</v>
      </c>
      <c r="S22" s="9">
        <f t="shared" si="2"/>
        <v>142.74</v>
      </c>
      <c r="T22" s="2">
        <v>1</v>
      </c>
      <c r="U22" s="10">
        <f t="shared" si="3"/>
        <v>270</v>
      </c>
      <c r="V22" s="11"/>
      <c r="W22" s="11"/>
      <c r="X22" s="37"/>
      <c r="Y22" s="37"/>
      <c r="Z22" s="37"/>
      <c r="AA22" s="37"/>
      <c r="AB22" s="37"/>
      <c r="AC22" s="37"/>
      <c r="AD22" s="37"/>
      <c r="AE22" s="37"/>
      <c r="AF22" s="37"/>
      <c r="AG22" s="37"/>
      <c r="AH22" s="37"/>
      <c r="AI22" s="4"/>
      <c r="AJ22" s="4"/>
      <c r="AK22" s="4"/>
      <c r="AL22" s="37"/>
      <c r="AM22" s="37"/>
      <c r="AN22" s="37"/>
      <c r="AO22" s="37"/>
      <c r="AP22" s="37"/>
      <c r="AQ22" s="37"/>
      <c r="AR22" s="37"/>
      <c r="AS22" s="37"/>
      <c r="AT22" s="37"/>
      <c r="AU22" s="37"/>
      <c r="AV22" s="37"/>
      <c r="AW22" s="4"/>
      <c r="AX22" s="4"/>
      <c r="AY22" s="4"/>
      <c r="AZ22" s="4"/>
      <c r="BA22" s="4"/>
      <c r="BB22" s="4"/>
      <c r="BC22" s="4"/>
      <c r="BD22" s="4"/>
    </row>
    <row r="23" spans="1:56" ht="45" customHeight="1" x14ac:dyDescent="0.25">
      <c r="A23" s="2" t="s">
        <v>52</v>
      </c>
      <c r="B23" s="2" t="s">
        <v>26</v>
      </c>
      <c r="C23" s="2">
        <v>1845</v>
      </c>
      <c r="D23" s="2">
        <f t="shared" si="41"/>
        <v>-3</v>
      </c>
      <c r="E23" s="2">
        <v>3</v>
      </c>
      <c r="G23">
        <f t="shared" ref="G23:H23" si="43">D23*6</f>
        <v>-18</v>
      </c>
      <c r="H23">
        <f t="shared" si="43"/>
        <v>18</v>
      </c>
      <c r="I23" s="2">
        <v>6</v>
      </c>
      <c r="J23" s="7">
        <v>43438</v>
      </c>
      <c r="K23" s="8">
        <v>0.45833333333333331</v>
      </c>
      <c r="L23" s="10">
        <v>159</v>
      </c>
      <c r="M23" s="9" t="s">
        <v>54</v>
      </c>
      <c r="N23" s="10">
        <v>159</v>
      </c>
      <c r="O23" s="10">
        <v>305</v>
      </c>
      <c r="P23" s="10">
        <f t="shared" si="1"/>
        <v>146</v>
      </c>
      <c r="Q23" s="2">
        <v>3.9</v>
      </c>
      <c r="R23" s="2">
        <v>36.6</v>
      </c>
      <c r="S23" s="9">
        <f t="shared" si="2"/>
        <v>142.74</v>
      </c>
      <c r="T23" s="2">
        <v>1</v>
      </c>
      <c r="U23" s="10">
        <f t="shared" si="3"/>
        <v>146</v>
      </c>
      <c r="V23" s="11"/>
      <c r="W23" s="11"/>
      <c r="X23" s="37"/>
      <c r="Y23" s="37"/>
      <c r="Z23" s="37"/>
      <c r="AA23" s="37"/>
      <c r="AB23" s="37"/>
      <c r="AC23" s="37"/>
      <c r="AD23" s="37"/>
      <c r="AE23" s="37"/>
      <c r="AF23" s="37"/>
      <c r="AG23" s="37"/>
      <c r="AH23" s="37"/>
      <c r="AI23" s="4"/>
      <c r="AJ23" s="4"/>
      <c r="AK23" s="4"/>
      <c r="AL23" s="37"/>
      <c r="AM23" s="37"/>
      <c r="AN23" s="37"/>
      <c r="AO23" s="37"/>
      <c r="AP23" s="37"/>
      <c r="AQ23" s="37"/>
      <c r="AR23" s="37"/>
      <c r="AS23" s="37"/>
      <c r="AT23" s="37"/>
      <c r="AU23" s="37"/>
      <c r="AV23" s="37"/>
      <c r="AW23" s="4"/>
      <c r="AX23" s="4"/>
      <c r="AY23" s="4"/>
      <c r="AZ23" s="4"/>
      <c r="BA23" s="4"/>
      <c r="BB23" s="4"/>
      <c r="BC23" s="4"/>
      <c r="BD23" s="4"/>
    </row>
    <row r="24" spans="1:56" ht="45" customHeight="1" x14ac:dyDescent="0.25">
      <c r="A24" s="2" t="s">
        <v>52</v>
      </c>
      <c r="B24" s="2" t="s">
        <v>26</v>
      </c>
      <c r="C24" s="2">
        <v>1845</v>
      </c>
      <c r="D24" s="2">
        <f t="shared" si="41"/>
        <v>-4</v>
      </c>
      <c r="E24" s="2">
        <v>3</v>
      </c>
      <c r="G24">
        <f t="shared" ref="G24:H24" si="44">D24*6</f>
        <v>-24</v>
      </c>
      <c r="H24">
        <f t="shared" si="44"/>
        <v>18</v>
      </c>
      <c r="I24" s="2">
        <v>6</v>
      </c>
      <c r="J24" s="7">
        <v>43438</v>
      </c>
      <c r="K24" s="8">
        <v>0.45833333333333331</v>
      </c>
      <c r="L24" s="10">
        <v>153</v>
      </c>
      <c r="M24" s="9" t="s">
        <v>54</v>
      </c>
      <c r="N24" s="10">
        <v>153</v>
      </c>
      <c r="O24" s="10">
        <v>245</v>
      </c>
      <c r="P24" s="10">
        <f t="shared" si="1"/>
        <v>92</v>
      </c>
      <c r="Q24" s="2">
        <v>3.9</v>
      </c>
      <c r="R24" s="2">
        <v>36.6</v>
      </c>
      <c r="S24" s="9">
        <f t="shared" si="2"/>
        <v>142.74</v>
      </c>
      <c r="T24" s="2">
        <v>1</v>
      </c>
      <c r="U24" s="10">
        <f t="shared" si="3"/>
        <v>92</v>
      </c>
      <c r="V24" s="11"/>
      <c r="W24" s="11"/>
      <c r="X24" s="37"/>
      <c r="Y24" s="37"/>
      <c r="Z24" s="37"/>
      <c r="AA24" s="37"/>
      <c r="AB24" s="37"/>
      <c r="AC24" s="37"/>
      <c r="AD24" s="37"/>
      <c r="AE24" s="37"/>
      <c r="AF24" s="37"/>
      <c r="AG24" s="37"/>
      <c r="AH24" s="37"/>
      <c r="AI24" s="4"/>
      <c r="AJ24" s="4"/>
      <c r="AK24" s="4"/>
      <c r="AL24" s="37"/>
      <c r="AM24" s="37"/>
      <c r="AN24" s="37"/>
      <c r="AO24" s="37"/>
      <c r="AP24" s="37"/>
      <c r="AQ24" s="37"/>
      <c r="AR24" s="37"/>
      <c r="AS24" s="37"/>
      <c r="AT24" s="37"/>
      <c r="AU24" s="37"/>
      <c r="AV24" s="37"/>
      <c r="AW24" s="4"/>
      <c r="AX24" s="4"/>
      <c r="AY24" s="4"/>
      <c r="AZ24" s="4"/>
      <c r="BA24" s="4"/>
      <c r="BB24" s="4"/>
      <c r="BC24" s="4"/>
      <c r="BD24" s="4"/>
    </row>
    <row r="25" spans="1:56" ht="45" customHeight="1" x14ac:dyDescent="0.25">
      <c r="A25" s="2" t="s">
        <v>52</v>
      </c>
      <c r="B25" s="2" t="s">
        <v>26</v>
      </c>
      <c r="C25" s="2">
        <v>1845</v>
      </c>
      <c r="D25" s="2">
        <f t="shared" si="41"/>
        <v>-5</v>
      </c>
      <c r="E25" s="2">
        <v>3</v>
      </c>
      <c r="G25">
        <f t="shared" ref="G25:H25" si="45">D25*6</f>
        <v>-30</v>
      </c>
      <c r="H25">
        <f t="shared" si="45"/>
        <v>18</v>
      </c>
      <c r="I25" s="2">
        <v>6</v>
      </c>
      <c r="J25" s="7">
        <v>43438</v>
      </c>
      <c r="K25" s="8">
        <v>0.45833333333333331</v>
      </c>
      <c r="L25" s="10">
        <v>152</v>
      </c>
      <c r="M25" s="9" t="s">
        <v>54</v>
      </c>
      <c r="N25" s="10">
        <v>152</v>
      </c>
      <c r="O25" s="10">
        <v>212</v>
      </c>
      <c r="P25" s="10">
        <f t="shared" si="1"/>
        <v>60</v>
      </c>
      <c r="Q25" s="2">
        <v>3.9</v>
      </c>
      <c r="R25" s="2">
        <v>36.6</v>
      </c>
      <c r="S25" s="9">
        <f t="shared" si="2"/>
        <v>142.74</v>
      </c>
      <c r="T25" s="2">
        <v>1</v>
      </c>
      <c r="U25" s="10">
        <f t="shared" si="3"/>
        <v>60</v>
      </c>
      <c r="V25" s="11"/>
      <c r="W25" s="11"/>
      <c r="X25" s="37"/>
      <c r="Y25" s="37"/>
      <c r="Z25" s="37"/>
      <c r="AA25" s="37"/>
      <c r="AB25" s="37"/>
      <c r="AC25" s="37"/>
      <c r="AD25" s="37"/>
      <c r="AE25" s="37"/>
      <c r="AF25" s="37"/>
      <c r="AG25" s="37"/>
      <c r="AH25" s="37"/>
      <c r="AI25" s="4"/>
      <c r="AJ25" s="4"/>
      <c r="AK25" s="4"/>
      <c r="AL25" s="37"/>
      <c r="AM25" s="37"/>
      <c r="AN25" s="37"/>
      <c r="AO25" s="37"/>
      <c r="AP25" s="37"/>
      <c r="AQ25" s="37"/>
      <c r="AR25" s="37"/>
      <c r="AS25" s="37"/>
      <c r="AT25" s="37"/>
      <c r="AU25" s="37"/>
      <c r="AV25" s="37"/>
      <c r="AW25" s="4"/>
      <c r="AX25" s="4"/>
      <c r="AY25" s="4"/>
      <c r="AZ25" s="4"/>
      <c r="BA25" s="4"/>
      <c r="BB25" s="4"/>
      <c r="BC25" s="4"/>
      <c r="BD25" s="4"/>
    </row>
    <row r="26" spans="1:56" ht="45" customHeight="1" x14ac:dyDescent="0.3">
      <c r="A26" s="2" t="s">
        <v>71</v>
      </c>
      <c r="B26" s="2" t="s">
        <v>26</v>
      </c>
      <c r="C26" s="2">
        <v>1825</v>
      </c>
      <c r="D26" s="2">
        <v>0</v>
      </c>
      <c r="E26" s="2">
        <v>0</v>
      </c>
      <c r="G26">
        <f t="shared" ref="G26:H26" si="46">D26*6</f>
        <v>0</v>
      </c>
      <c r="H26">
        <f t="shared" si="46"/>
        <v>0</v>
      </c>
      <c r="I26" s="2">
        <v>6</v>
      </c>
      <c r="J26" s="7">
        <v>43438</v>
      </c>
      <c r="K26" s="8">
        <v>0.45833333333333331</v>
      </c>
      <c r="L26" s="10">
        <v>146</v>
      </c>
      <c r="M26" s="9" t="s">
        <v>54</v>
      </c>
      <c r="N26" s="10">
        <v>146</v>
      </c>
      <c r="O26" s="3">
        <v>83528</v>
      </c>
      <c r="P26" s="10">
        <f t="shared" si="1"/>
        <v>83382</v>
      </c>
      <c r="Q26" s="2">
        <v>3.9</v>
      </c>
      <c r="R26" s="2">
        <v>36.6</v>
      </c>
      <c r="S26" s="9">
        <f t="shared" si="2"/>
        <v>142.74</v>
      </c>
      <c r="T26" s="2">
        <v>1</v>
      </c>
      <c r="U26" s="10">
        <f t="shared" si="3"/>
        <v>83382</v>
      </c>
      <c r="W26" s="8"/>
      <c r="X26" s="17">
        <f>U49</f>
        <v>82</v>
      </c>
      <c r="Y26" s="17">
        <f>U48</f>
        <v>124</v>
      </c>
      <c r="Z26" s="17">
        <f>U47</f>
        <v>190</v>
      </c>
      <c r="AA26" s="17">
        <f>U46</f>
        <v>324</v>
      </c>
      <c r="AB26" s="17">
        <f>U45</f>
        <v>510</v>
      </c>
      <c r="AC26" s="17">
        <f>U44</f>
        <v>544</v>
      </c>
      <c r="AD26" s="21">
        <f t="shared" ref="AD26:AD29" si="47">AB26</f>
        <v>510</v>
      </c>
      <c r="AE26" s="21">
        <f t="shared" ref="AE26:AE29" si="48">AA26</f>
        <v>324</v>
      </c>
      <c r="AF26" s="21">
        <f t="shared" ref="AF26:AF29" si="49">Z26</f>
        <v>190</v>
      </c>
      <c r="AG26" s="21">
        <f t="shared" ref="AG26:AG29" si="50">Y26</f>
        <v>124</v>
      </c>
      <c r="AH26" s="21">
        <f t="shared" ref="AH26:AH29" si="51">X26</f>
        <v>82</v>
      </c>
      <c r="AI26" s="15" t="s">
        <v>67</v>
      </c>
      <c r="AJ26" s="16" t="str">
        <f>B26</f>
        <v>30E10K0D7</v>
      </c>
      <c r="AK26" s="16"/>
      <c r="AL26" s="23">
        <f t="shared" ref="AL26:AV26" si="52">X26*0.0144</f>
        <v>1.1808000000000001</v>
      </c>
      <c r="AM26" s="23">
        <f t="shared" si="52"/>
        <v>1.7855999999999999</v>
      </c>
      <c r="AN26" s="23">
        <f t="shared" si="52"/>
        <v>2.7359999999999998</v>
      </c>
      <c r="AO26" s="23">
        <f t="shared" si="52"/>
        <v>4.6655999999999995</v>
      </c>
      <c r="AP26" s="23">
        <f t="shared" si="52"/>
        <v>7.3439999999999994</v>
      </c>
      <c r="AQ26" s="23">
        <f t="shared" si="52"/>
        <v>7.8335999999999997</v>
      </c>
      <c r="AR26" s="23">
        <f t="shared" si="52"/>
        <v>7.3439999999999994</v>
      </c>
      <c r="AS26" s="23">
        <f t="shared" si="52"/>
        <v>4.6655999999999995</v>
      </c>
      <c r="AT26" s="23">
        <f t="shared" si="52"/>
        <v>2.7359999999999998</v>
      </c>
      <c r="AU26" s="23">
        <f t="shared" si="52"/>
        <v>1.7855999999999999</v>
      </c>
      <c r="AV26" s="23">
        <f t="shared" si="52"/>
        <v>1.1808000000000001</v>
      </c>
      <c r="AW26" s="15" t="s">
        <v>67</v>
      </c>
      <c r="AX26" s="16" t="s">
        <v>26</v>
      </c>
      <c r="AY26" s="16"/>
      <c r="AZ26" s="16"/>
      <c r="BA26" s="16"/>
      <c r="BB26" s="16"/>
      <c r="BC26" s="16"/>
      <c r="BD26" s="16"/>
    </row>
    <row r="27" spans="1:56" ht="45" customHeight="1" x14ac:dyDescent="0.3">
      <c r="A27" s="2" t="s">
        <v>71</v>
      </c>
      <c r="B27" s="2" t="s">
        <v>26</v>
      </c>
      <c r="C27" s="2">
        <v>1825</v>
      </c>
      <c r="D27" s="2">
        <v>-1</v>
      </c>
      <c r="E27" s="2">
        <v>0</v>
      </c>
      <c r="G27">
        <f t="shared" ref="G27:H27" si="53">D27*6</f>
        <v>-6</v>
      </c>
      <c r="H27">
        <f t="shared" si="53"/>
        <v>0</v>
      </c>
      <c r="I27" s="2">
        <v>6</v>
      </c>
      <c r="J27" s="7">
        <v>43438</v>
      </c>
      <c r="K27" s="8">
        <v>0.45833333333333331</v>
      </c>
      <c r="L27" s="10">
        <v>147</v>
      </c>
      <c r="M27" s="9" t="s">
        <v>54</v>
      </c>
      <c r="N27" s="10">
        <v>147</v>
      </c>
      <c r="O27" s="3">
        <v>42520</v>
      </c>
      <c r="P27" s="10">
        <f t="shared" si="1"/>
        <v>42373</v>
      </c>
      <c r="Q27" s="2">
        <v>3.9</v>
      </c>
      <c r="R27" s="2">
        <v>36.6</v>
      </c>
      <c r="S27" s="9">
        <f t="shared" si="2"/>
        <v>142.74</v>
      </c>
      <c r="T27" s="2">
        <v>1</v>
      </c>
      <c r="U27" s="10">
        <f t="shared" si="3"/>
        <v>42373</v>
      </c>
      <c r="W27" s="8"/>
      <c r="X27" s="17">
        <f>U43</f>
        <v>96</v>
      </c>
      <c r="Y27" s="17">
        <f>U42</f>
        <v>147</v>
      </c>
      <c r="Z27" s="17">
        <f>U41</f>
        <v>244</v>
      </c>
      <c r="AA27" s="17">
        <f>U40</f>
        <v>507</v>
      </c>
      <c r="AB27" s="17">
        <f>U39</f>
        <v>1150</v>
      </c>
      <c r="AC27" s="17">
        <f>U38</f>
        <v>1454</v>
      </c>
      <c r="AD27" s="21">
        <f t="shared" si="47"/>
        <v>1150</v>
      </c>
      <c r="AE27" s="21">
        <f t="shared" si="48"/>
        <v>507</v>
      </c>
      <c r="AF27" s="21">
        <f t="shared" si="49"/>
        <v>244</v>
      </c>
      <c r="AG27" s="21">
        <f t="shared" si="50"/>
        <v>147</v>
      </c>
      <c r="AH27" s="21">
        <f t="shared" si="51"/>
        <v>96</v>
      </c>
      <c r="AI27" s="15" t="s">
        <v>68</v>
      </c>
      <c r="AJ27" s="16">
        <f>C26</f>
        <v>1825</v>
      </c>
      <c r="AK27" s="16"/>
      <c r="AL27" s="23">
        <f t="shared" ref="AL27:AV27" si="54">X27*0.0144</f>
        <v>1.3824000000000001</v>
      </c>
      <c r="AM27" s="23">
        <f t="shared" si="54"/>
        <v>2.1168</v>
      </c>
      <c r="AN27" s="23">
        <f t="shared" si="54"/>
        <v>3.5135999999999998</v>
      </c>
      <c r="AO27" s="23">
        <f t="shared" si="54"/>
        <v>7.3007999999999997</v>
      </c>
      <c r="AP27" s="23">
        <f t="shared" si="54"/>
        <v>16.559999999999999</v>
      </c>
      <c r="AQ27" s="23">
        <f t="shared" si="54"/>
        <v>20.9376</v>
      </c>
      <c r="AR27" s="23">
        <f t="shared" si="54"/>
        <v>16.559999999999999</v>
      </c>
      <c r="AS27" s="23">
        <f t="shared" si="54"/>
        <v>7.3007999999999997</v>
      </c>
      <c r="AT27" s="23">
        <f t="shared" si="54"/>
        <v>3.5135999999999998</v>
      </c>
      <c r="AU27" s="23">
        <f t="shared" si="54"/>
        <v>2.1168</v>
      </c>
      <c r="AV27" s="23">
        <f t="shared" si="54"/>
        <v>1.3824000000000001</v>
      </c>
      <c r="AW27" s="15" t="s">
        <v>68</v>
      </c>
      <c r="AX27" s="16">
        <v>1825</v>
      </c>
      <c r="AY27" s="16"/>
      <c r="AZ27" s="16"/>
      <c r="BA27" s="16"/>
      <c r="BB27" s="16"/>
      <c r="BC27" s="16"/>
      <c r="BD27" s="16"/>
    </row>
    <row r="28" spans="1:56" ht="45" customHeight="1" x14ac:dyDescent="0.3">
      <c r="A28" s="2" t="s">
        <v>71</v>
      </c>
      <c r="B28" s="2" t="s">
        <v>26</v>
      </c>
      <c r="C28" s="2">
        <v>1825</v>
      </c>
      <c r="D28" s="2">
        <f t="shared" ref="D28:D31" si="55">D27-1</f>
        <v>-2</v>
      </c>
      <c r="E28" s="2">
        <v>0</v>
      </c>
      <c r="G28">
        <f t="shared" ref="G28:H28" si="56">D28*6</f>
        <v>-12</v>
      </c>
      <c r="H28">
        <f t="shared" si="56"/>
        <v>0</v>
      </c>
      <c r="I28" s="2">
        <v>6</v>
      </c>
      <c r="J28" s="7">
        <v>43438</v>
      </c>
      <c r="K28" s="8">
        <v>0.45833333333333331</v>
      </c>
      <c r="L28" s="10">
        <v>139</v>
      </c>
      <c r="M28" s="9" t="s">
        <v>54</v>
      </c>
      <c r="N28" s="10">
        <v>139</v>
      </c>
      <c r="O28" s="3">
        <v>1327</v>
      </c>
      <c r="P28" s="10">
        <f t="shared" si="1"/>
        <v>1188</v>
      </c>
      <c r="Q28" s="2">
        <v>3.9</v>
      </c>
      <c r="R28" s="2">
        <v>36.6</v>
      </c>
      <c r="S28" s="9">
        <f t="shared" si="2"/>
        <v>142.74</v>
      </c>
      <c r="T28" s="2">
        <v>1</v>
      </c>
      <c r="U28" s="10">
        <f t="shared" si="3"/>
        <v>1188</v>
      </c>
      <c r="W28" s="8"/>
      <c r="X28" s="17">
        <f>U36</f>
        <v>133</v>
      </c>
      <c r="Y28" s="17">
        <f>U35</f>
        <v>283</v>
      </c>
      <c r="Z28" s="17">
        <f>U35</f>
        <v>283</v>
      </c>
      <c r="AA28" s="17">
        <f>U34</f>
        <v>612</v>
      </c>
      <c r="AB28" s="17">
        <f>U33</f>
        <v>2760</v>
      </c>
      <c r="AC28" s="17">
        <f>U32</f>
        <v>80930</v>
      </c>
      <c r="AD28" s="21">
        <f t="shared" si="47"/>
        <v>2760</v>
      </c>
      <c r="AE28" s="21">
        <f t="shared" si="48"/>
        <v>612</v>
      </c>
      <c r="AF28" s="21">
        <f t="shared" si="49"/>
        <v>283</v>
      </c>
      <c r="AG28" s="21">
        <f t="shared" si="50"/>
        <v>283</v>
      </c>
      <c r="AH28" s="21">
        <f t="shared" si="51"/>
        <v>133</v>
      </c>
      <c r="AI28" s="15" t="s">
        <v>69</v>
      </c>
      <c r="AJ28" s="16">
        <f>I26</f>
        <v>6</v>
      </c>
      <c r="AK28" s="16"/>
      <c r="AL28" s="23">
        <f t="shared" ref="AL28:AV28" si="57">X28*0.0144</f>
        <v>1.9152</v>
      </c>
      <c r="AM28" s="23">
        <f t="shared" si="57"/>
        <v>4.0751999999999997</v>
      </c>
      <c r="AN28" s="23">
        <f t="shared" si="57"/>
        <v>4.0751999999999997</v>
      </c>
      <c r="AO28" s="23">
        <f t="shared" si="57"/>
        <v>8.8127999999999993</v>
      </c>
      <c r="AP28" s="23">
        <f t="shared" si="57"/>
        <v>39.744</v>
      </c>
      <c r="AQ28" s="23">
        <f t="shared" si="57"/>
        <v>1165.3920000000001</v>
      </c>
      <c r="AR28" s="23">
        <f t="shared" si="57"/>
        <v>39.744</v>
      </c>
      <c r="AS28" s="23">
        <f t="shared" si="57"/>
        <v>8.8127999999999993</v>
      </c>
      <c r="AT28" s="23">
        <f t="shared" si="57"/>
        <v>4.0751999999999997</v>
      </c>
      <c r="AU28" s="23">
        <f t="shared" si="57"/>
        <v>4.0751999999999997</v>
      </c>
      <c r="AV28" s="23">
        <f t="shared" si="57"/>
        <v>1.9152</v>
      </c>
      <c r="AW28" s="15" t="s">
        <v>69</v>
      </c>
      <c r="AX28" s="16">
        <v>6</v>
      </c>
      <c r="AY28" s="16"/>
      <c r="AZ28" s="16"/>
      <c r="BA28" s="16"/>
      <c r="BB28" s="16"/>
      <c r="BC28" s="16"/>
      <c r="BD28" s="16"/>
    </row>
    <row r="29" spans="1:56" ht="45" customHeight="1" x14ac:dyDescent="0.25">
      <c r="A29" s="2" t="s">
        <v>71</v>
      </c>
      <c r="B29" s="2" t="s">
        <v>26</v>
      </c>
      <c r="C29" s="2">
        <v>1825</v>
      </c>
      <c r="D29" s="2">
        <f t="shared" si="55"/>
        <v>-3</v>
      </c>
      <c r="E29" s="2">
        <v>0</v>
      </c>
      <c r="G29">
        <f t="shared" ref="G29:H29" si="58">D29*6</f>
        <v>-18</v>
      </c>
      <c r="H29">
        <f t="shared" si="58"/>
        <v>0</v>
      </c>
      <c r="I29" s="2">
        <v>6</v>
      </c>
      <c r="J29" s="7">
        <v>43438</v>
      </c>
      <c r="K29" s="8">
        <v>0.45833333333333331</v>
      </c>
      <c r="L29" s="10">
        <v>141</v>
      </c>
      <c r="M29" s="9" t="s">
        <v>54</v>
      </c>
      <c r="N29" s="10">
        <v>141</v>
      </c>
      <c r="O29" s="3">
        <v>460</v>
      </c>
      <c r="P29" s="10">
        <f t="shared" si="1"/>
        <v>319</v>
      </c>
      <c r="Q29" s="2">
        <v>3.9</v>
      </c>
      <c r="R29" s="2">
        <v>36.6</v>
      </c>
      <c r="S29" s="9">
        <f t="shared" si="2"/>
        <v>142.74</v>
      </c>
      <c r="T29" s="2">
        <v>1</v>
      </c>
      <c r="U29" s="10">
        <f t="shared" si="3"/>
        <v>319</v>
      </c>
      <c r="W29" s="8"/>
      <c r="X29" s="17">
        <f>U31</f>
        <v>92</v>
      </c>
      <c r="Y29" s="17">
        <f>U30</f>
        <v>172</v>
      </c>
      <c r="Z29" s="17">
        <f>U29</f>
        <v>319</v>
      </c>
      <c r="AA29" s="17">
        <f>U28</f>
        <v>1188</v>
      </c>
      <c r="AB29" s="17">
        <f>U27</f>
        <v>42373</v>
      </c>
      <c r="AC29" s="24">
        <f>U26</f>
        <v>83382</v>
      </c>
      <c r="AD29" s="21">
        <f t="shared" si="47"/>
        <v>42373</v>
      </c>
      <c r="AE29" s="21">
        <f t="shared" si="48"/>
        <v>1188</v>
      </c>
      <c r="AF29" s="21">
        <f t="shared" si="49"/>
        <v>319</v>
      </c>
      <c r="AG29" s="21">
        <f t="shared" si="50"/>
        <v>172</v>
      </c>
      <c r="AH29" s="21">
        <f t="shared" si="51"/>
        <v>92</v>
      </c>
      <c r="AI29" s="40"/>
      <c r="AJ29" s="4"/>
      <c r="AK29" s="4"/>
      <c r="AL29" s="23">
        <f t="shared" ref="AL29:AV29" si="59">X29*0.0144</f>
        <v>1.3248</v>
      </c>
      <c r="AM29" s="23">
        <f t="shared" si="59"/>
        <v>2.4767999999999999</v>
      </c>
      <c r="AN29" s="23">
        <f t="shared" si="59"/>
        <v>4.5935999999999995</v>
      </c>
      <c r="AO29" s="23">
        <f t="shared" si="59"/>
        <v>17.107199999999999</v>
      </c>
      <c r="AP29" s="23">
        <f t="shared" si="59"/>
        <v>610.1712</v>
      </c>
      <c r="AQ29" s="23">
        <f t="shared" si="59"/>
        <v>1200.7008000000001</v>
      </c>
      <c r="AR29" s="23">
        <f t="shared" si="59"/>
        <v>610.1712</v>
      </c>
      <c r="AS29" s="23">
        <f t="shared" si="59"/>
        <v>17.107199999999999</v>
      </c>
      <c r="AT29" s="23">
        <f t="shared" si="59"/>
        <v>4.5935999999999995</v>
      </c>
      <c r="AU29" s="23">
        <f t="shared" si="59"/>
        <v>2.4767999999999999</v>
      </c>
      <c r="AV29" s="23">
        <f t="shared" si="59"/>
        <v>1.3248</v>
      </c>
      <c r="AW29" s="40"/>
      <c r="AX29" s="4"/>
      <c r="AY29" s="4"/>
      <c r="AZ29" s="4"/>
      <c r="BA29" s="4"/>
      <c r="BB29" s="4"/>
      <c r="BC29" s="4"/>
      <c r="BD29" s="4"/>
    </row>
    <row r="30" spans="1:56" ht="45" customHeight="1" x14ac:dyDescent="0.25">
      <c r="A30" s="2" t="s">
        <v>71</v>
      </c>
      <c r="B30" s="2" t="s">
        <v>26</v>
      </c>
      <c r="C30" s="2">
        <v>1825</v>
      </c>
      <c r="D30" s="2">
        <f t="shared" si="55"/>
        <v>-4</v>
      </c>
      <c r="E30" s="2">
        <v>0</v>
      </c>
      <c r="G30">
        <f t="shared" ref="G30:H30" si="60">D30*6</f>
        <v>-24</v>
      </c>
      <c r="H30">
        <f t="shared" si="60"/>
        <v>0</v>
      </c>
      <c r="I30" s="2">
        <v>6</v>
      </c>
      <c r="J30" s="7">
        <v>43438</v>
      </c>
      <c r="K30" s="8">
        <v>0.45833333333333331</v>
      </c>
      <c r="L30" s="10">
        <v>141</v>
      </c>
      <c r="M30" s="9" t="s">
        <v>54</v>
      </c>
      <c r="N30" s="10">
        <v>141</v>
      </c>
      <c r="O30" s="3">
        <v>313</v>
      </c>
      <c r="P30" s="10">
        <f t="shared" si="1"/>
        <v>172</v>
      </c>
      <c r="Q30" s="2">
        <v>3.9</v>
      </c>
      <c r="R30" s="2">
        <v>36.6</v>
      </c>
      <c r="S30" s="9">
        <f t="shared" si="2"/>
        <v>142.74</v>
      </c>
      <c r="T30" s="2">
        <v>1</v>
      </c>
      <c r="U30" s="10">
        <f t="shared" si="3"/>
        <v>172</v>
      </c>
      <c r="W30" s="8"/>
      <c r="X30" s="17">
        <f t="shared" ref="X30:AH30" si="61">X28</f>
        <v>133</v>
      </c>
      <c r="Y30" s="17">
        <f t="shared" si="61"/>
        <v>283</v>
      </c>
      <c r="Z30" s="17">
        <f t="shared" si="61"/>
        <v>283</v>
      </c>
      <c r="AA30" s="17">
        <f t="shared" si="61"/>
        <v>612</v>
      </c>
      <c r="AB30" s="17">
        <f t="shared" si="61"/>
        <v>2760</v>
      </c>
      <c r="AC30" s="17">
        <f t="shared" si="61"/>
        <v>80930</v>
      </c>
      <c r="AD30" s="17">
        <f t="shared" si="61"/>
        <v>2760</v>
      </c>
      <c r="AE30" s="17">
        <f t="shared" si="61"/>
        <v>612</v>
      </c>
      <c r="AF30" s="17">
        <f t="shared" si="61"/>
        <v>283</v>
      </c>
      <c r="AG30" s="17">
        <f t="shared" si="61"/>
        <v>283</v>
      </c>
      <c r="AH30" s="17">
        <f t="shared" si="61"/>
        <v>133</v>
      </c>
      <c r="AI30" s="4"/>
      <c r="AJ30" s="4"/>
      <c r="AK30" s="4"/>
      <c r="AL30" s="23">
        <f t="shared" ref="AL30:AV30" si="62">X30*0.0144</f>
        <v>1.9152</v>
      </c>
      <c r="AM30" s="23">
        <f t="shared" si="62"/>
        <v>4.0751999999999997</v>
      </c>
      <c r="AN30" s="23">
        <f t="shared" si="62"/>
        <v>4.0751999999999997</v>
      </c>
      <c r="AO30" s="23">
        <f t="shared" si="62"/>
        <v>8.8127999999999993</v>
      </c>
      <c r="AP30" s="23">
        <f t="shared" si="62"/>
        <v>39.744</v>
      </c>
      <c r="AQ30" s="23">
        <f t="shared" si="62"/>
        <v>1165.3920000000001</v>
      </c>
      <c r="AR30" s="23">
        <f t="shared" si="62"/>
        <v>39.744</v>
      </c>
      <c r="AS30" s="23">
        <f t="shared" si="62"/>
        <v>8.8127999999999993</v>
      </c>
      <c r="AT30" s="23">
        <f t="shared" si="62"/>
        <v>4.0751999999999997</v>
      </c>
      <c r="AU30" s="23">
        <f t="shared" si="62"/>
        <v>4.0751999999999997</v>
      </c>
      <c r="AV30" s="23">
        <f t="shared" si="62"/>
        <v>1.9152</v>
      </c>
      <c r="AW30" s="4"/>
      <c r="AX30" s="4"/>
      <c r="AY30" s="4"/>
      <c r="AZ30" s="4"/>
      <c r="BA30" s="4"/>
      <c r="BB30" s="4"/>
      <c r="BC30" s="4"/>
      <c r="BD30" s="4"/>
    </row>
    <row r="31" spans="1:56" ht="45" customHeight="1" x14ac:dyDescent="0.25">
      <c r="A31" s="2" t="s">
        <v>71</v>
      </c>
      <c r="B31" s="2" t="s">
        <v>26</v>
      </c>
      <c r="C31" s="2">
        <v>1825</v>
      </c>
      <c r="D31" s="2">
        <f t="shared" si="55"/>
        <v>-5</v>
      </c>
      <c r="E31" s="2">
        <v>0</v>
      </c>
      <c r="G31">
        <f t="shared" ref="G31:H31" si="63">D31*6</f>
        <v>-30</v>
      </c>
      <c r="H31">
        <f t="shared" si="63"/>
        <v>0</v>
      </c>
      <c r="I31" s="2">
        <v>6</v>
      </c>
      <c r="J31" s="7">
        <v>43438</v>
      </c>
      <c r="K31" s="8">
        <v>0.45833333333333331</v>
      </c>
      <c r="L31" s="10">
        <v>142</v>
      </c>
      <c r="M31" s="9" t="s">
        <v>54</v>
      </c>
      <c r="N31" s="10">
        <v>142</v>
      </c>
      <c r="O31" s="3">
        <v>234</v>
      </c>
      <c r="P31" s="10">
        <f t="shared" si="1"/>
        <v>92</v>
      </c>
      <c r="Q31" s="2">
        <v>3.9</v>
      </c>
      <c r="R31" s="2">
        <v>36.6</v>
      </c>
      <c r="S31" s="9">
        <f t="shared" si="2"/>
        <v>142.74</v>
      </c>
      <c r="T31" s="2">
        <v>1</v>
      </c>
      <c r="U31" s="10">
        <f t="shared" si="3"/>
        <v>92</v>
      </c>
      <c r="W31" s="8"/>
      <c r="X31" s="17">
        <f t="shared" ref="X31:AH31" si="64">X27</f>
        <v>96</v>
      </c>
      <c r="Y31" s="17">
        <f t="shared" si="64"/>
        <v>147</v>
      </c>
      <c r="Z31" s="17">
        <f t="shared" si="64"/>
        <v>244</v>
      </c>
      <c r="AA31" s="17">
        <f t="shared" si="64"/>
        <v>507</v>
      </c>
      <c r="AB31" s="17">
        <f t="shared" si="64"/>
        <v>1150</v>
      </c>
      <c r="AC31" s="17">
        <f t="shared" si="64"/>
        <v>1454</v>
      </c>
      <c r="AD31" s="17">
        <f t="shared" si="64"/>
        <v>1150</v>
      </c>
      <c r="AE31" s="17">
        <f t="shared" si="64"/>
        <v>507</v>
      </c>
      <c r="AF31" s="17">
        <f t="shared" si="64"/>
        <v>244</v>
      </c>
      <c r="AG31" s="17">
        <f t="shared" si="64"/>
        <v>147</v>
      </c>
      <c r="AH31" s="17">
        <f t="shared" si="64"/>
        <v>96</v>
      </c>
      <c r="AI31" s="4"/>
      <c r="AJ31" s="4"/>
      <c r="AK31" s="4"/>
      <c r="AL31" s="23">
        <f t="shared" ref="AL31:AV31" si="65">X31*0.0144</f>
        <v>1.3824000000000001</v>
      </c>
      <c r="AM31" s="23">
        <f t="shared" si="65"/>
        <v>2.1168</v>
      </c>
      <c r="AN31" s="23">
        <f t="shared" si="65"/>
        <v>3.5135999999999998</v>
      </c>
      <c r="AO31" s="23">
        <f t="shared" si="65"/>
        <v>7.3007999999999997</v>
      </c>
      <c r="AP31" s="23">
        <f t="shared" si="65"/>
        <v>16.559999999999999</v>
      </c>
      <c r="AQ31" s="23">
        <f t="shared" si="65"/>
        <v>20.9376</v>
      </c>
      <c r="AR31" s="23">
        <f t="shared" si="65"/>
        <v>16.559999999999999</v>
      </c>
      <c r="AS31" s="23">
        <f t="shared" si="65"/>
        <v>7.3007999999999997</v>
      </c>
      <c r="AT31" s="23">
        <f t="shared" si="65"/>
        <v>3.5135999999999998</v>
      </c>
      <c r="AU31" s="23">
        <f t="shared" si="65"/>
        <v>2.1168</v>
      </c>
      <c r="AV31" s="23">
        <f t="shared" si="65"/>
        <v>1.3824000000000001</v>
      </c>
      <c r="AW31" s="4"/>
      <c r="AX31" s="4"/>
      <c r="AY31" s="4"/>
      <c r="AZ31" s="4"/>
      <c r="BA31" s="4"/>
      <c r="BB31" s="4"/>
      <c r="BC31" s="4"/>
      <c r="BD31" s="4"/>
    </row>
    <row r="32" spans="1:56" ht="45" customHeight="1" x14ac:dyDescent="0.25">
      <c r="A32" s="2" t="s">
        <v>71</v>
      </c>
      <c r="B32" s="2" t="s">
        <v>26</v>
      </c>
      <c r="C32" s="2">
        <v>1825</v>
      </c>
      <c r="D32" s="2">
        <v>0</v>
      </c>
      <c r="E32" s="2">
        <v>1</v>
      </c>
      <c r="G32">
        <f t="shared" ref="G32:H32" si="66">D32*6</f>
        <v>0</v>
      </c>
      <c r="H32">
        <f t="shared" si="66"/>
        <v>6</v>
      </c>
      <c r="I32" s="2">
        <v>6</v>
      </c>
      <c r="J32" s="7">
        <v>43438</v>
      </c>
      <c r="K32" s="8">
        <v>0.45833333333333331</v>
      </c>
      <c r="L32" s="10">
        <v>143</v>
      </c>
      <c r="M32" s="9" t="s">
        <v>54</v>
      </c>
      <c r="N32" s="10">
        <v>143</v>
      </c>
      <c r="O32" s="3">
        <v>81073</v>
      </c>
      <c r="P32" s="10">
        <f t="shared" si="1"/>
        <v>80930</v>
      </c>
      <c r="Q32" s="2">
        <v>3.9</v>
      </c>
      <c r="R32" s="2">
        <v>36.6</v>
      </c>
      <c r="S32" s="9">
        <f t="shared" si="2"/>
        <v>142.74</v>
      </c>
      <c r="T32" s="2">
        <v>1</v>
      </c>
      <c r="U32" s="10">
        <f t="shared" si="3"/>
        <v>80930</v>
      </c>
      <c r="W32" s="8"/>
      <c r="X32" s="17">
        <f t="shared" ref="X32:AH32" si="67">X26</f>
        <v>82</v>
      </c>
      <c r="Y32" s="17">
        <f t="shared" si="67"/>
        <v>124</v>
      </c>
      <c r="Z32" s="17">
        <f t="shared" si="67"/>
        <v>190</v>
      </c>
      <c r="AA32" s="17">
        <f t="shared" si="67"/>
        <v>324</v>
      </c>
      <c r="AB32" s="17">
        <f t="shared" si="67"/>
        <v>510</v>
      </c>
      <c r="AC32" s="17">
        <f t="shared" si="67"/>
        <v>544</v>
      </c>
      <c r="AD32" s="17">
        <f t="shared" si="67"/>
        <v>510</v>
      </c>
      <c r="AE32" s="17">
        <f t="shared" si="67"/>
        <v>324</v>
      </c>
      <c r="AF32" s="17">
        <f t="shared" si="67"/>
        <v>190</v>
      </c>
      <c r="AG32" s="17">
        <f t="shared" si="67"/>
        <v>124</v>
      </c>
      <c r="AH32" s="17">
        <f t="shared" si="67"/>
        <v>82</v>
      </c>
      <c r="AI32" s="4"/>
      <c r="AJ32" s="4"/>
      <c r="AK32" s="4"/>
      <c r="AL32" s="23">
        <f t="shared" ref="AL32:AV32" si="68">X32*0.0144</f>
        <v>1.1808000000000001</v>
      </c>
      <c r="AM32" s="23">
        <f t="shared" si="68"/>
        <v>1.7855999999999999</v>
      </c>
      <c r="AN32" s="23">
        <f t="shared" si="68"/>
        <v>2.7359999999999998</v>
      </c>
      <c r="AO32" s="23">
        <f t="shared" si="68"/>
        <v>4.6655999999999995</v>
      </c>
      <c r="AP32" s="23">
        <f t="shared" si="68"/>
        <v>7.3439999999999994</v>
      </c>
      <c r="AQ32" s="23">
        <f t="shared" si="68"/>
        <v>7.8335999999999997</v>
      </c>
      <c r="AR32" s="23">
        <f t="shared" si="68"/>
        <v>7.3439999999999994</v>
      </c>
      <c r="AS32" s="23">
        <f t="shared" si="68"/>
        <v>4.6655999999999995</v>
      </c>
      <c r="AT32" s="23">
        <f t="shared" si="68"/>
        <v>2.7359999999999998</v>
      </c>
      <c r="AU32" s="23">
        <f t="shared" si="68"/>
        <v>1.7855999999999999</v>
      </c>
      <c r="AV32" s="23">
        <f t="shared" si="68"/>
        <v>1.1808000000000001</v>
      </c>
      <c r="AW32" s="4"/>
      <c r="AX32" s="4"/>
      <c r="AY32" s="4"/>
      <c r="AZ32" s="4"/>
      <c r="BA32" s="4"/>
      <c r="BB32" s="4"/>
      <c r="BC32" s="4"/>
      <c r="BD32" s="4"/>
    </row>
    <row r="33" spans="1:56" ht="45" customHeight="1" x14ac:dyDescent="0.25">
      <c r="A33" s="2" t="s">
        <v>71</v>
      </c>
      <c r="B33" s="2" t="s">
        <v>26</v>
      </c>
      <c r="C33" s="2">
        <v>1825</v>
      </c>
      <c r="D33" s="2">
        <v>-1</v>
      </c>
      <c r="E33" s="2">
        <v>1</v>
      </c>
      <c r="G33">
        <f t="shared" ref="G33:H33" si="69">D33*6</f>
        <v>-6</v>
      </c>
      <c r="H33">
        <f t="shared" si="69"/>
        <v>6</v>
      </c>
      <c r="I33" s="2">
        <v>6</v>
      </c>
      <c r="J33" s="7">
        <v>43438</v>
      </c>
      <c r="K33" s="8">
        <v>0.45833333333333331</v>
      </c>
      <c r="L33" s="10">
        <v>146</v>
      </c>
      <c r="M33" s="9" t="s">
        <v>54</v>
      </c>
      <c r="N33" s="10">
        <v>146</v>
      </c>
      <c r="O33" s="3">
        <v>2906</v>
      </c>
      <c r="P33" s="10">
        <f t="shared" si="1"/>
        <v>2760</v>
      </c>
      <c r="Q33" s="2">
        <v>3.9</v>
      </c>
      <c r="R33" s="2">
        <v>36.6</v>
      </c>
      <c r="S33" s="9">
        <f t="shared" si="2"/>
        <v>142.74</v>
      </c>
      <c r="T33" s="2">
        <v>1</v>
      </c>
      <c r="U33" s="10">
        <f t="shared" si="3"/>
        <v>2760</v>
      </c>
      <c r="W33" s="8"/>
      <c r="X33" s="37"/>
      <c r="Y33" s="37"/>
      <c r="Z33" s="37"/>
      <c r="AA33" s="37"/>
      <c r="AB33" s="37"/>
      <c r="AC33" s="37"/>
      <c r="AD33" s="37"/>
      <c r="AE33" s="37"/>
      <c r="AF33" s="37"/>
      <c r="AG33" s="37"/>
      <c r="AH33" s="37"/>
      <c r="AI33" s="4"/>
      <c r="AJ33" s="4"/>
      <c r="AK33" s="4"/>
      <c r="AL33" s="37"/>
      <c r="AM33" s="37"/>
      <c r="AN33" s="37"/>
      <c r="AO33" s="37"/>
      <c r="AP33" s="37"/>
      <c r="AQ33" s="37"/>
      <c r="AR33" s="37"/>
      <c r="AS33" s="37"/>
      <c r="AT33" s="37"/>
      <c r="AU33" s="37"/>
      <c r="AV33" s="37"/>
      <c r="AW33" s="4"/>
      <c r="AX33" s="4"/>
      <c r="AY33" s="4"/>
      <c r="AZ33" s="4"/>
      <c r="BA33" s="4"/>
      <c r="BB33" s="4"/>
      <c r="BC33" s="4"/>
      <c r="BD33" s="4"/>
    </row>
    <row r="34" spans="1:56" ht="45" customHeight="1" x14ac:dyDescent="0.25">
      <c r="A34" s="2" t="s">
        <v>71</v>
      </c>
      <c r="B34" s="2" t="s">
        <v>26</v>
      </c>
      <c r="C34" s="2">
        <v>1825</v>
      </c>
      <c r="D34" s="2">
        <f t="shared" ref="D34:D37" si="70">D33-1</f>
        <v>-2</v>
      </c>
      <c r="E34" s="2">
        <v>1</v>
      </c>
      <c r="G34">
        <f t="shared" ref="G34:H34" si="71">D34*6</f>
        <v>-12</v>
      </c>
      <c r="H34">
        <f t="shared" si="71"/>
        <v>6</v>
      </c>
      <c r="I34" s="2">
        <v>6</v>
      </c>
      <c r="J34" s="7">
        <v>43438</v>
      </c>
      <c r="K34" s="8">
        <v>0.45833333333333331</v>
      </c>
      <c r="L34" s="10">
        <v>144</v>
      </c>
      <c r="M34" s="9" t="s">
        <v>54</v>
      </c>
      <c r="N34" s="10">
        <v>144</v>
      </c>
      <c r="O34" s="3">
        <v>756</v>
      </c>
      <c r="P34" s="10">
        <f t="shared" si="1"/>
        <v>612</v>
      </c>
      <c r="Q34" s="2">
        <v>3.9</v>
      </c>
      <c r="R34" s="2">
        <v>36.6</v>
      </c>
      <c r="S34" s="9">
        <f t="shared" si="2"/>
        <v>142.74</v>
      </c>
      <c r="T34" s="2">
        <v>1</v>
      </c>
      <c r="U34" s="10">
        <f t="shared" si="3"/>
        <v>612</v>
      </c>
      <c r="W34" s="8"/>
      <c r="X34" s="37"/>
      <c r="Y34" s="37"/>
      <c r="Z34" s="37"/>
      <c r="AA34" s="37"/>
      <c r="AB34" s="37"/>
      <c r="AC34" s="37"/>
      <c r="AD34" s="37"/>
      <c r="AE34" s="37"/>
      <c r="AF34" s="37"/>
      <c r="AG34" s="37"/>
      <c r="AH34" s="37"/>
      <c r="AI34" s="4"/>
      <c r="AJ34" s="4"/>
      <c r="AK34" s="4"/>
      <c r="AL34" s="37"/>
      <c r="AM34" s="37"/>
      <c r="AN34" s="37"/>
      <c r="AO34" s="37"/>
      <c r="AP34" s="37"/>
      <c r="AQ34" s="37"/>
      <c r="AR34" s="37"/>
      <c r="AS34" s="37"/>
      <c r="AT34" s="37"/>
      <c r="AU34" s="37"/>
      <c r="AV34" s="37"/>
      <c r="AW34" s="4"/>
      <c r="AX34" s="4"/>
      <c r="AY34" s="4"/>
      <c r="AZ34" s="4"/>
      <c r="BA34" s="4"/>
      <c r="BB34" s="4"/>
      <c r="BC34" s="4"/>
      <c r="BD34" s="4"/>
    </row>
    <row r="35" spans="1:56" ht="45" customHeight="1" x14ac:dyDescent="0.25">
      <c r="A35" s="2" t="s">
        <v>71</v>
      </c>
      <c r="B35" s="2" t="s">
        <v>26</v>
      </c>
      <c r="C35" s="2">
        <v>1825</v>
      </c>
      <c r="D35" s="2">
        <f t="shared" si="70"/>
        <v>-3</v>
      </c>
      <c r="E35" s="2">
        <v>1</v>
      </c>
      <c r="G35">
        <f t="shared" ref="G35:H35" si="72">D35*6</f>
        <v>-18</v>
      </c>
      <c r="H35">
        <f t="shared" si="72"/>
        <v>6</v>
      </c>
      <c r="I35" s="2">
        <v>6</v>
      </c>
      <c r="J35" s="7">
        <v>43438</v>
      </c>
      <c r="K35" s="8">
        <v>0.45833333333333331</v>
      </c>
      <c r="L35" s="10">
        <v>147</v>
      </c>
      <c r="M35" s="9" t="s">
        <v>54</v>
      </c>
      <c r="N35" s="10">
        <v>147</v>
      </c>
      <c r="O35" s="3">
        <v>430</v>
      </c>
      <c r="P35" s="10">
        <f t="shared" si="1"/>
        <v>283</v>
      </c>
      <c r="Q35" s="2">
        <v>3.9</v>
      </c>
      <c r="R35" s="2">
        <v>36.6</v>
      </c>
      <c r="S35" s="9">
        <f t="shared" si="2"/>
        <v>142.74</v>
      </c>
      <c r="T35" s="2">
        <v>1</v>
      </c>
      <c r="U35" s="10">
        <f t="shared" si="3"/>
        <v>283</v>
      </c>
      <c r="W35" s="8"/>
      <c r="X35" s="37"/>
      <c r="Y35" s="37"/>
      <c r="Z35" s="37"/>
      <c r="AA35" s="37"/>
      <c r="AB35" s="37"/>
      <c r="AC35" s="37"/>
      <c r="AD35" s="37"/>
      <c r="AE35" s="37"/>
      <c r="AF35" s="37"/>
      <c r="AG35" s="37"/>
      <c r="AH35" s="37"/>
      <c r="AI35" s="4"/>
      <c r="AJ35" s="4"/>
      <c r="AK35" s="4"/>
      <c r="AL35" s="37"/>
      <c r="AM35" s="37"/>
      <c r="AN35" s="37"/>
      <c r="AO35" s="37"/>
      <c r="AP35" s="37"/>
      <c r="AQ35" s="37"/>
      <c r="AR35" s="37"/>
      <c r="AS35" s="37"/>
      <c r="AT35" s="37"/>
      <c r="AU35" s="37"/>
      <c r="AV35" s="37"/>
      <c r="AW35" s="4"/>
      <c r="AX35" s="4"/>
      <c r="AY35" s="4"/>
      <c r="AZ35" s="4"/>
      <c r="BA35" s="4"/>
      <c r="BB35" s="4"/>
      <c r="BC35" s="4"/>
      <c r="BD35" s="4"/>
    </row>
    <row r="36" spans="1:56" ht="45" customHeight="1" x14ac:dyDescent="0.25">
      <c r="A36" s="2" t="s">
        <v>71</v>
      </c>
      <c r="B36" s="2" t="s">
        <v>26</v>
      </c>
      <c r="C36" s="2">
        <v>1825</v>
      </c>
      <c r="D36" s="2">
        <f t="shared" si="70"/>
        <v>-4</v>
      </c>
      <c r="E36" s="2">
        <v>1</v>
      </c>
      <c r="G36">
        <f t="shared" ref="G36:H36" si="73">D36*6</f>
        <v>-24</v>
      </c>
      <c r="H36">
        <f t="shared" si="73"/>
        <v>6</v>
      </c>
      <c r="I36" s="2">
        <v>6</v>
      </c>
      <c r="J36" s="7">
        <v>43438</v>
      </c>
      <c r="K36" s="8">
        <v>0.45833333333333331</v>
      </c>
      <c r="L36" s="10">
        <v>145</v>
      </c>
      <c r="M36" s="9" t="s">
        <v>54</v>
      </c>
      <c r="N36" s="10">
        <v>145</v>
      </c>
      <c r="O36" s="3">
        <v>278</v>
      </c>
      <c r="P36" s="10">
        <f t="shared" si="1"/>
        <v>133</v>
      </c>
      <c r="Q36" s="2">
        <v>3.9</v>
      </c>
      <c r="R36" s="2">
        <v>36.6</v>
      </c>
      <c r="S36" s="9">
        <f t="shared" si="2"/>
        <v>142.74</v>
      </c>
      <c r="T36" s="2">
        <v>1</v>
      </c>
      <c r="U36" s="10">
        <f t="shared" si="3"/>
        <v>133</v>
      </c>
      <c r="W36" s="8"/>
      <c r="X36" s="37"/>
      <c r="Y36" s="37"/>
      <c r="Z36" s="37"/>
      <c r="AA36" s="37"/>
      <c r="AB36" s="37"/>
      <c r="AC36" s="37"/>
      <c r="AD36" s="37"/>
      <c r="AE36" s="37"/>
      <c r="AF36" s="37"/>
      <c r="AG36" s="37"/>
      <c r="AH36" s="37"/>
      <c r="AI36" s="4"/>
      <c r="AJ36" s="4"/>
      <c r="AK36" s="4"/>
      <c r="AL36" s="37"/>
      <c r="AM36" s="37"/>
      <c r="AN36" s="37"/>
      <c r="AO36" s="37"/>
      <c r="AP36" s="37"/>
      <c r="AQ36" s="37"/>
      <c r="AR36" s="37"/>
      <c r="AS36" s="37"/>
      <c r="AT36" s="37"/>
      <c r="AU36" s="37"/>
      <c r="AV36" s="37"/>
      <c r="AW36" s="4"/>
      <c r="AX36" s="4"/>
      <c r="AY36" s="4"/>
      <c r="AZ36" s="4"/>
      <c r="BA36" s="4"/>
      <c r="BB36" s="4"/>
      <c r="BC36" s="4"/>
      <c r="BD36" s="4"/>
    </row>
    <row r="37" spans="1:56" ht="45" customHeight="1" x14ac:dyDescent="0.25">
      <c r="A37" s="2" t="s">
        <v>71</v>
      </c>
      <c r="B37" s="2" t="s">
        <v>26</v>
      </c>
      <c r="C37" s="2">
        <v>1825</v>
      </c>
      <c r="D37" s="2">
        <f t="shared" si="70"/>
        <v>-5</v>
      </c>
      <c r="E37" s="2">
        <v>1</v>
      </c>
      <c r="G37">
        <f t="shared" ref="G37:H37" si="74">D37*6</f>
        <v>-30</v>
      </c>
      <c r="H37">
        <f t="shared" si="74"/>
        <v>6</v>
      </c>
      <c r="I37" s="2">
        <v>6</v>
      </c>
      <c r="J37" s="7">
        <v>43438</v>
      </c>
      <c r="K37" s="8">
        <v>0.45833333333333331</v>
      </c>
      <c r="L37" s="10">
        <v>143</v>
      </c>
      <c r="M37" s="9" t="s">
        <v>54</v>
      </c>
      <c r="N37" s="10">
        <v>143</v>
      </c>
      <c r="O37" s="3">
        <v>227</v>
      </c>
      <c r="P37" s="10">
        <f t="shared" si="1"/>
        <v>84</v>
      </c>
      <c r="Q37" s="2">
        <v>3.9</v>
      </c>
      <c r="R37" s="2">
        <v>36.6</v>
      </c>
      <c r="S37" s="9">
        <f t="shared" si="2"/>
        <v>142.74</v>
      </c>
      <c r="T37" s="2">
        <v>1</v>
      </c>
      <c r="U37" s="10">
        <f t="shared" si="3"/>
        <v>84</v>
      </c>
      <c r="W37" s="8"/>
      <c r="X37" s="37"/>
      <c r="Y37" s="37"/>
      <c r="Z37" s="37"/>
      <c r="AA37" s="37"/>
      <c r="AB37" s="37"/>
      <c r="AC37" s="37"/>
      <c r="AD37" s="37"/>
      <c r="AE37" s="37"/>
      <c r="AF37" s="37"/>
      <c r="AG37" s="37"/>
      <c r="AH37" s="37"/>
      <c r="AI37" s="4"/>
      <c r="AJ37" s="4"/>
      <c r="AK37" s="4"/>
      <c r="AL37" s="37"/>
      <c r="AM37" s="37"/>
      <c r="AN37" s="37"/>
      <c r="AO37" s="37"/>
      <c r="AP37" s="37"/>
      <c r="AQ37" s="37"/>
      <c r="AR37" s="37"/>
      <c r="AS37" s="37"/>
      <c r="AT37" s="37"/>
      <c r="AU37" s="37"/>
      <c r="AV37" s="37"/>
      <c r="AW37" s="4"/>
      <c r="AX37" s="4"/>
      <c r="AY37" s="4"/>
      <c r="AZ37" s="4"/>
      <c r="BA37" s="4"/>
      <c r="BB37" s="4"/>
      <c r="BC37" s="4"/>
      <c r="BD37" s="4"/>
    </row>
    <row r="38" spans="1:56" ht="45" customHeight="1" x14ac:dyDescent="0.25">
      <c r="A38" s="2" t="s">
        <v>71</v>
      </c>
      <c r="B38" s="2" t="s">
        <v>26</v>
      </c>
      <c r="C38" s="2">
        <v>1825</v>
      </c>
      <c r="D38" s="2">
        <v>0</v>
      </c>
      <c r="E38" s="2">
        <v>2</v>
      </c>
      <c r="G38">
        <f t="shared" ref="G38:H38" si="75">D38*6</f>
        <v>0</v>
      </c>
      <c r="H38">
        <f t="shared" si="75"/>
        <v>12</v>
      </c>
      <c r="I38" s="2">
        <v>6</v>
      </c>
      <c r="J38" s="7">
        <v>43438</v>
      </c>
      <c r="K38" s="8">
        <v>0.45833333333333331</v>
      </c>
      <c r="L38" s="10">
        <v>145</v>
      </c>
      <c r="M38" s="9" t="s">
        <v>54</v>
      </c>
      <c r="N38" s="10">
        <v>145</v>
      </c>
      <c r="O38" s="3">
        <v>1599</v>
      </c>
      <c r="P38" s="10">
        <f t="shared" si="1"/>
        <v>1454</v>
      </c>
      <c r="Q38" s="2">
        <v>3.9</v>
      </c>
      <c r="R38" s="2">
        <v>36.6</v>
      </c>
      <c r="S38" s="9">
        <f t="shared" si="2"/>
        <v>142.74</v>
      </c>
      <c r="T38" s="2">
        <v>1</v>
      </c>
      <c r="U38" s="10">
        <f t="shared" si="3"/>
        <v>1454</v>
      </c>
      <c r="W38" s="8"/>
      <c r="X38" s="37"/>
      <c r="Y38" s="37"/>
      <c r="Z38" s="37"/>
      <c r="AA38" s="37"/>
      <c r="AB38" s="37"/>
      <c r="AC38" s="37"/>
      <c r="AD38" s="37"/>
      <c r="AE38" s="37"/>
      <c r="AF38" s="37"/>
      <c r="AG38" s="37"/>
      <c r="AH38" s="37"/>
      <c r="AI38" s="4"/>
      <c r="AJ38" s="4"/>
      <c r="AK38" s="4"/>
      <c r="AL38" s="37"/>
      <c r="AM38" s="37"/>
      <c r="AN38" s="37"/>
      <c r="AO38" s="37"/>
      <c r="AP38" s="37"/>
      <c r="AQ38" s="37"/>
      <c r="AR38" s="37"/>
      <c r="AS38" s="37"/>
      <c r="AT38" s="37"/>
      <c r="AU38" s="37"/>
      <c r="AV38" s="37"/>
      <c r="AW38" s="4"/>
      <c r="AX38" s="4"/>
      <c r="AY38" s="4"/>
      <c r="AZ38" s="4"/>
      <c r="BA38" s="4"/>
      <c r="BB38" s="4"/>
      <c r="BC38" s="4"/>
      <c r="BD38" s="4"/>
    </row>
    <row r="39" spans="1:56" ht="45" customHeight="1" x14ac:dyDescent="0.25">
      <c r="A39" s="2" t="s">
        <v>71</v>
      </c>
      <c r="B39" s="2" t="s">
        <v>26</v>
      </c>
      <c r="C39" s="2">
        <v>1825</v>
      </c>
      <c r="D39" s="2">
        <v>-1</v>
      </c>
      <c r="E39" s="2">
        <v>2</v>
      </c>
      <c r="G39">
        <f t="shared" ref="G39:H39" si="76">D39*6</f>
        <v>-6</v>
      </c>
      <c r="H39">
        <f t="shared" si="76"/>
        <v>12</v>
      </c>
      <c r="I39" s="2">
        <v>6</v>
      </c>
      <c r="J39" s="7">
        <v>43438</v>
      </c>
      <c r="K39" s="8">
        <v>0.45833333333333331</v>
      </c>
      <c r="L39" s="10">
        <v>149</v>
      </c>
      <c r="M39" s="9" t="s">
        <v>54</v>
      </c>
      <c r="N39" s="10">
        <v>149</v>
      </c>
      <c r="O39" s="3">
        <v>1299</v>
      </c>
      <c r="P39" s="10">
        <f t="shared" si="1"/>
        <v>1150</v>
      </c>
      <c r="Q39" s="2">
        <v>3.9</v>
      </c>
      <c r="R39" s="2">
        <v>36.6</v>
      </c>
      <c r="S39" s="9">
        <f t="shared" si="2"/>
        <v>142.74</v>
      </c>
      <c r="T39" s="2">
        <v>1</v>
      </c>
      <c r="U39" s="10">
        <f t="shared" si="3"/>
        <v>1150</v>
      </c>
      <c r="W39" s="8"/>
      <c r="X39" s="37"/>
      <c r="Y39" s="37"/>
      <c r="Z39" s="37"/>
      <c r="AA39" s="37"/>
      <c r="AB39" s="37"/>
      <c r="AC39" s="37"/>
      <c r="AD39" s="37"/>
      <c r="AE39" s="37"/>
      <c r="AF39" s="37"/>
      <c r="AG39" s="37"/>
      <c r="AH39" s="37"/>
      <c r="AI39" s="4"/>
      <c r="AJ39" s="4"/>
      <c r="AK39" s="4"/>
      <c r="AL39" s="37"/>
      <c r="AM39" s="37"/>
      <c r="AN39" s="37"/>
      <c r="AO39" s="37"/>
      <c r="AP39" s="37"/>
      <c r="AQ39" s="37"/>
      <c r="AR39" s="37"/>
      <c r="AS39" s="37"/>
      <c r="AT39" s="37"/>
      <c r="AU39" s="37"/>
      <c r="AV39" s="37"/>
      <c r="AW39" s="4"/>
      <c r="AX39" s="4"/>
      <c r="AY39" s="4"/>
      <c r="AZ39" s="4"/>
      <c r="BA39" s="4"/>
      <c r="BB39" s="4"/>
      <c r="BC39" s="4"/>
      <c r="BD39" s="4"/>
    </row>
    <row r="40" spans="1:56" ht="45" customHeight="1" x14ac:dyDescent="0.25">
      <c r="A40" s="2" t="s">
        <v>71</v>
      </c>
      <c r="B40" s="2" t="s">
        <v>26</v>
      </c>
      <c r="C40" s="2">
        <v>1825</v>
      </c>
      <c r="D40" s="2">
        <f t="shared" ref="D40:D43" si="77">D39-1</f>
        <v>-2</v>
      </c>
      <c r="E40" s="2">
        <v>2</v>
      </c>
      <c r="G40">
        <f t="shared" ref="G40:H40" si="78">D40*6</f>
        <v>-12</v>
      </c>
      <c r="H40">
        <f t="shared" si="78"/>
        <v>12</v>
      </c>
      <c r="I40" s="2">
        <v>6</v>
      </c>
      <c r="J40" s="7">
        <v>43438</v>
      </c>
      <c r="K40" s="8">
        <v>0.45833333333333331</v>
      </c>
      <c r="L40" s="10">
        <v>147</v>
      </c>
      <c r="M40" s="9" t="s">
        <v>54</v>
      </c>
      <c r="N40" s="10">
        <v>147</v>
      </c>
      <c r="O40" s="3">
        <v>654</v>
      </c>
      <c r="P40" s="10">
        <f t="shared" si="1"/>
        <v>507</v>
      </c>
      <c r="Q40" s="2">
        <v>3.9</v>
      </c>
      <c r="R40" s="2">
        <v>36.6</v>
      </c>
      <c r="S40" s="9">
        <f t="shared" si="2"/>
        <v>142.74</v>
      </c>
      <c r="T40" s="2">
        <v>1</v>
      </c>
      <c r="U40" s="10">
        <f t="shared" si="3"/>
        <v>507</v>
      </c>
      <c r="W40" s="8"/>
      <c r="X40" s="37"/>
      <c r="Y40" s="37"/>
      <c r="Z40" s="37"/>
      <c r="AA40" s="37"/>
      <c r="AB40" s="37"/>
      <c r="AC40" s="37"/>
      <c r="AD40" s="37"/>
      <c r="AE40" s="37"/>
      <c r="AF40" s="37"/>
      <c r="AG40" s="37"/>
      <c r="AH40" s="37"/>
      <c r="AI40" s="4"/>
      <c r="AJ40" s="4"/>
      <c r="AK40" s="4"/>
      <c r="AL40" s="37"/>
      <c r="AM40" s="37"/>
      <c r="AN40" s="37"/>
      <c r="AO40" s="37"/>
      <c r="AP40" s="37"/>
      <c r="AQ40" s="37"/>
      <c r="AR40" s="37"/>
      <c r="AS40" s="37"/>
      <c r="AT40" s="37"/>
      <c r="AU40" s="37"/>
      <c r="AV40" s="37"/>
      <c r="AW40" s="4"/>
      <c r="AX40" s="4"/>
      <c r="AY40" s="4"/>
      <c r="AZ40" s="4"/>
      <c r="BA40" s="4"/>
      <c r="BB40" s="4"/>
      <c r="BC40" s="4"/>
      <c r="BD40" s="4"/>
    </row>
    <row r="41" spans="1:56" ht="45" customHeight="1" x14ac:dyDescent="0.25">
      <c r="A41" s="2" t="s">
        <v>71</v>
      </c>
      <c r="B41" s="2" t="s">
        <v>26</v>
      </c>
      <c r="C41" s="2">
        <v>1825</v>
      </c>
      <c r="D41" s="2">
        <f t="shared" si="77"/>
        <v>-3</v>
      </c>
      <c r="E41" s="2">
        <v>2</v>
      </c>
      <c r="G41">
        <f t="shared" ref="G41:H41" si="79">D41*6</f>
        <v>-18</v>
      </c>
      <c r="H41">
        <f t="shared" si="79"/>
        <v>12</v>
      </c>
      <c r="I41" s="2">
        <v>6</v>
      </c>
      <c r="J41" s="7">
        <v>43438</v>
      </c>
      <c r="K41" s="8">
        <v>0.45833333333333331</v>
      </c>
      <c r="L41" s="10">
        <v>148</v>
      </c>
      <c r="M41" s="9" t="s">
        <v>54</v>
      </c>
      <c r="N41" s="10">
        <v>148</v>
      </c>
      <c r="O41" s="3">
        <v>392</v>
      </c>
      <c r="P41" s="10">
        <f t="shared" si="1"/>
        <v>244</v>
      </c>
      <c r="Q41" s="2">
        <v>3.9</v>
      </c>
      <c r="R41" s="2">
        <v>36.6</v>
      </c>
      <c r="S41" s="9">
        <f t="shared" si="2"/>
        <v>142.74</v>
      </c>
      <c r="T41" s="2">
        <v>1</v>
      </c>
      <c r="U41" s="10">
        <f t="shared" si="3"/>
        <v>244</v>
      </c>
      <c r="W41" s="8"/>
      <c r="X41" s="37"/>
      <c r="Y41" s="37"/>
      <c r="Z41" s="37"/>
      <c r="AA41" s="37"/>
      <c r="AB41" s="37"/>
      <c r="AC41" s="37"/>
      <c r="AD41" s="37"/>
      <c r="AE41" s="37"/>
      <c r="AF41" s="37"/>
      <c r="AG41" s="37"/>
      <c r="AH41" s="37"/>
      <c r="AI41" s="4"/>
      <c r="AJ41" s="4"/>
      <c r="AK41" s="4"/>
      <c r="AL41" s="37"/>
      <c r="AM41" s="37"/>
      <c r="AN41" s="37"/>
      <c r="AO41" s="37"/>
      <c r="AP41" s="37"/>
      <c r="AQ41" s="37"/>
      <c r="AR41" s="37"/>
      <c r="AS41" s="37"/>
      <c r="AT41" s="37"/>
      <c r="AU41" s="37"/>
      <c r="AV41" s="37"/>
      <c r="AW41" s="4"/>
      <c r="AX41" s="4"/>
      <c r="AY41" s="4"/>
      <c r="AZ41" s="4"/>
      <c r="BA41" s="4"/>
      <c r="BB41" s="4"/>
      <c r="BC41" s="4"/>
      <c r="BD41" s="4"/>
    </row>
    <row r="42" spans="1:56" ht="45" customHeight="1" x14ac:dyDescent="0.25">
      <c r="A42" s="2" t="s">
        <v>71</v>
      </c>
      <c r="B42" s="2" t="s">
        <v>26</v>
      </c>
      <c r="C42" s="2">
        <v>1825</v>
      </c>
      <c r="D42" s="2">
        <f t="shared" si="77"/>
        <v>-4</v>
      </c>
      <c r="E42" s="2">
        <v>2</v>
      </c>
      <c r="G42">
        <f t="shared" ref="G42:H42" si="80">D42*6</f>
        <v>-24</v>
      </c>
      <c r="H42">
        <f t="shared" si="80"/>
        <v>12</v>
      </c>
      <c r="I42" s="2">
        <v>6</v>
      </c>
      <c r="J42" s="7">
        <v>43438</v>
      </c>
      <c r="K42" s="8">
        <v>0.45833333333333331</v>
      </c>
      <c r="L42" s="10">
        <v>145</v>
      </c>
      <c r="M42" s="9" t="s">
        <v>54</v>
      </c>
      <c r="N42" s="10">
        <v>145</v>
      </c>
      <c r="O42" s="3">
        <v>292</v>
      </c>
      <c r="P42" s="10">
        <f t="shared" si="1"/>
        <v>147</v>
      </c>
      <c r="Q42" s="2">
        <v>3.9</v>
      </c>
      <c r="R42" s="2">
        <v>36.6</v>
      </c>
      <c r="S42" s="9">
        <f t="shared" si="2"/>
        <v>142.74</v>
      </c>
      <c r="T42" s="2">
        <v>1</v>
      </c>
      <c r="U42" s="10">
        <f t="shared" si="3"/>
        <v>147</v>
      </c>
      <c r="W42" s="8"/>
      <c r="X42" s="37"/>
      <c r="Y42" s="37"/>
      <c r="Z42" s="37"/>
      <c r="AA42" s="37"/>
      <c r="AB42" s="37"/>
      <c r="AC42" s="37"/>
      <c r="AD42" s="37"/>
      <c r="AE42" s="37"/>
      <c r="AF42" s="37"/>
      <c r="AG42" s="37"/>
      <c r="AH42" s="37"/>
      <c r="AI42" s="4"/>
      <c r="AJ42" s="4"/>
      <c r="AK42" s="4"/>
      <c r="AL42" s="37"/>
      <c r="AM42" s="37"/>
      <c r="AN42" s="37"/>
      <c r="AO42" s="37"/>
      <c r="AP42" s="37"/>
      <c r="AQ42" s="37"/>
      <c r="AR42" s="37"/>
      <c r="AS42" s="37"/>
      <c r="AT42" s="37"/>
      <c r="AU42" s="37"/>
      <c r="AV42" s="37"/>
      <c r="AW42" s="4"/>
      <c r="AX42" s="4"/>
      <c r="AY42" s="4"/>
      <c r="AZ42" s="4"/>
      <c r="BA42" s="4"/>
      <c r="BB42" s="4"/>
      <c r="BC42" s="4"/>
      <c r="BD42" s="4"/>
    </row>
    <row r="43" spans="1:56" ht="45" customHeight="1" x14ac:dyDescent="0.25">
      <c r="A43" s="2" t="s">
        <v>71</v>
      </c>
      <c r="B43" s="2" t="s">
        <v>26</v>
      </c>
      <c r="C43" s="2">
        <v>1825</v>
      </c>
      <c r="D43" s="2">
        <f t="shared" si="77"/>
        <v>-5</v>
      </c>
      <c r="E43" s="2">
        <v>2</v>
      </c>
      <c r="G43">
        <f t="shared" ref="G43:H43" si="81">D43*6</f>
        <v>-30</v>
      </c>
      <c r="H43">
        <f t="shared" si="81"/>
        <v>12</v>
      </c>
      <c r="I43" s="2">
        <v>6</v>
      </c>
      <c r="J43" s="7">
        <v>43438</v>
      </c>
      <c r="K43" s="8">
        <v>0.45833333333333331</v>
      </c>
      <c r="L43" s="10">
        <v>142</v>
      </c>
      <c r="M43" s="9" t="s">
        <v>54</v>
      </c>
      <c r="N43" s="10">
        <v>142</v>
      </c>
      <c r="O43" s="3">
        <v>238</v>
      </c>
      <c r="P43" s="10">
        <f t="shared" si="1"/>
        <v>96</v>
      </c>
      <c r="Q43" s="2">
        <v>3.9</v>
      </c>
      <c r="R43" s="2">
        <v>36.6</v>
      </c>
      <c r="S43" s="9">
        <f t="shared" si="2"/>
        <v>142.74</v>
      </c>
      <c r="T43" s="2">
        <v>1</v>
      </c>
      <c r="U43" s="10">
        <f t="shared" si="3"/>
        <v>96</v>
      </c>
      <c r="W43" s="8"/>
      <c r="X43" s="37"/>
      <c r="Y43" s="37"/>
      <c r="Z43" s="37"/>
      <c r="AA43" s="37"/>
      <c r="AB43" s="37"/>
      <c r="AC43" s="37"/>
      <c r="AD43" s="37"/>
      <c r="AE43" s="37"/>
      <c r="AF43" s="37"/>
      <c r="AG43" s="37"/>
      <c r="AH43" s="37"/>
      <c r="AI43" s="4"/>
      <c r="AJ43" s="4"/>
      <c r="AK43" s="4"/>
      <c r="AL43" s="37"/>
      <c r="AM43" s="37"/>
      <c r="AN43" s="37"/>
      <c r="AO43" s="37"/>
      <c r="AP43" s="37"/>
      <c r="AQ43" s="37"/>
      <c r="AR43" s="37"/>
      <c r="AS43" s="37"/>
      <c r="AT43" s="37"/>
      <c r="AU43" s="37"/>
      <c r="AV43" s="37"/>
      <c r="AW43" s="4"/>
      <c r="AX43" s="4"/>
      <c r="AY43" s="4"/>
      <c r="AZ43" s="4"/>
      <c r="BA43" s="4"/>
      <c r="BB43" s="4"/>
      <c r="BC43" s="4"/>
      <c r="BD43" s="4"/>
    </row>
    <row r="44" spans="1:56" ht="45" customHeight="1" x14ac:dyDescent="0.25">
      <c r="A44" s="2" t="s">
        <v>71</v>
      </c>
      <c r="B44" s="2" t="s">
        <v>26</v>
      </c>
      <c r="C44" s="2">
        <v>1825</v>
      </c>
      <c r="D44" s="2">
        <v>0</v>
      </c>
      <c r="E44" s="2">
        <v>3</v>
      </c>
      <c r="G44">
        <f t="shared" ref="G44:H44" si="82">D44*6</f>
        <v>0</v>
      </c>
      <c r="H44">
        <f t="shared" si="82"/>
        <v>18</v>
      </c>
      <c r="I44" s="2">
        <v>6</v>
      </c>
      <c r="J44" s="7">
        <v>43438</v>
      </c>
      <c r="K44" s="8">
        <v>0.45833333333333331</v>
      </c>
      <c r="L44" s="10">
        <v>152</v>
      </c>
      <c r="M44" s="9" t="s">
        <v>54</v>
      </c>
      <c r="N44" s="10">
        <v>152</v>
      </c>
      <c r="O44" s="3">
        <v>696</v>
      </c>
      <c r="P44" s="10">
        <f t="shared" si="1"/>
        <v>544</v>
      </c>
      <c r="Q44" s="2">
        <v>3.9</v>
      </c>
      <c r="R44" s="2">
        <v>36.6</v>
      </c>
      <c r="S44" s="9">
        <f t="shared" si="2"/>
        <v>142.74</v>
      </c>
      <c r="T44" s="2">
        <v>1</v>
      </c>
      <c r="U44" s="10">
        <f t="shared" si="3"/>
        <v>544</v>
      </c>
      <c r="W44" s="8"/>
      <c r="X44" s="37"/>
      <c r="Y44" s="37"/>
      <c r="Z44" s="37"/>
      <c r="AA44" s="37"/>
      <c r="AB44" s="37"/>
      <c r="AC44" s="37"/>
      <c r="AD44" s="37"/>
      <c r="AE44" s="37"/>
      <c r="AF44" s="37"/>
      <c r="AG44" s="37"/>
      <c r="AH44" s="37"/>
      <c r="AI44" s="4"/>
      <c r="AJ44" s="4"/>
      <c r="AK44" s="4"/>
      <c r="AL44" s="37"/>
      <c r="AM44" s="37"/>
      <c r="AN44" s="37"/>
      <c r="AO44" s="37"/>
      <c r="AP44" s="37"/>
      <c r="AQ44" s="37"/>
      <c r="AR44" s="37"/>
      <c r="AS44" s="37"/>
      <c r="AT44" s="37"/>
      <c r="AU44" s="37"/>
      <c r="AV44" s="37"/>
      <c r="AW44" s="4"/>
      <c r="AX44" s="4"/>
      <c r="AY44" s="4"/>
      <c r="AZ44" s="4"/>
      <c r="BA44" s="4"/>
      <c r="BB44" s="4"/>
      <c r="BC44" s="4"/>
      <c r="BD44" s="4"/>
    </row>
    <row r="45" spans="1:56" ht="45" customHeight="1" x14ac:dyDescent="0.25">
      <c r="A45" s="2" t="s">
        <v>71</v>
      </c>
      <c r="B45" s="2" t="s">
        <v>26</v>
      </c>
      <c r="C45" s="2">
        <v>1825</v>
      </c>
      <c r="D45" s="2">
        <v>-1</v>
      </c>
      <c r="E45" s="2">
        <v>3</v>
      </c>
      <c r="G45">
        <f t="shared" ref="G45:H45" si="83">D45*6</f>
        <v>-6</v>
      </c>
      <c r="H45">
        <f t="shared" si="83"/>
        <v>18</v>
      </c>
      <c r="I45" s="2">
        <v>6</v>
      </c>
      <c r="J45" s="7">
        <v>43438</v>
      </c>
      <c r="K45" s="8">
        <v>0.45833333333333331</v>
      </c>
      <c r="L45" s="10">
        <v>152</v>
      </c>
      <c r="M45" s="9" t="s">
        <v>54</v>
      </c>
      <c r="N45" s="10">
        <v>152</v>
      </c>
      <c r="O45" s="3">
        <v>662</v>
      </c>
      <c r="P45" s="10">
        <f t="shared" si="1"/>
        <v>510</v>
      </c>
      <c r="Q45" s="2">
        <v>3.9</v>
      </c>
      <c r="R45" s="2">
        <v>36.6</v>
      </c>
      <c r="S45" s="9">
        <f t="shared" si="2"/>
        <v>142.74</v>
      </c>
      <c r="T45" s="2">
        <v>1</v>
      </c>
      <c r="U45" s="10">
        <f t="shared" si="3"/>
        <v>510</v>
      </c>
      <c r="W45" s="8"/>
      <c r="X45" s="37"/>
      <c r="Y45" s="37"/>
      <c r="Z45" s="37"/>
      <c r="AA45" s="37"/>
      <c r="AB45" s="37"/>
      <c r="AC45" s="37"/>
      <c r="AD45" s="37"/>
      <c r="AE45" s="37"/>
      <c r="AF45" s="37"/>
      <c r="AG45" s="37"/>
      <c r="AH45" s="37"/>
      <c r="AI45" s="4"/>
      <c r="AJ45" s="4"/>
      <c r="AK45" s="4"/>
      <c r="AL45" s="37"/>
      <c r="AM45" s="37"/>
      <c r="AN45" s="37"/>
      <c r="AO45" s="37"/>
      <c r="AP45" s="37"/>
      <c r="AQ45" s="37"/>
      <c r="AR45" s="37"/>
      <c r="AS45" s="37"/>
      <c r="AT45" s="37"/>
      <c r="AU45" s="37"/>
      <c r="AV45" s="37"/>
      <c r="AW45" s="4"/>
      <c r="AX45" s="4"/>
      <c r="AY45" s="4"/>
      <c r="AZ45" s="4"/>
      <c r="BA45" s="4"/>
      <c r="BB45" s="4"/>
      <c r="BC45" s="4"/>
      <c r="BD45" s="4"/>
    </row>
    <row r="46" spans="1:56" ht="45" customHeight="1" x14ac:dyDescent="0.25">
      <c r="A46" s="2" t="s">
        <v>71</v>
      </c>
      <c r="B46" s="2" t="s">
        <v>26</v>
      </c>
      <c r="C46" s="2">
        <v>1825</v>
      </c>
      <c r="D46" s="2">
        <f t="shared" ref="D46:D49" si="84">D45-1</f>
        <v>-2</v>
      </c>
      <c r="E46" s="2">
        <v>3</v>
      </c>
      <c r="G46">
        <f t="shared" ref="G46:H46" si="85">D46*6</f>
        <v>-12</v>
      </c>
      <c r="H46">
        <f t="shared" si="85"/>
        <v>18</v>
      </c>
      <c r="I46" s="2">
        <v>6</v>
      </c>
      <c r="J46" s="7">
        <v>43438</v>
      </c>
      <c r="K46" s="8">
        <v>0.45833333333333331</v>
      </c>
      <c r="L46" s="10">
        <v>157</v>
      </c>
      <c r="M46" s="9" t="s">
        <v>54</v>
      </c>
      <c r="N46" s="10">
        <v>157</v>
      </c>
      <c r="O46" s="3">
        <v>481</v>
      </c>
      <c r="P46" s="10">
        <f t="shared" si="1"/>
        <v>324</v>
      </c>
      <c r="Q46" s="2">
        <v>3.9</v>
      </c>
      <c r="R46" s="2">
        <v>36.6</v>
      </c>
      <c r="S46" s="9">
        <f t="shared" si="2"/>
        <v>142.74</v>
      </c>
      <c r="T46" s="2">
        <v>1</v>
      </c>
      <c r="U46" s="10">
        <f t="shared" si="3"/>
        <v>324</v>
      </c>
      <c r="W46" s="8"/>
      <c r="X46" s="37"/>
      <c r="Y46" s="37"/>
      <c r="Z46" s="37"/>
      <c r="AA46" s="37"/>
      <c r="AB46" s="37"/>
      <c r="AC46" s="37"/>
      <c r="AD46" s="37"/>
      <c r="AE46" s="37"/>
      <c r="AF46" s="37"/>
      <c r="AG46" s="37"/>
      <c r="AH46" s="37"/>
      <c r="AI46" s="4"/>
      <c r="AJ46" s="4"/>
      <c r="AK46" s="4"/>
      <c r="AL46" s="37"/>
      <c r="AM46" s="37"/>
      <c r="AN46" s="37"/>
      <c r="AO46" s="37"/>
      <c r="AP46" s="37"/>
      <c r="AQ46" s="37"/>
      <c r="AR46" s="37"/>
      <c r="AS46" s="37"/>
      <c r="AT46" s="37"/>
      <c r="AU46" s="37"/>
      <c r="AV46" s="37"/>
      <c r="AW46" s="4"/>
      <c r="AX46" s="4"/>
      <c r="AY46" s="4"/>
      <c r="AZ46" s="4"/>
      <c r="BA46" s="4"/>
      <c r="BB46" s="4"/>
      <c r="BC46" s="4"/>
      <c r="BD46" s="4"/>
    </row>
    <row r="47" spans="1:56" ht="45" customHeight="1" x14ac:dyDescent="0.25">
      <c r="A47" s="2" t="s">
        <v>71</v>
      </c>
      <c r="B47" s="2" t="s">
        <v>26</v>
      </c>
      <c r="C47" s="2">
        <v>1825</v>
      </c>
      <c r="D47" s="2">
        <f t="shared" si="84"/>
        <v>-3</v>
      </c>
      <c r="E47" s="2">
        <v>3</v>
      </c>
      <c r="G47">
        <f t="shared" ref="G47:H47" si="86">D47*6</f>
        <v>-18</v>
      </c>
      <c r="H47">
        <f t="shared" si="86"/>
        <v>18</v>
      </c>
      <c r="I47" s="2">
        <v>6</v>
      </c>
      <c r="J47" s="7">
        <v>43438</v>
      </c>
      <c r="K47" s="8">
        <v>0.45833333333333331</v>
      </c>
      <c r="L47" s="10">
        <v>159</v>
      </c>
      <c r="M47" s="9" t="s">
        <v>54</v>
      </c>
      <c r="N47" s="10">
        <v>159</v>
      </c>
      <c r="O47" s="3">
        <v>349</v>
      </c>
      <c r="P47" s="10">
        <f t="shared" si="1"/>
        <v>190</v>
      </c>
      <c r="Q47" s="2">
        <v>3.9</v>
      </c>
      <c r="R47" s="2">
        <v>36.6</v>
      </c>
      <c r="S47" s="9">
        <f t="shared" si="2"/>
        <v>142.74</v>
      </c>
      <c r="T47" s="2">
        <v>1</v>
      </c>
      <c r="U47" s="10">
        <f t="shared" si="3"/>
        <v>190</v>
      </c>
      <c r="W47" s="8"/>
      <c r="X47" s="37"/>
      <c r="Y47" s="37"/>
      <c r="Z47" s="37"/>
      <c r="AA47" s="37"/>
      <c r="AB47" s="37"/>
      <c r="AC47" s="37"/>
      <c r="AD47" s="37"/>
      <c r="AE47" s="37"/>
      <c r="AF47" s="37"/>
      <c r="AG47" s="37"/>
      <c r="AH47" s="37"/>
      <c r="AI47" s="4"/>
      <c r="AJ47" s="4"/>
      <c r="AK47" s="4"/>
      <c r="AL47" s="37"/>
      <c r="AM47" s="37"/>
      <c r="AN47" s="37"/>
      <c r="AO47" s="37"/>
      <c r="AP47" s="37"/>
      <c r="AQ47" s="37"/>
      <c r="AR47" s="37"/>
      <c r="AS47" s="37"/>
      <c r="AT47" s="37"/>
      <c r="AU47" s="37"/>
      <c r="AV47" s="37"/>
      <c r="AW47" s="4"/>
      <c r="AX47" s="4"/>
      <c r="AY47" s="4"/>
      <c r="AZ47" s="4"/>
      <c r="BA47" s="4"/>
      <c r="BB47" s="4"/>
      <c r="BC47" s="4"/>
      <c r="BD47" s="4"/>
    </row>
    <row r="48" spans="1:56" ht="45" customHeight="1" x14ac:dyDescent="0.25">
      <c r="A48" s="2" t="s">
        <v>71</v>
      </c>
      <c r="B48" s="2" t="s">
        <v>26</v>
      </c>
      <c r="C48" s="2">
        <v>1825</v>
      </c>
      <c r="D48" s="2">
        <f t="shared" si="84"/>
        <v>-4</v>
      </c>
      <c r="E48" s="2">
        <v>3</v>
      </c>
      <c r="G48">
        <f t="shared" ref="G48:H48" si="87">D48*6</f>
        <v>-24</v>
      </c>
      <c r="H48">
        <f t="shared" si="87"/>
        <v>18</v>
      </c>
      <c r="I48" s="2">
        <v>6</v>
      </c>
      <c r="J48" s="7">
        <v>43438</v>
      </c>
      <c r="K48" s="8">
        <v>0.45833333333333331</v>
      </c>
      <c r="L48" s="10">
        <v>153</v>
      </c>
      <c r="M48" s="9" t="s">
        <v>54</v>
      </c>
      <c r="N48" s="10">
        <v>153</v>
      </c>
      <c r="O48" s="3">
        <v>277</v>
      </c>
      <c r="P48" s="10">
        <f t="shared" si="1"/>
        <v>124</v>
      </c>
      <c r="Q48" s="2">
        <v>3.9</v>
      </c>
      <c r="R48" s="2">
        <v>36.6</v>
      </c>
      <c r="S48" s="9">
        <f t="shared" si="2"/>
        <v>142.74</v>
      </c>
      <c r="T48" s="2">
        <v>1</v>
      </c>
      <c r="U48" s="10">
        <f t="shared" si="3"/>
        <v>124</v>
      </c>
      <c r="W48" s="8"/>
      <c r="X48" s="37"/>
      <c r="Y48" s="37"/>
      <c r="Z48" s="37"/>
      <c r="AA48" s="37"/>
      <c r="AB48" s="37"/>
      <c r="AC48" s="37"/>
      <c r="AD48" s="37"/>
      <c r="AE48" s="37"/>
      <c r="AF48" s="37"/>
      <c r="AG48" s="37"/>
      <c r="AH48" s="37"/>
      <c r="AI48" s="4"/>
      <c r="AJ48" s="4"/>
      <c r="AK48" s="4"/>
      <c r="AL48" s="37"/>
      <c r="AM48" s="37"/>
      <c r="AN48" s="37"/>
      <c r="AO48" s="37"/>
      <c r="AP48" s="37"/>
      <c r="AQ48" s="37"/>
      <c r="AR48" s="37"/>
      <c r="AS48" s="37"/>
      <c r="AT48" s="37"/>
      <c r="AU48" s="37"/>
      <c r="AV48" s="37"/>
      <c r="AW48" s="4"/>
      <c r="AX48" s="4"/>
      <c r="AY48" s="4"/>
      <c r="AZ48" s="4"/>
      <c r="BA48" s="4"/>
      <c r="BB48" s="4"/>
      <c r="BC48" s="4"/>
      <c r="BD48" s="4"/>
    </row>
    <row r="49" spans="1:56" ht="45" customHeight="1" x14ac:dyDescent="0.25">
      <c r="A49" s="2" t="s">
        <v>71</v>
      </c>
      <c r="B49" s="2" t="s">
        <v>26</v>
      </c>
      <c r="C49" s="2">
        <v>1825</v>
      </c>
      <c r="D49" s="2">
        <f t="shared" si="84"/>
        <v>-5</v>
      </c>
      <c r="E49" s="2">
        <v>3</v>
      </c>
      <c r="G49">
        <f t="shared" ref="G49:H49" si="88">D49*6</f>
        <v>-30</v>
      </c>
      <c r="H49">
        <f t="shared" si="88"/>
        <v>18</v>
      </c>
      <c r="I49" s="2">
        <v>6</v>
      </c>
      <c r="J49" s="7">
        <v>43438</v>
      </c>
      <c r="K49" s="8">
        <v>0.45833333333333331</v>
      </c>
      <c r="L49" s="10">
        <v>152</v>
      </c>
      <c r="M49" s="9" t="s">
        <v>54</v>
      </c>
      <c r="N49" s="10">
        <v>152</v>
      </c>
      <c r="O49" s="3">
        <v>234</v>
      </c>
      <c r="P49" s="10">
        <f t="shared" si="1"/>
        <v>82</v>
      </c>
      <c r="Q49" s="2">
        <v>3.9</v>
      </c>
      <c r="R49" s="2">
        <v>36.6</v>
      </c>
      <c r="S49" s="9">
        <f t="shared" si="2"/>
        <v>142.74</v>
      </c>
      <c r="T49" s="2">
        <v>1</v>
      </c>
      <c r="U49" s="10">
        <f t="shared" si="3"/>
        <v>82</v>
      </c>
      <c r="W49" s="8"/>
      <c r="X49" s="37"/>
      <c r="Y49" s="37"/>
      <c r="Z49" s="37"/>
      <c r="AA49" s="37"/>
      <c r="AB49" s="37"/>
      <c r="AC49" s="37"/>
      <c r="AD49" s="37"/>
      <c r="AE49" s="37"/>
      <c r="AF49" s="37"/>
      <c r="AG49" s="37"/>
      <c r="AH49" s="37"/>
      <c r="AI49" s="4"/>
      <c r="AJ49" s="4"/>
      <c r="AK49" s="4"/>
      <c r="AL49" s="37"/>
      <c r="AM49" s="37"/>
      <c r="AN49" s="37"/>
      <c r="AO49" s="37"/>
      <c r="AP49" s="37"/>
      <c r="AQ49" s="37"/>
      <c r="AR49" s="37"/>
      <c r="AS49" s="37"/>
      <c r="AT49" s="37"/>
      <c r="AU49" s="37"/>
      <c r="AV49" s="37"/>
      <c r="AW49" s="4"/>
      <c r="AX49" s="4"/>
      <c r="AY49" s="4"/>
      <c r="AZ49" s="4"/>
      <c r="BA49" s="4"/>
      <c r="BB49" s="4"/>
      <c r="BC49" s="4"/>
      <c r="BD49" s="4"/>
    </row>
    <row r="50" spans="1:56" ht="45" customHeight="1" x14ac:dyDescent="0.3">
      <c r="A50" s="2" t="s">
        <v>73</v>
      </c>
      <c r="B50" s="2" t="s">
        <v>26</v>
      </c>
      <c r="C50" s="2">
        <v>1824</v>
      </c>
      <c r="D50" s="2">
        <v>0</v>
      </c>
      <c r="E50" s="2">
        <v>0</v>
      </c>
      <c r="G50">
        <f t="shared" ref="G50:H50" si="89">D50*6</f>
        <v>0</v>
      </c>
      <c r="H50">
        <f t="shared" si="89"/>
        <v>0</v>
      </c>
      <c r="I50" s="2">
        <v>6</v>
      </c>
      <c r="J50" s="7">
        <v>43438</v>
      </c>
      <c r="K50" s="8">
        <v>0.45833333333333331</v>
      </c>
      <c r="L50" s="10">
        <v>146</v>
      </c>
      <c r="M50" s="9" t="s">
        <v>54</v>
      </c>
      <c r="N50" s="10">
        <v>146</v>
      </c>
      <c r="O50" s="10">
        <v>82247</v>
      </c>
      <c r="P50" s="10">
        <f t="shared" si="1"/>
        <v>82101</v>
      </c>
      <c r="Q50" s="2">
        <v>3.9</v>
      </c>
      <c r="R50" s="2">
        <v>36.6</v>
      </c>
      <c r="S50" s="9">
        <f t="shared" si="2"/>
        <v>142.74</v>
      </c>
      <c r="T50" s="2">
        <v>1</v>
      </c>
      <c r="U50" s="10">
        <f t="shared" si="3"/>
        <v>82101</v>
      </c>
      <c r="V50" s="8"/>
      <c r="W50" s="8"/>
      <c r="X50" s="17">
        <f>U73</f>
        <v>73</v>
      </c>
      <c r="Y50" s="17">
        <f>U72</f>
        <v>127</v>
      </c>
      <c r="Z50" s="17">
        <f>U71</f>
        <v>182</v>
      </c>
      <c r="AA50" s="17">
        <f>U70</f>
        <v>322</v>
      </c>
      <c r="AB50" s="17">
        <f>U69</f>
        <v>460</v>
      </c>
      <c r="AC50" s="17">
        <f>U68</f>
        <v>555</v>
      </c>
      <c r="AD50" s="21">
        <f t="shared" ref="AD50:AD53" si="90">AB50</f>
        <v>460</v>
      </c>
      <c r="AE50" s="21">
        <f t="shared" ref="AE50:AE53" si="91">AA50</f>
        <v>322</v>
      </c>
      <c r="AF50" s="21">
        <f t="shared" ref="AF50:AF53" si="92">Z50</f>
        <v>182</v>
      </c>
      <c r="AG50" s="21">
        <f t="shared" ref="AG50:AG53" si="93">Y50</f>
        <v>127</v>
      </c>
      <c r="AH50" s="21">
        <f t="shared" ref="AH50:AH53" si="94">X50</f>
        <v>73</v>
      </c>
      <c r="AI50" s="15" t="s">
        <v>67</v>
      </c>
      <c r="AJ50" s="16" t="str">
        <f>B50</f>
        <v>30E10K0D7</v>
      </c>
      <c r="AK50" s="16"/>
      <c r="AL50" s="23">
        <f t="shared" ref="AL50:AV50" si="95">X50*0.0144</f>
        <v>1.0511999999999999</v>
      </c>
      <c r="AM50" s="23">
        <f t="shared" si="95"/>
        <v>1.8288</v>
      </c>
      <c r="AN50" s="23">
        <f t="shared" si="95"/>
        <v>2.6208</v>
      </c>
      <c r="AO50" s="23">
        <f t="shared" si="95"/>
        <v>4.6368</v>
      </c>
      <c r="AP50" s="23">
        <f t="shared" si="95"/>
        <v>6.6239999999999997</v>
      </c>
      <c r="AQ50" s="23">
        <f t="shared" si="95"/>
        <v>7.992</v>
      </c>
      <c r="AR50" s="23">
        <f t="shared" si="95"/>
        <v>6.6239999999999997</v>
      </c>
      <c r="AS50" s="23">
        <f t="shared" si="95"/>
        <v>4.6368</v>
      </c>
      <c r="AT50" s="23">
        <f t="shared" si="95"/>
        <v>2.6208</v>
      </c>
      <c r="AU50" s="23">
        <f t="shared" si="95"/>
        <v>1.8288</v>
      </c>
      <c r="AV50" s="23">
        <f t="shared" si="95"/>
        <v>1.0511999999999999</v>
      </c>
      <c r="AW50" s="15" t="s">
        <v>67</v>
      </c>
      <c r="AX50" s="16" t="s">
        <v>26</v>
      </c>
      <c r="AY50" s="16"/>
      <c r="AZ50" s="16"/>
      <c r="BA50" s="16"/>
      <c r="BB50" s="16"/>
      <c r="BC50" s="16"/>
      <c r="BD50" s="16"/>
    </row>
    <row r="51" spans="1:56" ht="45" customHeight="1" x14ac:dyDescent="0.3">
      <c r="A51" s="2" t="s">
        <v>73</v>
      </c>
      <c r="B51" s="2" t="s">
        <v>26</v>
      </c>
      <c r="C51" s="2">
        <v>1824</v>
      </c>
      <c r="D51" s="2">
        <v>-1</v>
      </c>
      <c r="E51" s="2">
        <v>0</v>
      </c>
      <c r="G51">
        <f t="shared" ref="G51:H51" si="96">D51*6</f>
        <v>-6</v>
      </c>
      <c r="H51">
        <f t="shared" si="96"/>
        <v>0</v>
      </c>
      <c r="I51" s="2">
        <v>6</v>
      </c>
      <c r="J51" s="7">
        <v>43438</v>
      </c>
      <c r="K51" s="8">
        <v>0.45833333333333331</v>
      </c>
      <c r="L51" s="10">
        <v>147</v>
      </c>
      <c r="M51" s="9" t="s">
        <v>54</v>
      </c>
      <c r="N51" s="10">
        <v>147</v>
      </c>
      <c r="O51" s="10">
        <v>14863</v>
      </c>
      <c r="P51" s="10">
        <f t="shared" si="1"/>
        <v>14716</v>
      </c>
      <c r="Q51" s="2">
        <v>3.9</v>
      </c>
      <c r="R51" s="2">
        <v>36.6</v>
      </c>
      <c r="S51" s="9">
        <f t="shared" si="2"/>
        <v>142.74</v>
      </c>
      <c r="T51" s="2">
        <v>1</v>
      </c>
      <c r="U51" s="10">
        <f t="shared" si="3"/>
        <v>14716</v>
      </c>
      <c r="V51" s="8"/>
      <c r="W51" s="8"/>
      <c r="X51" s="17">
        <f>U67</f>
        <v>77</v>
      </c>
      <c r="Y51" s="17">
        <f>U66</f>
        <v>137</v>
      </c>
      <c r="Z51" s="17">
        <f>U65</f>
        <v>236</v>
      </c>
      <c r="AA51" s="17">
        <f>U64</f>
        <v>475</v>
      </c>
      <c r="AB51" s="17">
        <f>U63</f>
        <v>1740</v>
      </c>
      <c r="AC51" s="17">
        <f>U62</f>
        <v>3181</v>
      </c>
      <c r="AD51" s="21">
        <f t="shared" si="90"/>
        <v>1740</v>
      </c>
      <c r="AE51" s="21">
        <f t="shared" si="91"/>
        <v>475</v>
      </c>
      <c r="AF51" s="21">
        <f t="shared" si="92"/>
        <v>236</v>
      </c>
      <c r="AG51" s="21">
        <f t="shared" si="93"/>
        <v>137</v>
      </c>
      <c r="AH51" s="21">
        <f t="shared" si="94"/>
        <v>77</v>
      </c>
      <c r="AI51" s="15" t="s">
        <v>68</v>
      </c>
      <c r="AJ51" s="16">
        <f>C50</f>
        <v>1824</v>
      </c>
      <c r="AK51" s="16"/>
      <c r="AL51" s="23">
        <f t="shared" ref="AL51:AV51" si="97">X51*0.0144</f>
        <v>1.1088</v>
      </c>
      <c r="AM51" s="23">
        <f t="shared" si="97"/>
        <v>1.9727999999999999</v>
      </c>
      <c r="AN51" s="23">
        <f t="shared" si="97"/>
        <v>3.3984000000000001</v>
      </c>
      <c r="AO51" s="23">
        <f t="shared" si="97"/>
        <v>6.84</v>
      </c>
      <c r="AP51" s="23">
        <f t="shared" si="97"/>
        <v>25.056000000000001</v>
      </c>
      <c r="AQ51" s="23">
        <f t="shared" si="97"/>
        <v>45.806399999999996</v>
      </c>
      <c r="AR51" s="23">
        <f t="shared" si="97"/>
        <v>25.056000000000001</v>
      </c>
      <c r="AS51" s="23">
        <f t="shared" si="97"/>
        <v>6.84</v>
      </c>
      <c r="AT51" s="23">
        <f t="shared" si="97"/>
        <v>3.3984000000000001</v>
      </c>
      <c r="AU51" s="23">
        <f t="shared" si="97"/>
        <v>1.9727999999999999</v>
      </c>
      <c r="AV51" s="23">
        <f t="shared" si="97"/>
        <v>1.1088</v>
      </c>
      <c r="AW51" s="15" t="s">
        <v>68</v>
      </c>
      <c r="AX51" s="16">
        <v>1824</v>
      </c>
      <c r="AY51" s="16"/>
      <c r="AZ51" s="16"/>
      <c r="BA51" s="16"/>
      <c r="BB51" s="16"/>
      <c r="BC51" s="16"/>
      <c r="BD51" s="16"/>
    </row>
    <row r="52" spans="1:56" ht="45" customHeight="1" x14ac:dyDescent="0.3">
      <c r="A52" s="2" t="s">
        <v>73</v>
      </c>
      <c r="B52" s="2" t="s">
        <v>26</v>
      </c>
      <c r="C52" s="2">
        <v>1824</v>
      </c>
      <c r="D52" s="2">
        <f t="shared" ref="D52:D55" si="98">D51-1</f>
        <v>-2</v>
      </c>
      <c r="E52" s="2">
        <v>0</v>
      </c>
      <c r="G52">
        <f t="shared" ref="G52:H52" si="99">D52*6</f>
        <v>-12</v>
      </c>
      <c r="H52">
        <f t="shared" si="99"/>
        <v>0</v>
      </c>
      <c r="I52" s="2">
        <v>6</v>
      </c>
      <c r="J52" s="7">
        <v>43438</v>
      </c>
      <c r="K52" s="8">
        <v>0.45833333333333331</v>
      </c>
      <c r="L52" s="10">
        <v>139</v>
      </c>
      <c r="M52" s="9" t="s">
        <v>54</v>
      </c>
      <c r="N52" s="10">
        <v>139</v>
      </c>
      <c r="O52" s="10">
        <v>2466</v>
      </c>
      <c r="P52" s="10">
        <f t="shared" si="1"/>
        <v>2327</v>
      </c>
      <c r="Q52" s="2">
        <v>3.9</v>
      </c>
      <c r="R52" s="2">
        <v>36.6</v>
      </c>
      <c r="S52" s="9">
        <f t="shared" si="2"/>
        <v>142.74</v>
      </c>
      <c r="T52" s="2">
        <v>1</v>
      </c>
      <c r="U52" s="10">
        <f t="shared" si="3"/>
        <v>2327</v>
      </c>
      <c r="V52" s="8"/>
      <c r="W52" s="8"/>
      <c r="X52" s="17">
        <f>U60</f>
        <v>167</v>
      </c>
      <c r="Y52" s="17">
        <f>U59</f>
        <v>281</v>
      </c>
      <c r="Z52" s="17">
        <f>U59</f>
        <v>281</v>
      </c>
      <c r="AA52" s="17">
        <f>U58</f>
        <v>1754</v>
      </c>
      <c r="AB52" s="17">
        <f>U57</f>
        <v>7075</v>
      </c>
      <c r="AC52" s="17">
        <f>U56</f>
        <v>21257</v>
      </c>
      <c r="AD52" s="21">
        <f t="shared" si="90"/>
        <v>7075</v>
      </c>
      <c r="AE52" s="21">
        <f t="shared" si="91"/>
        <v>1754</v>
      </c>
      <c r="AF52" s="21">
        <f t="shared" si="92"/>
        <v>281</v>
      </c>
      <c r="AG52" s="21">
        <f t="shared" si="93"/>
        <v>281</v>
      </c>
      <c r="AH52" s="21">
        <f t="shared" si="94"/>
        <v>167</v>
      </c>
      <c r="AI52" s="15" t="s">
        <v>69</v>
      </c>
      <c r="AJ52" s="16">
        <f>I50</f>
        <v>6</v>
      </c>
      <c r="AK52" s="16"/>
      <c r="AL52" s="23">
        <f t="shared" ref="AL52:AV52" si="100">X52*0.0144</f>
        <v>2.4047999999999998</v>
      </c>
      <c r="AM52" s="23">
        <f t="shared" si="100"/>
        <v>4.0464000000000002</v>
      </c>
      <c r="AN52" s="23">
        <f t="shared" si="100"/>
        <v>4.0464000000000002</v>
      </c>
      <c r="AO52" s="23">
        <f t="shared" si="100"/>
        <v>25.2576</v>
      </c>
      <c r="AP52" s="23">
        <f t="shared" si="100"/>
        <v>101.88</v>
      </c>
      <c r="AQ52" s="23">
        <f t="shared" si="100"/>
        <v>306.10079999999999</v>
      </c>
      <c r="AR52" s="23">
        <f t="shared" si="100"/>
        <v>101.88</v>
      </c>
      <c r="AS52" s="23">
        <f t="shared" si="100"/>
        <v>25.2576</v>
      </c>
      <c r="AT52" s="23">
        <f t="shared" si="100"/>
        <v>4.0464000000000002</v>
      </c>
      <c r="AU52" s="23">
        <f t="shared" si="100"/>
        <v>4.0464000000000002</v>
      </c>
      <c r="AV52" s="23">
        <f t="shared" si="100"/>
        <v>2.4047999999999998</v>
      </c>
      <c r="AW52" s="15" t="s">
        <v>69</v>
      </c>
      <c r="AX52" s="16">
        <v>6</v>
      </c>
      <c r="AY52" s="16"/>
      <c r="AZ52" s="16"/>
      <c r="BA52" s="16"/>
      <c r="BB52" s="16"/>
      <c r="BC52" s="16"/>
      <c r="BD52" s="16"/>
    </row>
    <row r="53" spans="1:56" ht="45" customHeight="1" x14ac:dyDescent="0.25">
      <c r="A53" s="2" t="s">
        <v>73</v>
      </c>
      <c r="B53" s="2" t="s">
        <v>26</v>
      </c>
      <c r="C53" s="2">
        <v>1824</v>
      </c>
      <c r="D53" s="2">
        <f t="shared" si="98"/>
        <v>-3</v>
      </c>
      <c r="E53" s="2">
        <v>0</v>
      </c>
      <c r="G53">
        <f t="shared" ref="G53:H53" si="101">D53*6</f>
        <v>-18</v>
      </c>
      <c r="H53">
        <f t="shared" si="101"/>
        <v>0</v>
      </c>
      <c r="I53" s="2">
        <v>6</v>
      </c>
      <c r="J53" s="7">
        <v>43438</v>
      </c>
      <c r="K53" s="8">
        <v>0.45833333333333331</v>
      </c>
      <c r="L53" s="10">
        <v>141</v>
      </c>
      <c r="M53" s="9" t="s">
        <v>54</v>
      </c>
      <c r="N53" s="10">
        <v>141</v>
      </c>
      <c r="O53" s="10">
        <v>491</v>
      </c>
      <c r="P53" s="10">
        <f t="shared" si="1"/>
        <v>350</v>
      </c>
      <c r="Q53" s="2">
        <v>3.9</v>
      </c>
      <c r="R53" s="2">
        <v>36.6</v>
      </c>
      <c r="S53" s="9">
        <f t="shared" si="2"/>
        <v>142.74</v>
      </c>
      <c r="T53" s="2">
        <v>1</v>
      </c>
      <c r="U53" s="10">
        <f t="shared" si="3"/>
        <v>350</v>
      </c>
      <c r="V53" s="8"/>
      <c r="W53" s="8"/>
      <c r="X53" s="17">
        <f>U55</f>
        <v>95</v>
      </c>
      <c r="Y53" s="17">
        <f>U54</f>
        <v>182</v>
      </c>
      <c r="Z53" s="17">
        <f>U53</f>
        <v>350</v>
      </c>
      <c r="AA53" s="17">
        <f>U52</f>
        <v>2327</v>
      </c>
      <c r="AB53" s="17">
        <f>U51</f>
        <v>14716</v>
      </c>
      <c r="AC53" s="24">
        <f>U50</f>
        <v>82101</v>
      </c>
      <c r="AD53" s="21">
        <f t="shared" si="90"/>
        <v>14716</v>
      </c>
      <c r="AE53" s="21">
        <f t="shared" si="91"/>
        <v>2327</v>
      </c>
      <c r="AF53" s="21">
        <f t="shared" si="92"/>
        <v>350</v>
      </c>
      <c r="AG53" s="21">
        <f t="shared" si="93"/>
        <v>182</v>
      </c>
      <c r="AH53" s="21">
        <f t="shared" si="94"/>
        <v>95</v>
      </c>
      <c r="AI53" s="40"/>
      <c r="AJ53" s="4"/>
      <c r="AK53" s="4"/>
      <c r="AL53" s="23">
        <f t="shared" ref="AL53:AV53" si="102">X53*0.0144</f>
        <v>1.3679999999999999</v>
      </c>
      <c r="AM53" s="23">
        <f t="shared" si="102"/>
        <v>2.6208</v>
      </c>
      <c r="AN53" s="23">
        <f t="shared" si="102"/>
        <v>5.04</v>
      </c>
      <c r="AO53" s="23">
        <f t="shared" si="102"/>
        <v>33.508800000000001</v>
      </c>
      <c r="AP53" s="23">
        <f t="shared" si="102"/>
        <v>211.91039999999998</v>
      </c>
      <c r="AQ53" s="23">
        <f t="shared" si="102"/>
        <v>1182.2544</v>
      </c>
      <c r="AR53" s="23">
        <f t="shared" si="102"/>
        <v>211.91039999999998</v>
      </c>
      <c r="AS53" s="23">
        <f t="shared" si="102"/>
        <v>33.508800000000001</v>
      </c>
      <c r="AT53" s="23">
        <f t="shared" si="102"/>
        <v>5.04</v>
      </c>
      <c r="AU53" s="23">
        <f t="shared" si="102"/>
        <v>2.6208</v>
      </c>
      <c r="AV53" s="23">
        <f t="shared" si="102"/>
        <v>1.3679999999999999</v>
      </c>
      <c r="AW53" s="40"/>
      <c r="AX53" s="4"/>
      <c r="AY53" s="4"/>
      <c r="AZ53" s="4"/>
      <c r="BA53" s="4"/>
      <c r="BB53" s="4"/>
      <c r="BC53" s="4"/>
      <c r="BD53" s="4"/>
    </row>
    <row r="54" spans="1:56" ht="45" customHeight="1" x14ac:dyDescent="0.25">
      <c r="A54" s="2" t="s">
        <v>73</v>
      </c>
      <c r="B54" s="2" t="s">
        <v>26</v>
      </c>
      <c r="C54" s="2">
        <v>1824</v>
      </c>
      <c r="D54" s="2">
        <f t="shared" si="98"/>
        <v>-4</v>
      </c>
      <c r="E54" s="2">
        <v>0</v>
      </c>
      <c r="G54">
        <f t="shared" ref="G54:H54" si="103">D54*6</f>
        <v>-24</v>
      </c>
      <c r="H54">
        <f t="shared" si="103"/>
        <v>0</v>
      </c>
      <c r="I54" s="2">
        <v>6</v>
      </c>
      <c r="J54" s="7">
        <v>43438</v>
      </c>
      <c r="K54" s="8">
        <v>0.45833333333333331</v>
      </c>
      <c r="L54" s="10">
        <v>141</v>
      </c>
      <c r="M54" s="9" t="s">
        <v>54</v>
      </c>
      <c r="N54" s="10">
        <v>141</v>
      </c>
      <c r="O54" s="10">
        <v>323</v>
      </c>
      <c r="P54" s="10">
        <f t="shared" si="1"/>
        <v>182</v>
      </c>
      <c r="Q54" s="2">
        <v>3.9</v>
      </c>
      <c r="R54" s="2">
        <v>36.6</v>
      </c>
      <c r="S54" s="9">
        <f t="shared" si="2"/>
        <v>142.74</v>
      </c>
      <c r="T54" s="2">
        <v>1</v>
      </c>
      <c r="U54" s="10">
        <f t="shared" si="3"/>
        <v>182</v>
      </c>
      <c r="V54" s="8"/>
      <c r="W54" s="8"/>
      <c r="X54" s="17">
        <f t="shared" ref="X54:AH54" si="104">X52</f>
        <v>167</v>
      </c>
      <c r="Y54" s="17">
        <f t="shared" si="104"/>
        <v>281</v>
      </c>
      <c r="Z54" s="17">
        <f t="shared" si="104"/>
        <v>281</v>
      </c>
      <c r="AA54" s="17">
        <f t="shared" si="104"/>
        <v>1754</v>
      </c>
      <c r="AB54" s="17">
        <f t="shared" si="104"/>
        <v>7075</v>
      </c>
      <c r="AC54" s="17">
        <f t="shared" si="104"/>
        <v>21257</v>
      </c>
      <c r="AD54" s="17">
        <f t="shared" si="104"/>
        <v>7075</v>
      </c>
      <c r="AE54" s="17">
        <f t="shared" si="104"/>
        <v>1754</v>
      </c>
      <c r="AF54" s="17">
        <f t="shared" si="104"/>
        <v>281</v>
      </c>
      <c r="AG54" s="17">
        <f t="shared" si="104"/>
        <v>281</v>
      </c>
      <c r="AH54" s="17">
        <f t="shared" si="104"/>
        <v>167</v>
      </c>
      <c r="AI54" s="4"/>
      <c r="AJ54" s="4"/>
      <c r="AK54" s="4"/>
      <c r="AL54" s="23">
        <f t="shared" ref="AL54:AV54" si="105">X54*0.0144</f>
        <v>2.4047999999999998</v>
      </c>
      <c r="AM54" s="23">
        <f t="shared" si="105"/>
        <v>4.0464000000000002</v>
      </c>
      <c r="AN54" s="23">
        <f t="shared" si="105"/>
        <v>4.0464000000000002</v>
      </c>
      <c r="AO54" s="23">
        <f t="shared" si="105"/>
        <v>25.2576</v>
      </c>
      <c r="AP54" s="23">
        <f t="shared" si="105"/>
        <v>101.88</v>
      </c>
      <c r="AQ54" s="23">
        <f t="shared" si="105"/>
        <v>306.10079999999999</v>
      </c>
      <c r="AR54" s="23">
        <f t="shared" si="105"/>
        <v>101.88</v>
      </c>
      <c r="AS54" s="23">
        <f t="shared" si="105"/>
        <v>25.2576</v>
      </c>
      <c r="AT54" s="23">
        <f t="shared" si="105"/>
        <v>4.0464000000000002</v>
      </c>
      <c r="AU54" s="23">
        <f t="shared" si="105"/>
        <v>4.0464000000000002</v>
      </c>
      <c r="AV54" s="23">
        <f t="shared" si="105"/>
        <v>2.4047999999999998</v>
      </c>
      <c r="AW54" s="4"/>
      <c r="AX54" s="4"/>
      <c r="AY54" s="4"/>
      <c r="AZ54" s="4"/>
      <c r="BA54" s="4"/>
      <c r="BB54" s="4"/>
      <c r="BC54" s="4"/>
      <c r="BD54" s="4"/>
    </row>
    <row r="55" spans="1:56" ht="45" customHeight="1" x14ac:dyDescent="0.25">
      <c r="A55" s="2" t="s">
        <v>73</v>
      </c>
      <c r="B55" s="2" t="s">
        <v>26</v>
      </c>
      <c r="C55" s="2">
        <v>1824</v>
      </c>
      <c r="D55" s="2">
        <f t="shared" si="98"/>
        <v>-5</v>
      </c>
      <c r="E55" s="2">
        <v>0</v>
      </c>
      <c r="G55">
        <f t="shared" ref="G55:H55" si="106">D55*6</f>
        <v>-30</v>
      </c>
      <c r="H55">
        <f t="shared" si="106"/>
        <v>0</v>
      </c>
      <c r="I55" s="2">
        <v>6</v>
      </c>
      <c r="J55" s="7">
        <v>43438</v>
      </c>
      <c r="K55" s="8">
        <v>0.45833333333333331</v>
      </c>
      <c r="L55" s="10">
        <v>142</v>
      </c>
      <c r="M55" s="9" t="s">
        <v>54</v>
      </c>
      <c r="N55" s="10">
        <v>142</v>
      </c>
      <c r="O55" s="10">
        <v>237</v>
      </c>
      <c r="P55" s="10">
        <f t="shared" si="1"/>
        <v>95</v>
      </c>
      <c r="Q55" s="2">
        <v>3.9</v>
      </c>
      <c r="R55" s="2">
        <v>36.6</v>
      </c>
      <c r="S55" s="9">
        <f t="shared" si="2"/>
        <v>142.74</v>
      </c>
      <c r="T55" s="2">
        <v>1</v>
      </c>
      <c r="U55" s="10">
        <f t="shared" si="3"/>
        <v>95</v>
      </c>
      <c r="V55" s="8"/>
      <c r="W55" s="8"/>
      <c r="X55" s="17">
        <f t="shared" ref="X55:AH55" si="107">X51</f>
        <v>77</v>
      </c>
      <c r="Y55" s="17">
        <f t="shared" si="107"/>
        <v>137</v>
      </c>
      <c r="Z55" s="17">
        <f t="shared" si="107"/>
        <v>236</v>
      </c>
      <c r="AA55" s="17">
        <f t="shared" si="107"/>
        <v>475</v>
      </c>
      <c r="AB55" s="17">
        <f t="shared" si="107"/>
        <v>1740</v>
      </c>
      <c r="AC55" s="17">
        <f t="shared" si="107"/>
        <v>3181</v>
      </c>
      <c r="AD55" s="17">
        <f t="shared" si="107"/>
        <v>1740</v>
      </c>
      <c r="AE55" s="17">
        <f t="shared" si="107"/>
        <v>475</v>
      </c>
      <c r="AF55" s="17">
        <f t="shared" si="107"/>
        <v>236</v>
      </c>
      <c r="AG55" s="17">
        <f t="shared" si="107"/>
        <v>137</v>
      </c>
      <c r="AH55" s="17">
        <f t="shared" si="107"/>
        <v>77</v>
      </c>
      <c r="AI55" s="4"/>
      <c r="AJ55" s="4"/>
      <c r="AK55" s="4"/>
      <c r="AL55" s="23">
        <f t="shared" ref="AL55:AV55" si="108">X55*0.0144</f>
        <v>1.1088</v>
      </c>
      <c r="AM55" s="23">
        <f t="shared" si="108"/>
        <v>1.9727999999999999</v>
      </c>
      <c r="AN55" s="23">
        <f t="shared" si="108"/>
        <v>3.3984000000000001</v>
      </c>
      <c r="AO55" s="23">
        <f t="shared" si="108"/>
        <v>6.84</v>
      </c>
      <c r="AP55" s="23">
        <f t="shared" si="108"/>
        <v>25.056000000000001</v>
      </c>
      <c r="AQ55" s="23">
        <f t="shared" si="108"/>
        <v>45.806399999999996</v>
      </c>
      <c r="AR55" s="23">
        <f t="shared" si="108"/>
        <v>25.056000000000001</v>
      </c>
      <c r="AS55" s="23">
        <f t="shared" si="108"/>
        <v>6.84</v>
      </c>
      <c r="AT55" s="23">
        <f t="shared" si="108"/>
        <v>3.3984000000000001</v>
      </c>
      <c r="AU55" s="23">
        <f t="shared" si="108"/>
        <v>1.9727999999999999</v>
      </c>
      <c r="AV55" s="23">
        <f t="shared" si="108"/>
        <v>1.1088</v>
      </c>
      <c r="AW55" s="4"/>
      <c r="AX55" s="4"/>
      <c r="AY55" s="4"/>
      <c r="AZ55" s="4"/>
      <c r="BA55" s="4"/>
      <c r="BB55" s="4"/>
      <c r="BC55" s="4"/>
      <c r="BD55" s="4"/>
    </row>
    <row r="56" spans="1:56" ht="45" customHeight="1" x14ac:dyDescent="0.25">
      <c r="A56" s="2" t="s">
        <v>73</v>
      </c>
      <c r="B56" s="2" t="s">
        <v>26</v>
      </c>
      <c r="C56" s="2">
        <v>1824</v>
      </c>
      <c r="D56" s="2">
        <v>0</v>
      </c>
      <c r="E56" s="2">
        <v>1</v>
      </c>
      <c r="G56">
        <f t="shared" ref="G56:H56" si="109">D56*6</f>
        <v>0</v>
      </c>
      <c r="H56">
        <f t="shared" si="109"/>
        <v>6</v>
      </c>
      <c r="I56" s="2">
        <v>6</v>
      </c>
      <c r="J56" s="7">
        <v>43438</v>
      </c>
      <c r="K56" s="8">
        <v>0.45833333333333331</v>
      </c>
      <c r="L56" s="10">
        <v>143</v>
      </c>
      <c r="M56" s="9" t="s">
        <v>54</v>
      </c>
      <c r="N56" s="10">
        <v>143</v>
      </c>
      <c r="O56" s="10">
        <v>21400</v>
      </c>
      <c r="P56" s="10">
        <f t="shared" si="1"/>
        <v>21257</v>
      </c>
      <c r="Q56" s="2">
        <v>3.9</v>
      </c>
      <c r="R56" s="2">
        <v>36.6</v>
      </c>
      <c r="S56" s="9">
        <f t="shared" si="2"/>
        <v>142.74</v>
      </c>
      <c r="T56" s="2">
        <v>1</v>
      </c>
      <c r="U56" s="10">
        <f t="shared" si="3"/>
        <v>21257</v>
      </c>
      <c r="V56" s="8"/>
      <c r="W56" s="8"/>
      <c r="X56" s="17">
        <f t="shared" ref="X56:AH56" si="110">X50</f>
        <v>73</v>
      </c>
      <c r="Y56" s="17">
        <f t="shared" si="110"/>
        <v>127</v>
      </c>
      <c r="Z56" s="17">
        <f t="shared" si="110"/>
        <v>182</v>
      </c>
      <c r="AA56" s="17">
        <f t="shared" si="110"/>
        <v>322</v>
      </c>
      <c r="AB56" s="17">
        <f t="shared" si="110"/>
        <v>460</v>
      </c>
      <c r="AC56" s="17">
        <f t="shared" si="110"/>
        <v>555</v>
      </c>
      <c r="AD56" s="17">
        <f t="shared" si="110"/>
        <v>460</v>
      </c>
      <c r="AE56" s="17">
        <f t="shared" si="110"/>
        <v>322</v>
      </c>
      <c r="AF56" s="17">
        <f t="shared" si="110"/>
        <v>182</v>
      </c>
      <c r="AG56" s="17">
        <f t="shared" si="110"/>
        <v>127</v>
      </c>
      <c r="AH56" s="17">
        <f t="shared" si="110"/>
        <v>73</v>
      </c>
      <c r="AI56" s="4"/>
      <c r="AJ56" s="4"/>
      <c r="AK56" s="4"/>
      <c r="AL56" s="23">
        <f t="shared" ref="AL56:AV56" si="111">X56*0.0144</f>
        <v>1.0511999999999999</v>
      </c>
      <c r="AM56" s="23">
        <f t="shared" si="111"/>
        <v>1.8288</v>
      </c>
      <c r="AN56" s="23">
        <f t="shared" si="111"/>
        <v>2.6208</v>
      </c>
      <c r="AO56" s="23">
        <f t="shared" si="111"/>
        <v>4.6368</v>
      </c>
      <c r="AP56" s="23">
        <f t="shared" si="111"/>
        <v>6.6239999999999997</v>
      </c>
      <c r="AQ56" s="23">
        <f t="shared" si="111"/>
        <v>7.992</v>
      </c>
      <c r="AR56" s="23">
        <f t="shared" si="111"/>
        <v>6.6239999999999997</v>
      </c>
      <c r="AS56" s="23">
        <f t="shared" si="111"/>
        <v>4.6368</v>
      </c>
      <c r="AT56" s="23">
        <f t="shared" si="111"/>
        <v>2.6208</v>
      </c>
      <c r="AU56" s="23">
        <f t="shared" si="111"/>
        <v>1.8288</v>
      </c>
      <c r="AV56" s="23">
        <f t="shared" si="111"/>
        <v>1.0511999999999999</v>
      </c>
      <c r="AW56" s="4"/>
      <c r="AX56" s="4"/>
      <c r="AY56" s="4"/>
      <c r="AZ56" s="4"/>
      <c r="BA56" s="4"/>
      <c r="BB56" s="4"/>
      <c r="BC56" s="4"/>
      <c r="BD56" s="4"/>
    </row>
    <row r="57" spans="1:56" ht="45" customHeight="1" x14ac:dyDescent="0.25">
      <c r="A57" s="2" t="s">
        <v>73</v>
      </c>
      <c r="B57" s="2" t="s">
        <v>26</v>
      </c>
      <c r="C57" s="2">
        <v>1824</v>
      </c>
      <c r="D57" s="2">
        <v>-1</v>
      </c>
      <c r="E57" s="2">
        <v>1</v>
      </c>
      <c r="G57">
        <f t="shared" ref="G57:H57" si="112">D57*6</f>
        <v>-6</v>
      </c>
      <c r="H57">
        <f t="shared" si="112"/>
        <v>6</v>
      </c>
      <c r="I57" s="2">
        <v>6</v>
      </c>
      <c r="J57" s="7">
        <v>43438</v>
      </c>
      <c r="K57" s="8">
        <v>0.45833333333333331</v>
      </c>
      <c r="L57" s="10">
        <v>146</v>
      </c>
      <c r="M57" s="9" t="s">
        <v>54</v>
      </c>
      <c r="N57" s="10">
        <v>146</v>
      </c>
      <c r="O57" s="10">
        <v>7221</v>
      </c>
      <c r="P57" s="10">
        <f t="shared" si="1"/>
        <v>7075</v>
      </c>
      <c r="Q57" s="2">
        <v>3.9</v>
      </c>
      <c r="R57" s="2">
        <v>36.6</v>
      </c>
      <c r="S57" s="9">
        <f t="shared" si="2"/>
        <v>142.74</v>
      </c>
      <c r="T57" s="2">
        <v>1</v>
      </c>
      <c r="U57" s="10">
        <f t="shared" si="3"/>
        <v>7075</v>
      </c>
      <c r="V57" s="8"/>
      <c r="W57" s="8"/>
      <c r="X57" s="37"/>
      <c r="Y57" s="37"/>
      <c r="Z57" s="37"/>
      <c r="AA57" s="37"/>
      <c r="AB57" s="37"/>
      <c r="AC57" s="37"/>
      <c r="AD57" s="37"/>
      <c r="AE57" s="37"/>
      <c r="AF57" s="37"/>
      <c r="AG57" s="37"/>
      <c r="AH57" s="37"/>
      <c r="AI57" s="4"/>
      <c r="AJ57" s="4"/>
      <c r="AK57" s="4"/>
      <c r="AL57" s="37"/>
      <c r="AM57" s="37"/>
      <c r="AN57" s="37"/>
      <c r="AO57" s="37"/>
      <c r="AP57" s="37"/>
      <c r="AQ57" s="37"/>
      <c r="AR57" s="37"/>
      <c r="AS57" s="37"/>
      <c r="AT57" s="37"/>
      <c r="AU57" s="37"/>
      <c r="AV57" s="37"/>
      <c r="AW57" s="4"/>
      <c r="AX57" s="4"/>
      <c r="AY57" s="4"/>
      <c r="AZ57" s="4"/>
      <c r="BA57" s="4"/>
      <c r="BB57" s="4"/>
      <c r="BC57" s="4"/>
      <c r="BD57" s="4"/>
    </row>
    <row r="58" spans="1:56" ht="45" customHeight="1" x14ac:dyDescent="0.25">
      <c r="A58" s="2" t="s">
        <v>73</v>
      </c>
      <c r="B58" s="2" t="s">
        <v>26</v>
      </c>
      <c r="C58" s="2">
        <v>1824</v>
      </c>
      <c r="D58" s="2">
        <f t="shared" ref="D58:D61" si="113">D57-1</f>
        <v>-2</v>
      </c>
      <c r="E58" s="2">
        <v>1</v>
      </c>
      <c r="G58">
        <f t="shared" ref="G58:H58" si="114">D58*6</f>
        <v>-12</v>
      </c>
      <c r="H58">
        <f t="shared" si="114"/>
        <v>6</v>
      </c>
      <c r="I58" s="2">
        <v>6</v>
      </c>
      <c r="J58" s="7">
        <v>43438</v>
      </c>
      <c r="K58" s="8">
        <v>0.45833333333333331</v>
      </c>
      <c r="L58" s="10">
        <v>144</v>
      </c>
      <c r="M58" s="9" t="s">
        <v>54</v>
      </c>
      <c r="N58" s="10">
        <v>144</v>
      </c>
      <c r="O58" s="10">
        <v>1898</v>
      </c>
      <c r="P58" s="10">
        <f t="shared" si="1"/>
        <v>1754</v>
      </c>
      <c r="Q58" s="2">
        <v>3.9</v>
      </c>
      <c r="R58" s="2">
        <v>36.6</v>
      </c>
      <c r="S58" s="9">
        <f t="shared" si="2"/>
        <v>142.74</v>
      </c>
      <c r="T58" s="2">
        <v>1</v>
      </c>
      <c r="U58" s="10">
        <f t="shared" si="3"/>
        <v>1754</v>
      </c>
      <c r="V58" s="8"/>
      <c r="W58" s="8"/>
      <c r="X58" s="37"/>
      <c r="Y58" s="37"/>
      <c r="Z58" s="37"/>
      <c r="AA58" s="37"/>
      <c r="AB58" s="37"/>
      <c r="AC58" s="37"/>
      <c r="AD58" s="37"/>
      <c r="AE58" s="37"/>
      <c r="AF58" s="37"/>
      <c r="AG58" s="37"/>
      <c r="AH58" s="37"/>
      <c r="AI58" s="4"/>
      <c r="AJ58" s="4"/>
      <c r="AK58" s="4"/>
      <c r="AL58" s="37"/>
      <c r="AM58" s="37"/>
      <c r="AN58" s="37"/>
      <c r="AO58" s="37"/>
      <c r="AP58" s="37"/>
      <c r="AQ58" s="37"/>
      <c r="AR58" s="37"/>
      <c r="AS58" s="37"/>
      <c r="AT58" s="37"/>
      <c r="AU58" s="37"/>
      <c r="AV58" s="37"/>
      <c r="AW58" s="4"/>
      <c r="AX58" s="4"/>
      <c r="AY58" s="4"/>
      <c r="AZ58" s="4"/>
      <c r="BA58" s="4"/>
      <c r="BB58" s="4"/>
      <c r="BC58" s="4"/>
      <c r="BD58" s="4"/>
    </row>
    <row r="59" spans="1:56" ht="45" customHeight="1" x14ac:dyDescent="0.25">
      <c r="A59" s="2" t="s">
        <v>73</v>
      </c>
      <c r="B59" s="2" t="s">
        <v>26</v>
      </c>
      <c r="C59" s="2">
        <v>1824</v>
      </c>
      <c r="D59" s="2">
        <f t="shared" si="113"/>
        <v>-3</v>
      </c>
      <c r="E59" s="2">
        <v>1</v>
      </c>
      <c r="G59">
        <f t="shared" ref="G59:H59" si="115">D59*6</f>
        <v>-18</v>
      </c>
      <c r="H59">
        <f t="shared" si="115"/>
        <v>6</v>
      </c>
      <c r="I59" s="2">
        <v>6</v>
      </c>
      <c r="J59" s="7">
        <v>43438</v>
      </c>
      <c r="K59" s="8">
        <v>0.45833333333333331</v>
      </c>
      <c r="L59" s="10">
        <v>147</v>
      </c>
      <c r="M59" s="9" t="s">
        <v>54</v>
      </c>
      <c r="N59" s="10">
        <v>147</v>
      </c>
      <c r="O59" s="10">
        <v>428</v>
      </c>
      <c r="P59" s="10">
        <f t="shared" si="1"/>
        <v>281</v>
      </c>
      <c r="Q59" s="2">
        <v>3.9</v>
      </c>
      <c r="R59" s="2">
        <v>36.6</v>
      </c>
      <c r="S59" s="9">
        <f t="shared" si="2"/>
        <v>142.74</v>
      </c>
      <c r="T59" s="2">
        <v>1</v>
      </c>
      <c r="U59" s="10">
        <f t="shared" si="3"/>
        <v>281</v>
      </c>
      <c r="V59" s="8"/>
      <c r="W59" s="8"/>
      <c r="X59" s="37"/>
      <c r="Y59" s="37"/>
      <c r="Z59" s="37"/>
      <c r="AA59" s="37"/>
      <c r="AB59" s="37"/>
      <c r="AC59" s="37"/>
      <c r="AD59" s="37"/>
      <c r="AE59" s="37"/>
      <c r="AF59" s="37"/>
      <c r="AG59" s="37"/>
      <c r="AH59" s="37"/>
      <c r="AI59" s="4"/>
      <c r="AJ59" s="4"/>
      <c r="AK59" s="4"/>
      <c r="AL59" s="37"/>
      <c r="AM59" s="37"/>
      <c r="AN59" s="37"/>
      <c r="AO59" s="37"/>
      <c r="AP59" s="37"/>
      <c r="AQ59" s="37"/>
      <c r="AR59" s="37"/>
      <c r="AS59" s="37"/>
      <c r="AT59" s="37"/>
      <c r="AU59" s="37"/>
      <c r="AV59" s="37"/>
      <c r="AW59" s="4"/>
      <c r="AX59" s="4"/>
      <c r="AY59" s="4"/>
      <c r="AZ59" s="4"/>
      <c r="BA59" s="4"/>
      <c r="BB59" s="4"/>
      <c r="BC59" s="4"/>
      <c r="BD59" s="4"/>
    </row>
    <row r="60" spans="1:56" ht="45" customHeight="1" x14ac:dyDescent="0.25">
      <c r="A60" s="2" t="s">
        <v>73</v>
      </c>
      <c r="B60" s="2" t="s">
        <v>26</v>
      </c>
      <c r="C60" s="2">
        <v>1824</v>
      </c>
      <c r="D60" s="2">
        <f t="shared" si="113"/>
        <v>-4</v>
      </c>
      <c r="E60" s="2">
        <v>1</v>
      </c>
      <c r="G60">
        <f t="shared" ref="G60:H60" si="116">D60*6</f>
        <v>-24</v>
      </c>
      <c r="H60">
        <f t="shared" si="116"/>
        <v>6</v>
      </c>
      <c r="I60" s="2">
        <v>6</v>
      </c>
      <c r="J60" s="7">
        <v>43438</v>
      </c>
      <c r="K60" s="8">
        <v>0.45833333333333331</v>
      </c>
      <c r="L60" s="10">
        <v>145</v>
      </c>
      <c r="M60" s="9" t="s">
        <v>54</v>
      </c>
      <c r="N60" s="10">
        <v>145</v>
      </c>
      <c r="O60" s="10">
        <v>312</v>
      </c>
      <c r="P60" s="10">
        <f t="shared" si="1"/>
        <v>167</v>
      </c>
      <c r="Q60" s="2">
        <v>3.9</v>
      </c>
      <c r="R60" s="2">
        <v>36.6</v>
      </c>
      <c r="S60" s="9">
        <f t="shared" si="2"/>
        <v>142.74</v>
      </c>
      <c r="T60" s="2">
        <v>1</v>
      </c>
      <c r="U60" s="10">
        <f t="shared" si="3"/>
        <v>167</v>
      </c>
      <c r="V60" s="8"/>
      <c r="W60" s="8"/>
      <c r="X60" s="37"/>
      <c r="Y60" s="37"/>
      <c r="Z60" s="37"/>
      <c r="AA60" s="37"/>
      <c r="AB60" s="37"/>
      <c r="AC60" s="37"/>
      <c r="AD60" s="37"/>
      <c r="AE60" s="37"/>
      <c r="AF60" s="37"/>
      <c r="AG60" s="37"/>
      <c r="AH60" s="37"/>
      <c r="AI60" s="4"/>
      <c r="AJ60" s="4"/>
      <c r="AK60" s="4"/>
      <c r="AL60" s="37"/>
      <c r="AM60" s="37"/>
      <c r="AN60" s="37"/>
      <c r="AO60" s="37"/>
      <c r="AP60" s="37"/>
      <c r="AQ60" s="37"/>
      <c r="AR60" s="37"/>
      <c r="AS60" s="37"/>
      <c r="AT60" s="37"/>
      <c r="AU60" s="37"/>
      <c r="AV60" s="37"/>
      <c r="AW60" s="4"/>
      <c r="AX60" s="4"/>
      <c r="AY60" s="4"/>
      <c r="AZ60" s="4"/>
      <c r="BA60" s="4"/>
      <c r="BB60" s="4"/>
      <c r="BC60" s="4"/>
      <c r="BD60" s="4"/>
    </row>
    <row r="61" spans="1:56" ht="45" customHeight="1" x14ac:dyDescent="0.25">
      <c r="A61" s="2" t="s">
        <v>73</v>
      </c>
      <c r="B61" s="2" t="s">
        <v>26</v>
      </c>
      <c r="C61" s="2">
        <v>1824</v>
      </c>
      <c r="D61" s="2">
        <f t="shared" si="113"/>
        <v>-5</v>
      </c>
      <c r="E61" s="2">
        <v>1</v>
      </c>
      <c r="G61">
        <f t="shared" ref="G61:H61" si="117">D61*6</f>
        <v>-30</v>
      </c>
      <c r="H61">
        <f t="shared" si="117"/>
        <v>6</v>
      </c>
      <c r="I61" s="2">
        <v>6</v>
      </c>
      <c r="J61" s="7">
        <v>43438</v>
      </c>
      <c r="K61" s="8">
        <v>0.45833333333333331</v>
      </c>
      <c r="L61" s="10">
        <v>143</v>
      </c>
      <c r="M61" s="9" t="s">
        <v>54</v>
      </c>
      <c r="N61" s="10">
        <v>143</v>
      </c>
      <c r="O61" s="10">
        <v>244</v>
      </c>
      <c r="P61" s="10">
        <f t="shared" si="1"/>
        <v>101</v>
      </c>
      <c r="Q61" s="2">
        <v>3.9</v>
      </c>
      <c r="R61" s="2">
        <v>36.6</v>
      </c>
      <c r="S61" s="9">
        <f t="shared" si="2"/>
        <v>142.74</v>
      </c>
      <c r="T61" s="2">
        <v>1</v>
      </c>
      <c r="U61" s="10">
        <f t="shared" si="3"/>
        <v>101</v>
      </c>
      <c r="V61" s="8"/>
      <c r="W61" s="8"/>
      <c r="X61" s="37"/>
      <c r="Y61" s="37"/>
      <c r="Z61" s="37"/>
      <c r="AA61" s="37"/>
      <c r="AB61" s="37"/>
      <c r="AC61" s="37"/>
      <c r="AD61" s="37"/>
      <c r="AE61" s="37"/>
      <c r="AF61" s="37"/>
      <c r="AG61" s="37"/>
      <c r="AH61" s="37"/>
      <c r="AI61" s="4"/>
      <c r="AJ61" s="4"/>
      <c r="AK61" s="4"/>
      <c r="AL61" s="37"/>
      <c r="AM61" s="37"/>
      <c r="AN61" s="37"/>
      <c r="AO61" s="37"/>
      <c r="AP61" s="37"/>
      <c r="AQ61" s="37"/>
      <c r="AR61" s="37"/>
      <c r="AS61" s="37"/>
      <c r="AT61" s="37"/>
      <c r="AU61" s="37"/>
      <c r="AV61" s="37"/>
      <c r="AW61" s="4"/>
      <c r="AX61" s="4"/>
      <c r="AY61" s="4"/>
      <c r="AZ61" s="4"/>
      <c r="BA61" s="4"/>
      <c r="BB61" s="4"/>
      <c r="BC61" s="4"/>
      <c r="BD61" s="4"/>
    </row>
    <row r="62" spans="1:56" ht="45" customHeight="1" x14ac:dyDescent="0.25">
      <c r="A62" s="2" t="s">
        <v>73</v>
      </c>
      <c r="B62" s="2" t="s">
        <v>26</v>
      </c>
      <c r="C62" s="2">
        <v>1824</v>
      </c>
      <c r="D62" s="2">
        <v>0</v>
      </c>
      <c r="E62" s="2">
        <v>2</v>
      </c>
      <c r="G62">
        <f t="shared" ref="G62:H62" si="118">D62*6</f>
        <v>0</v>
      </c>
      <c r="H62">
        <f t="shared" si="118"/>
        <v>12</v>
      </c>
      <c r="I62" s="2">
        <v>6</v>
      </c>
      <c r="J62" s="7">
        <v>43438</v>
      </c>
      <c r="K62" s="8">
        <v>0.45833333333333331</v>
      </c>
      <c r="L62" s="10">
        <v>145</v>
      </c>
      <c r="M62" s="9" t="s">
        <v>54</v>
      </c>
      <c r="N62" s="10">
        <v>145</v>
      </c>
      <c r="O62" s="10">
        <v>3326</v>
      </c>
      <c r="P62" s="10">
        <f t="shared" si="1"/>
        <v>3181</v>
      </c>
      <c r="Q62" s="2">
        <v>3.9</v>
      </c>
      <c r="R62" s="2">
        <v>36.6</v>
      </c>
      <c r="S62" s="9">
        <f t="shared" si="2"/>
        <v>142.74</v>
      </c>
      <c r="T62" s="2">
        <v>1</v>
      </c>
      <c r="U62" s="10">
        <f t="shared" si="3"/>
        <v>3181</v>
      </c>
      <c r="V62" s="8"/>
      <c r="W62" s="8"/>
      <c r="X62" s="37"/>
      <c r="Y62" s="37"/>
      <c r="Z62" s="37"/>
      <c r="AA62" s="37"/>
      <c r="AB62" s="37"/>
      <c r="AC62" s="37"/>
      <c r="AD62" s="37"/>
      <c r="AE62" s="37"/>
      <c r="AF62" s="37"/>
      <c r="AG62" s="37"/>
      <c r="AH62" s="37"/>
      <c r="AI62" s="4"/>
      <c r="AJ62" s="4"/>
      <c r="AK62" s="4"/>
      <c r="AL62" s="37"/>
      <c r="AM62" s="37"/>
      <c r="AN62" s="37"/>
      <c r="AO62" s="37"/>
      <c r="AP62" s="37"/>
      <c r="AQ62" s="37"/>
      <c r="AR62" s="37"/>
      <c r="AS62" s="37"/>
      <c r="AT62" s="37"/>
      <c r="AU62" s="37"/>
      <c r="AV62" s="37"/>
      <c r="AW62" s="4"/>
      <c r="AX62" s="4"/>
      <c r="AY62" s="4"/>
      <c r="AZ62" s="4"/>
      <c r="BA62" s="4"/>
      <c r="BB62" s="4"/>
      <c r="BC62" s="4"/>
      <c r="BD62" s="4"/>
    </row>
    <row r="63" spans="1:56" ht="45" customHeight="1" x14ac:dyDescent="0.25">
      <c r="A63" s="2" t="s">
        <v>73</v>
      </c>
      <c r="B63" s="2" t="s">
        <v>26</v>
      </c>
      <c r="C63" s="2">
        <v>1824</v>
      </c>
      <c r="D63" s="2">
        <v>-1</v>
      </c>
      <c r="E63" s="2">
        <v>2</v>
      </c>
      <c r="G63">
        <f t="shared" ref="G63:H63" si="119">D63*6</f>
        <v>-6</v>
      </c>
      <c r="H63">
        <f t="shared" si="119"/>
        <v>12</v>
      </c>
      <c r="I63" s="2">
        <v>6</v>
      </c>
      <c r="J63" s="7">
        <v>43438</v>
      </c>
      <c r="K63" s="8">
        <v>0.45833333333333331</v>
      </c>
      <c r="L63" s="10">
        <v>149</v>
      </c>
      <c r="M63" s="9" t="s">
        <v>54</v>
      </c>
      <c r="N63" s="10">
        <v>149</v>
      </c>
      <c r="O63" s="10">
        <v>1889</v>
      </c>
      <c r="P63" s="10">
        <f t="shared" si="1"/>
        <v>1740</v>
      </c>
      <c r="Q63" s="2">
        <v>3.9</v>
      </c>
      <c r="R63" s="2">
        <v>36.6</v>
      </c>
      <c r="S63" s="9">
        <f t="shared" si="2"/>
        <v>142.74</v>
      </c>
      <c r="T63" s="2">
        <v>1</v>
      </c>
      <c r="U63" s="10">
        <f t="shared" si="3"/>
        <v>1740</v>
      </c>
      <c r="V63" s="8"/>
      <c r="W63" s="8"/>
      <c r="X63" s="37"/>
      <c r="Y63" s="37"/>
      <c r="Z63" s="37"/>
      <c r="AA63" s="37"/>
      <c r="AB63" s="37"/>
      <c r="AC63" s="37"/>
      <c r="AD63" s="37"/>
      <c r="AE63" s="37"/>
      <c r="AF63" s="37"/>
      <c r="AG63" s="37"/>
      <c r="AH63" s="37"/>
      <c r="AI63" s="4"/>
      <c r="AJ63" s="4"/>
      <c r="AK63" s="4"/>
      <c r="AL63" s="37"/>
      <c r="AM63" s="37"/>
      <c r="AN63" s="37"/>
      <c r="AO63" s="37"/>
      <c r="AP63" s="37"/>
      <c r="AQ63" s="37"/>
      <c r="AR63" s="37"/>
      <c r="AS63" s="37"/>
      <c r="AT63" s="37"/>
      <c r="AU63" s="37"/>
      <c r="AV63" s="37"/>
      <c r="AW63" s="4"/>
      <c r="AX63" s="4"/>
      <c r="AY63" s="4"/>
      <c r="AZ63" s="4"/>
      <c r="BA63" s="4"/>
      <c r="BB63" s="4"/>
      <c r="BC63" s="4"/>
      <c r="BD63" s="4"/>
    </row>
    <row r="64" spans="1:56" ht="45" customHeight="1" x14ac:dyDescent="0.25">
      <c r="A64" s="2" t="s">
        <v>73</v>
      </c>
      <c r="B64" s="2" t="s">
        <v>26</v>
      </c>
      <c r="C64" s="2">
        <v>1824</v>
      </c>
      <c r="D64" s="2">
        <f t="shared" ref="D64:D67" si="120">D63-1</f>
        <v>-2</v>
      </c>
      <c r="E64" s="2">
        <v>2</v>
      </c>
      <c r="G64">
        <f t="shared" ref="G64:H64" si="121">D64*6</f>
        <v>-12</v>
      </c>
      <c r="H64">
        <f t="shared" si="121"/>
        <v>12</v>
      </c>
      <c r="I64" s="2">
        <v>6</v>
      </c>
      <c r="J64" s="7">
        <v>43438</v>
      </c>
      <c r="K64" s="8">
        <v>0.45833333333333331</v>
      </c>
      <c r="L64" s="10">
        <v>147</v>
      </c>
      <c r="M64" s="9" t="s">
        <v>54</v>
      </c>
      <c r="N64" s="10">
        <v>147</v>
      </c>
      <c r="O64" s="10">
        <v>622</v>
      </c>
      <c r="P64" s="10">
        <f t="shared" si="1"/>
        <v>475</v>
      </c>
      <c r="Q64" s="2">
        <v>3.9</v>
      </c>
      <c r="R64" s="2">
        <v>36.6</v>
      </c>
      <c r="S64" s="9">
        <f t="shared" si="2"/>
        <v>142.74</v>
      </c>
      <c r="T64" s="2">
        <v>1</v>
      </c>
      <c r="U64" s="10">
        <f t="shared" si="3"/>
        <v>475</v>
      </c>
      <c r="V64" s="8"/>
      <c r="W64" s="8"/>
      <c r="X64" s="37"/>
      <c r="Y64" s="37"/>
      <c r="Z64" s="37"/>
      <c r="AA64" s="37"/>
      <c r="AB64" s="37"/>
      <c r="AC64" s="37"/>
      <c r="AD64" s="37"/>
      <c r="AE64" s="37"/>
      <c r="AF64" s="37"/>
      <c r="AG64" s="37"/>
      <c r="AH64" s="37"/>
      <c r="AI64" s="4"/>
      <c r="AJ64" s="4"/>
      <c r="AK64" s="4"/>
      <c r="AL64" s="37"/>
      <c r="AM64" s="37"/>
      <c r="AN64" s="37"/>
      <c r="AO64" s="37"/>
      <c r="AP64" s="37"/>
      <c r="AQ64" s="37"/>
      <c r="AR64" s="37"/>
      <c r="AS64" s="37"/>
      <c r="AT64" s="37"/>
      <c r="AU64" s="37"/>
      <c r="AV64" s="37"/>
      <c r="AW64" s="4"/>
      <c r="AX64" s="4"/>
      <c r="AY64" s="4"/>
      <c r="AZ64" s="4"/>
      <c r="BA64" s="4"/>
      <c r="BB64" s="4"/>
      <c r="BC64" s="4"/>
      <c r="BD64" s="4"/>
    </row>
    <row r="65" spans="1:56" ht="45" customHeight="1" x14ac:dyDescent="0.25">
      <c r="A65" s="2" t="s">
        <v>73</v>
      </c>
      <c r="B65" s="2" t="s">
        <v>26</v>
      </c>
      <c r="C65" s="2">
        <v>1824</v>
      </c>
      <c r="D65" s="2">
        <f t="shared" si="120"/>
        <v>-3</v>
      </c>
      <c r="E65" s="2">
        <v>2</v>
      </c>
      <c r="G65">
        <f t="shared" ref="G65:H65" si="122">D65*6</f>
        <v>-18</v>
      </c>
      <c r="H65">
        <f t="shared" si="122"/>
        <v>12</v>
      </c>
      <c r="I65" s="2">
        <v>6</v>
      </c>
      <c r="J65" s="7">
        <v>43438</v>
      </c>
      <c r="K65" s="8">
        <v>0.45833333333333331</v>
      </c>
      <c r="L65" s="10">
        <v>148</v>
      </c>
      <c r="M65" s="9" t="s">
        <v>54</v>
      </c>
      <c r="N65" s="10">
        <v>148</v>
      </c>
      <c r="O65" s="10">
        <v>384</v>
      </c>
      <c r="P65" s="10">
        <f t="shared" si="1"/>
        <v>236</v>
      </c>
      <c r="Q65" s="2">
        <v>3.9</v>
      </c>
      <c r="R65" s="2">
        <v>36.6</v>
      </c>
      <c r="S65" s="9">
        <f t="shared" si="2"/>
        <v>142.74</v>
      </c>
      <c r="T65" s="2">
        <v>1</v>
      </c>
      <c r="U65" s="10">
        <f t="shared" si="3"/>
        <v>236</v>
      </c>
      <c r="V65" s="8"/>
      <c r="W65" s="8"/>
      <c r="X65" s="37"/>
      <c r="Y65" s="37"/>
      <c r="Z65" s="37"/>
      <c r="AA65" s="37"/>
      <c r="AB65" s="37"/>
      <c r="AC65" s="37"/>
      <c r="AD65" s="37"/>
      <c r="AE65" s="37"/>
      <c r="AF65" s="37"/>
      <c r="AG65" s="37"/>
      <c r="AH65" s="37"/>
      <c r="AI65" s="4"/>
      <c r="AJ65" s="4"/>
      <c r="AK65" s="4"/>
      <c r="AL65" s="37"/>
      <c r="AM65" s="37"/>
      <c r="AN65" s="37"/>
      <c r="AO65" s="37"/>
      <c r="AP65" s="37"/>
      <c r="AQ65" s="37"/>
      <c r="AR65" s="37"/>
      <c r="AS65" s="37"/>
      <c r="AT65" s="37"/>
      <c r="AU65" s="37"/>
      <c r="AV65" s="37"/>
      <c r="AW65" s="4"/>
      <c r="AX65" s="4"/>
      <c r="AY65" s="4"/>
      <c r="AZ65" s="4"/>
      <c r="BA65" s="4"/>
      <c r="BB65" s="4"/>
      <c r="BC65" s="4"/>
      <c r="BD65" s="4"/>
    </row>
    <row r="66" spans="1:56" ht="45" customHeight="1" x14ac:dyDescent="0.25">
      <c r="A66" s="2" t="s">
        <v>73</v>
      </c>
      <c r="B66" s="2" t="s">
        <v>26</v>
      </c>
      <c r="C66" s="2">
        <v>1824</v>
      </c>
      <c r="D66" s="2">
        <f t="shared" si="120"/>
        <v>-4</v>
      </c>
      <c r="E66" s="2">
        <v>2</v>
      </c>
      <c r="G66">
        <f t="shared" ref="G66:H66" si="123">D66*6</f>
        <v>-24</v>
      </c>
      <c r="H66">
        <f t="shared" si="123"/>
        <v>12</v>
      </c>
      <c r="I66" s="2">
        <v>6</v>
      </c>
      <c r="J66" s="7">
        <v>43438</v>
      </c>
      <c r="K66" s="8">
        <v>0.45833333333333331</v>
      </c>
      <c r="L66" s="10">
        <v>145</v>
      </c>
      <c r="M66" s="9" t="s">
        <v>54</v>
      </c>
      <c r="N66" s="10">
        <v>145</v>
      </c>
      <c r="O66" s="10">
        <v>282</v>
      </c>
      <c r="P66" s="10">
        <f t="shared" si="1"/>
        <v>137</v>
      </c>
      <c r="Q66" s="2">
        <v>3.9</v>
      </c>
      <c r="R66" s="2">
        <v>36.6</v>
      </c>
      <c r="S66" s="9">
        <f t="shared" si="2"/>
        <v>142.74</v>
      </c>
      <c r="T66" s="2">
        <v>1</v>
      </c>
      <c r="U66" s="10">
        <f t="shared" si="3"/>
        <v>137</v>
      </c>
      <c r="V66" s="8"/>
      <c r="W66" s="8"/>
      <c r="X66" s="37"/>
      <c r="Y66" s="37"/>
      <c r="Z66" s="37"/>
      <c r="AA66" s="37"/>
      <c r="AB66" s="37"/>
      <c r="AC66" s="37"/>
      <c r="AD66" s="37"/>
      <c r="AE66" s="37"/>
      <c r="AF66" s="37"/>
      <c r="AG66" s="37"/>
      <c r="AH66" s="37"/>
      <c r="AI66" s="4"/>
      <c r="AJ66" s="4"/>
      <c r="AK66" s="4"/>
      <c r="AL66" s="37"/>
      <c r="AM66" s="37"/>
      <c r="AN66" s="37"/>
      <c r="AO66" s="37"/>
      <c r="AP66" s="37"/>
      <c r="AQ66" s="37"/>
      <c r="AR66" s="37"/>
      <c r="AS66" s="37"/>
      <c r="AT66" s="37"/>
      <c r="AU66" s="37"/>
      <c r="AV66" s="37"/>
      <c r="AW66" s="4"/>
      <c r="AX66" s="4"/>
      <c r="AY66" s="4"/>
      <c r="AZ66" s="4"/>
      <c r="BA66" s="4"/>
      <c r="BB66" s="4"/>
      <c r="BC66" s="4"/>
      <c r="BD66" s="4"/>
    </row>
    <row r="67" spans="1:56" ht="45" customHeight="1" x14ac:dyDescent="0.25">
      <c r="A67" s="2" t="s">
        <v>73</v>
      </c>
      <c r="B67" s="2" t="s">
        <v>26</v>
      </c>
      <c r="C67" s="2">
        <v>1824</v>
      </c>
      <c r="D67" s="2">
        <f t="shared" si="120"/>
        <v>-5</v>
      </c>
      <c r="E67" s="2">
        <v>2</v>
      </c>
      <c r="G67">
        <f t="shared" ref="G67:H67" si="124">D67*6</f>
        <v>-30</v>
      </c>
      <c r="H67">
        <f t="shared" si="124"/>
        <v>12</v>
      </c>
      <c r="I67" s="2">
        <v>6</v>
      </c>
      <c r="J67" s="7">
        <v>43438</v>
      </c>
      <c r="K67" s="8">
        <v>0.45833333333333331</v>
      </c>
      <c r="L67" s="10">
        <v>142</v>
      </c>
      <c r="M67" s="9" t="s">
        <v>54</v>
      </c>
      <c r="N67" s="10">
        <v>142</v>
      </c>
      <c r="O67" s="10">
        <v>219</v>
      </c>
      <c r="P67" s="10">
        <f t="shared" si="1"/>
        <v>77</v>
      </c>
      <c r="Q67" s="2">
        <v>3.9</v>
      </c>
      <c r="R67" s="2">
        <v>36.6</v>
      </c>
      <c r="S67" s="9">
        <f t="shared" si="2"/>
        <v>142.74</v>
      </c>
      <c r="T67" s="2">
        <v>1</v>
      </c>
      <c r="U67" s="10">
        <f t="shared" si="3"/>
        <v>77</v>
      </c>
      <c r="V67" s="8"/>
      <c r="W67" s="8"/>
      <c r="X67" s="37"/>
      <c r="Y67" s="37"/>
      <c r="Z67" s="37"/>
      <c r="AA67" s="37"/>
      <c r="AB67" s="37"/>
      <c r="AC67" s="37"/>
      <c r="AD67" s="37"/>
      <c r="AE67" s="37"/>
      <c r="AF67" s="37"/>
      <c r="AG67" s="37"/>
      <c r="AH67" s="37"/>
      <c r="AI67" s="4"/>
      <c r="AJ67" s="4"/>
      <c r="AK67" s="4"/>
      <c r="AL67" s="37"/>
      <c r="AM67" s="37"/>
      <c r="AN67" s="37"/>
      <c r="AO67" s="37"/>
      <c r="AP67" s="37"/>
      <c r="AQ67" s="37"/>
      <c r="AR67" s="37"/>
      <c r="AS67" s="37"/>
      <c r="AT67" s="37"/>
      <c r="AU67" s="37"/>
      <c r="AV67" s="37"/>
      <c r="AW67" s="4"/>
      <c r="AX67" s="4"/>
      <c r="AY67" s="4"/>
      <c r="AZ67" s="4"/>
      <c r="BA67" s="4"/>
      <c r="BB67" s="4"/>
      <c r="BC67" s="4"/>
      <c r="BD67" s="4"/>
    </row>
    <row r="68" spans="1:56" ht="45" customHeight="1" x14ac:dyDescent="0.25">
      <c r="A68" s="2" t="s">
        <v>73</v>
      </c>
      <c r="B68" s="2" t="s">
        <v>26</v>
      </c>
      <c r="C68" s="2">
        <v>1824</v>
      </c>
      <c r="D68" s="2">
        <v>0</v>
      </c>
      <c r="E68" s="2">
        <v>3</v>
      </c>
      <c r="G68">
        <f t="shared" ref="G68:H68" si="125">D68*6</f>
        <v>0</v>
      </c>
      <c r="H68">
        <f t="shared" si="125"/>
        <v>18</v>
      </c>
      <c r="I68" s="2">
        <v>6</v>
      </c>
      <c r="J68" s="7">
        <v>43438</v>
      </c>
      <c r="K68" s="8">
        <v>0.45833333333333331</v>
      </c>
      <c r="L68" s="10">
        <v>152</v>
      </c>
      <c r="M68" s="9" t="s">
        <v>54</v>
      </c>
      <c r="N68" s="10">
        <v>152</v>
      </c>
      <c r="O68" s="10">
        <v>707</v>
      </c>
      <c r="P68" s="10">
        <f t="shared" si="1"/>
        <v>555</v>
      </c>
      <c r="Q68" s="2">
        <v>3.9</v>
      </c>
      <c r="R68" s="2">
        <v>36.6</v>
      </c>
      <c r="S68" s="9">
        <f t="shared" si="2"/>
        <v>142.74</v>
      </c>
      <c r="T68" s="2">
        <v>1</v>
      </c>
      <c r="U68" s="10">
        <f t="shared" si="3"/>
        <v>555</v>
      </c>
      <c r="V68" s="8"/>
      <c r="W68" s="8"/>
      <c r="X68" s="37"/>
      <c r="Y68" s="37"/>
      <c r="Z68" s="37"/>
      <c r="AA68" s="37"/>
      <c r="AB68" s="37"/>
      <c r="AC68" s="37"/>
      <c r="AD68" s="37"/>
      <c r="AE68" s="37"/>
      <c r="AF68" s="37"/>
      <c r="AG68" s="37"/>
      <c r="AH68" s="37"/>
      <c r="AI68" s="4"/>
      <c r="AJ68" s="4"/>
      <c r="AK68" s="4"/>
      <c r="AL68" s="37"/>
      <c r="AM68" s="37"/>
      <c r="AN68" s="37"/>
      <c r="AO68" s="37"/>
      <c r="AP68" s="37"/>
      <c r="AQ68" s="37"/>
      <c r="AR68" s="37"/>
      <c r="AS68" s="37"/>
      <c r="AT68" s="37"/>
      <c r="AU68" s="37"/>
      <c r="AV68" s="37"/>
      <c r="AW68" s="4"/>
      <c r="AX68" s="4"/>
      <c r="AY68" s="4"/>
      <c r="AZ68" s="4"/>
      <c r="BA68" s="4"/>
      <c r="BB68" s="4"/>
      <c r="BC68" s="4"/>
      <c r="BD68" s="4"/>
    </row>
    <row r="69" spans="1:56" ht="45" customHeight="1" x14ac:dyDescent="0.25">
      <c r="A69" s="2" t="s">
        <v>73</v>
      </c>
      <c r="B69" s="2" t="s">
        <v>26</v>
      </c>
      <c r="C69" s="2">
        <v>1824</v>
      </c>
      <c r="D69" s="2">
        <v>-1</v>
      </c>
      <c r="E69" s="2">
        <v>3</v>
      </c>
      <c r="G69">
        <f t="shared" ref="G69:H69" si="126">D69*6</f>
        <v>-6</v>
      </c>
      <c r="H69">
        <f t="shared" si="126"/>
        <v>18</v>
      </c>
      <c r="I69" s="2">
        <v>6</v>
      </c>
      <c r="J69" s="7">
        <v>43438</v>
      </c>
      <c r="K69" s="8">
        <v>0.45833333333333331</v>
      </c>
      <c r="L69" s="10">
        <v>152</v>
      </c>
      <c r="M69" s="9" t="s">
        <v>54</v>
      </c>
      <c r="N69" s="10">
        <v>152</v>
      </c>
      <c r="O69" s="10">
        <v>612</v>
      </c>
      <c r="P69" s="10">
        <f t="shared" si="1"/>
        <v>460</v>
      </c>
      <c r="Q69" s="2">
        <v>3.9</v>
      </c>
      <c r="R69" s="2">
        <v>36.6</v>
      </c>
      <c r="S69" s="9">
        <f t="shared" si="2"/>
        <v>142.74</v>
      </c>
      <c r="T69" s="2">
        <v>1</v>
      </c>
      <c r="U69" s="10">
        <f t="shared" si="3"/>
        <v>460</v>
      </c>
      <c r="V69" s="8"/>
      <c r="W69" s="8"/>
      <c r="X69" s="37"/>
      <c r="Y69" s="37"/>
      <c r="Z69" s="37"/>
      <c r="AA69" s="37"/>
      <c r="AB69" s="37"/>
      <c r="AC69" s="37"/>
      <c r="AD69" s="37"/>
      <c r="AE69" s="37"/>
      <c r="AF69" s="37"/>
      <c r="AG69" s="37"/>
      <c r="AH69" s="37"/>
      <c r="AI69" s="4"/>
      <c r="AJ69" s="4"/>
      <c r="AK69" s="4"/>
      <c r="AL69" s="37"/>
      <c r="AM69" s="37"/>
      <c r="AN69" s="37"/>
      <c r="AO69" s="37"/>
      <c r="AP69" s="37"/>
      <c r="AQ69" s="37"/>
      <c r="AR69" s="37"/>
      <c r="AS69" s="37"/>
      <c r="AT69" s="37"/>
      <c r="AU69" s="37"/>
      <c r="AV69" s="37"/>
      <c r="AW69" s="4"/>
      <c r="AX69" s="4"/>
      <c r="AY69" s="4"/>
      <c r="AZ69" s="4"/>
      <c r="BA69" s="4"/>
      <c r="BB69" s="4"/>
      <c r="BC69" s="4"/>
      <c r="BD69" s="4"/>
    </row>
    <row r="70" spans="1:56" ht="45" customHeight="1" x14ac:dyDescent="0.25">
      <c r="A70" s="2" t="s">
        <v>73</v>
      </c>
      <c r="B70" s="2" t="s">
        <v>26</v>
      </c>
      <c r="C70" s="2">
        <v>1824</v>
      </c>
      <c r="D70" s="2">
        <f t="shared" ref="D70:D73" si="127">D69-1</f>
        <v>-2</v>
      </c>
      <c r="E70" s="2">
        <v>3</v>
      </c>
      <c r="G70">
        <f t="shared" ref="G70:H70" si="128">D70*6</f>
        <v>-12</v>
      </c>
      <c r="H70">
        <f t="shared" si="128"/>
        <v>18</v>
      </c>
      <c r="I70" s="2">
        <v>6</v>
      </c>
      <c r="J70" s="7">
        <v>43438</v>
      </c>
      <c r="K70" s="8">
        <v>0.45833333333333331</v>
      </c>
      <c r="L70" s="10">
        <v>157</v>
      </c>
      <c r="M70" s="9" t="s">
        <v>54</v>
      </c>
      <c r="N70" s="10">
        <v>157</v>
      </c>
      <c r="O70" s="10">
        <v>479</v>
      </c>
      <c r="P70" s="10">
        <f t="shared" si="1"/>
        <v>322</v>
      </c>
      <c r="Q70" s="2">
        <v>3.9</v>
      </c>
      <c r="R70" s="2">
        <v>36.6</v>
      </c>
      <c r="S70" s="9">
        <f t="shared" si="2"/>
        <v>142.74</v>
      </c>
      <c r="T70" s="2">
        <v>1</v>
      </c>
      <c r="U70" s="10">
        <f t="shared" si="3"/>
        <v>322</v>
      </c>
      <c r="V70" s="8"/>
      <c r="W70" s="8"/>
      <c r="X70" s="37"/>
      <c r="Y70" s="37"/>
      <c r="Z70" s="37"/>
      <c r="AA70" s="37"/>
      <c r="AB70" s="37"/>
      <c r="AC70" s="37"/>
      <c r="AD70" s="37"/>
      <c r="AE70" s="37"/>
      <c r="AF70" s="37"/>
      <c r="AG70" s="37"/>
      <c r="AH70" s="37"/>
      <c r="AI70" s="4"/>
      <c r="AJ70" s="4"/>
      <c r="AK70" s="4"/>
      <c r="AL70" s="37"/>
      <c r="AM70" s="37"/>
      <c r="AN70" s="37"/>
      <c r="AO70" s="37"/>
      <c r="AP70" s="37"/>
      <c r="AQ70" s="37"/>
      <c r="AR70" s="37"/>
      <c r="AS70" s="37"/>
      <c r="AT70" s="37"/>
      <c r="AU70" s="37"/>
      <c r="AV70" s="37"/>
      <c r="AW70" s="4"/>
      <c r="AX70" s="4"/>
      <c r="AY70" s="4"/>
      <c r="AZ70" s="4"/>
      <c r="BA70" s="4"/>
      <c r="BB70" s="4"/>
      <c r="BC70" s="4"/>
      <c r="BD70" s="4"/>
    </row>
    <row r="71" spans="1:56" ht="45" customHeight="1" x14ac:dyDescent="0.25">
      <c r="A71" s="2" t="s">
        <v>73</v>
      </c>
      <c r="B71" s="2" t="s">
        <v>26</v>
      </c>
      <c r="C71" s="2">
        <v>1824</v>
      </c>
      <c r="D71" s="2">
        <f t="shared" si="127"/>
        <v>-3</v>
      </c>
      <c r="E71" s="2">
        <v>3</v>
      </c>
      <c r="G71">
        <f t="shared" ref="G71:H71" si="129">D71*6</f>
        <v>-18</v>
      </c>
      <c r="H71">
        <f t="shared" si="129"/>
        <v>18</v>
      </c>
      <c r="I71" s="2">
        <v>6</v>
      </c>
      <c r="J71" s="7">
        <v>43438</v>
      </c>
      <c r="K71" s="8">
        <v>0.45833333333333331</v>
      </c>
      <c r="L71" s="10">
        <v>159</v>
      </c>
      <c r="M71" s="9" t="s">
        <v>54</v>
      </c>
      <c r="N71" s="10">
        <v>159</v>
      </c>
      <c r="O71" s="10">
        <v>341</v>
      </c>
      <c r="P71" s="10">
        <f t="shared" si="1"/>
        <v>182</v>
      </c>
      <c r="Q71" s="2">
        <v>3.9</v>
      </c>
      <c r="R71" s="2">
        <v>36.6</v>
      </c>
      <c r="S71" s="9">
        <f t="shared" si="2"/>
        <v>142.74</v>
      </c>
      <c r="T71" s="2">
        <v>1</v>
      </c>
      <c r="U71" s="10">
        <f t="shared" si="3"/>
        <v>182</v>
      </c>
      <c r="V71" s="8"/>
      <c r="W71" s="8"/>
      <c r="X71" s="37"/>
      <c r="Y71" s="37"/>
      <c r="Z71" s="37"/>
      <c r="AA71" s="37"/>
      <c r="AB71" s="37"/>
      <c r="AC71" s="37"/>
      <c r="AD71" s="37"/>
      <c r="AE71" s="37"/>
      <c r="AF71" s="37"/>
      <c r="AG71" s="37"/>
      <c r="AH71" s="37"/>
      <c r="AI71" s="4"/>
      <c r="AJ71" s="4"/>
      <c r="AK71" s="4"/>
      <c r="AL71" s="37"/>
      <c r="AM71" s="37"/>
      <c r="AN71" s="37"/>
      <c r="AO71" s="37"/>
      <c r="AP71" s="37"/>
      <c r="AQ71" s="37"/>
      <c r="AR71" s="37"/>
      <c r="AS71" s="37"/>
      <c r="AT71" s="37"/>
      <c r="AU71" s="37"/>
      <c r="AV71" s="37"/>
      <c r="AW71" s="4"/>
      <c r="AX71" s="4"/>
      <c r="AY71" s="4"/>
      <c r="AZ71" s="4"/>
      <c r="BA71" s="4"/>
      <c r="BB71" s="4"/>
      <c r="BC71" s="4"/>
      <c r="BD71" s="4"/>
    </row>
    <row r="72" spans="1:56" ht="45" customHeight="1" x14ac:dyDescent="0.25">
      <c r="A72" s="2" t="s">
        <v>73</v>
      </c>
      <c r="B72" s="2" t="s">
        <v>26</v>
      </c>
      <c r="C72" s="2">
        <v>1824</v>
      </c>
      <c r="D72" s="2">
        <f t="shared" si="127"/>
        <v>-4</v>
      </c>
      <c r="E72" s="2">
        <v>3</v>
      </c>
      <c r="G72">
        <f t="shared" ref="G72:H72" si="130">D72*6</f>
        <v>-24</v>
      </c>
      <c r="H72">
        <f t="shared" si="130"/>
        <v>18</v>
      </c>
      <c r="I72" s="2">
        <v>6</v>
      </c>
      <c r="J72" s="7">
        <v>43438</v>
      </c>
      <c r="K72" s="8">
        <v>0.45833333333333331</v>
      </c>
      <c r="L72" s="10">
        <v>153</v>
      </c>
      <c r="M72" s="9" t="s">
        <v>54</v>
      </c>
      <c r="N72" s="10">
        <v>153</v>
      </c>
      <c r="O72" s="10">
        <v>280</v>
      </c>
      <c r="P72" s="10">
        <f t="shared" si="1"/>
        <v>127</v>
      </c>
      <c r="Q72" s="2">
        <v>3.9</v>
      </c>
      <c r="R72" s="2">
        <v>36.6</v>
      </c>
      <c r="S72" s="9">
        <f t="shared" si="2"/>
        <v>142.74</v>
      </c>
      <c r="T72" s="2">
        <v>1</v>
      </c>
      <c r="U72" s="10">
        <f t="shared" si="3"/>
        <v>127</v>
      </c>
      <c r="V72" s="8"/>
      <c r="W72" s="8"/>
      <c r="X72" s="37"/>
      <c r="Y72" s="37"/>
      <c r="Z72" s="37"/>
      <c r="AA72" s="37"/>
      <c r="AB72" s="37"/>
      <c r="AC72" s="37"/>
      <c r="AD72" s="37"/>
      <c r="AE72" s="37"/>
      <c r="AF72" s="37"/>
      <c r="AG72" s="37"/>
      <c r="AH72" s="37"/>
      <c r="AI72" s="4"/>
      <c r="AJ72" s="4"/>
      <c r="AK72" s="4"/>
      <c r="AL72" s="37"/>
      <c r="AM72" s="37"/>
      <c r="AN72" s="37"/>
      <c r="AO72" s="37"/>
      <c r="AP72" s="37"/>
      <c r="AQ72" s="37"/>
      <c r="AR72" s="37"/>
      <c r="AS72" s="37"/>
      <c r="AT72" s="37"/>
      <c r="AU72" s="37"/>
      <c r="AV72" s="37"/>
      <c r="AW72" s="4"/>
      <c r="AX72" s="4"/>
      <c r="AY72" s="4"/>
      <c r="AZ72" s="4"/>
      <c r="BA72" s="4"/>
      <c r="BB72" s="4"/>
      <c r="BC72" s="4"/>
      <c r="BD72" s="4"/>
    </row>
    <row r="73" spans="1:56" ht="45" customHeight="1" x14ac:dyDescent="0.25">
      <c r="A73" s="2" t="s">
        <v>73</v>
      </c>
      <c r="B73" s="2" t="s">
        <v>26</v>
      </c>
      <c r="C73" s="2">
        <v>1824</v>
      </c>
      <c r="D73" s="2">
        <f t="shared" si="127"/>
        <v>-5</v>
      </c>
      <c r="E73" s="2">
        <v>3</v>
      </c>
      <c r="G73">
        <f t="shared" ref="G73:H73" si="131">D73*6</f>
        <v>-30</v>
      </c>
      <c r="H73">
        <f t="shared" si="131"/>
        <v>18</v>
      </c>
      <c r="I73" s="2">
        <v>6</v>
      </c>
      <c r="J73" s="7">
        <v>43438</v>
      </c>
      <c r="K73" s="8">
        <v>0.45833333333333331</v>
      </c>
      <c r="L73" s="10">
        <v>152</v>
      </c>
      <c r="M73" s="9" t="s">
        <v>54</v>
      </c>
      <c r="N73" s="10">
        <v>152</v>
      </c>
      <c r="O73" s="10">
        <v>225</v>
      </c>
      <c r="P73" s="10">
        <f t="shared" si="1"/>
        <v>73</v>
      </c>
      <c r="Q73" s="2">
        <v>3.9</v>
      </c>
      <c r="R73" s="2">
        <v>36.6</v>
      </c>
      <c r="S73" s="9">
        <f t="shared" si="2"/>
        <v>142.74</v>
      </c>
      <c r="T73" s="2">
        <v>1</v>
      </c>
      <c r="U73" s="10">
        <f t="shared" si="3"/>
        <v>73</v>
      </c>
      <c r="V73" s="8"/>
      <c r="W73" s="8"/>
      <c r="X73" s="37"/>
      <c r="Y73" s="37"/>
      <c r="Z73" s="37"/>
      <c r="AA73" s="37"/>
      <c r="AB73" s="37"/>
      <c r="AC73" s="37"/>
      <c r="AD73" s="37"/>
      <c r="AE73" s="37"/>
      <c r="AF73" s="37"/>
      <c r="AG73" s="37"/>
      <c r="AH73" s="37"/>
      <c r="AI73" s="4"/>
      <c r="AJ73" s="4"/>
      <c r="AK73" s="4"/>
      <c r="AL73" s="37"/>
      <c r="AM73" s="37"/>
      <c r="AN73" s="37"/>
      <c r="AO73" s="37"/>
      <c r="AP73" s="37"/>
      <c r="AQ73" s="37"/>
      <c r="AR73" s="37"/>
      <c r="AS73" s="37"/>
      <c r="AT73" s="37"/>
      <c r="AU73" s="37"/>
      <c r="AV73" s="37"/>
      <c r="AW73" s="4"/>
      <c r="AX73" s="4"/>
      <c r="AY73" s="4"/>
      <c r="AZ73" s="4"/>
      <c r="BA73" s="4"/>
      <c r="BB73" s="4"/>
      <c r="BC73" s="4"/>
      <c r="BD73" s="4"/>
    </row>
    <row r="74" spans="1:56" ht="45" customHeight="1" x14ac:dyDescent="0.3">
      <c r="A74" s="2" t="s">
        <v>76</v>
      </c>
      <c r="B74" s="2" t="s">
        <v>26</v>
      </c>
      <c r="C74" s="2">
        <v>1845</v>
      </c>
      <c r="D74" s="2">
        <v>0</v>
      </c>
      <c r="E74" s="2">
        <v>0</v>
      </c>
      <c r="G74">
        <f t="shared" ref="G74:H74" si="132">D74*6</f>
        <v>0</v>
      </c>
      <c r="H74">
        <f t="shared" si="132"/>
        <v>0</v>
      </c>
      <c r="I74" s="2">
        <v>18</v>
      </c>
      <c r="J74" s="7">
        <v>43438</v>
      </c>
      <c r="K74" s="8">
        <v>0.45833333333333331</v>
      </c>
      <c r="L74" s="10">
        <v>146</v>
      </c>
      <c r="M74" s="9" t="s">
        <v>54</v>
      </c>
      <c r="N74" s="10">
        <v>146</v>
      </c>
      <c r="O74" s="10">
        <v>8497</v>
      </c>
      <c r="P74" s="10">
        <f t="shared" si="1"/>
        <v>8351</v>
      </c>
      <c r="Q74" s="2">
        <v>3.9</v>
      </c>
      <c r="R74" s="2">
        <v>36.6</v>
      </c>
      <c r="S74" s="9">
        <f t="shared" si="2"/>
        <v>142.74</v>
      </c>
      <c r="T74" s="2">
        <v>1</v>
      </c>
      <c r="U74" s="10">
        <f t="shared" si="3"/>
        <v>8351</v>
      </c>
      <c r="V74" s="8"/>
      <c r="W74" s="8"/>
      <c r="X74" s="17">
        <f>U97</f>
        <v>2321</v>
      </c>
      <c r="Y74" s="17">
        <f>U96</f>
        <v>4414</v>
      </c>
      <c r="Z74" s="17">
        <f>U95</f>
        <v>7063</v>
      </c>
      <c r="AA74" s="17">
        <f>U94</f>
        <v>7902</v>
      </c>
      <c r="AB74" s="17">
        <f>U93</f>
        <v>7689</v>
      </c>
      <c r="AC74" s="17">
        <f>U92</f>
        <v>7635</v>
      </c>
      <c r="AD74" s="21">
        <f t="shared" ref="AD74:AD77" si="133">AB74</f>
        <v>7689</v>
      </c>
      <c r="AE74" s="21">
        <f t="shared" ref="AE74:AE77" si="134">AA74</f>
        <v>7902</v>
      </c>
      <c r="AF74" s="21">
        <f t="shared" ref="AF74:AF77" si="135">Z74</f>
        <v>7063</v>
      </c>
      <c r="AG74" s="21">
        <f t="shared" ref="AG74:AG77" si="136">Y74</f>
        <v>4414</v>
      </c>
      <c r="AH74" s="21">
        <f t="shared" ref="AH74:AH77" si="137">X74</f>
        <v>2321</v>
      </c>
      <c r="AI74" s="15" t="s">
        <v>67</v>
      </c>
      <c r="AJ74" s="16" t="str">
        <f>B74</f>
        <v>30E10K0D7</v>
      </c>
      <c r="AK74" s="16"/>
      <c r="AL74" s="23">
        <f t="shared" ref="AL74:AV74" si="138">X74*0.0144</f>
        <v>33.422399999999996</v>
      </c>
      <c r="AM74" s="23">
        <f t="shared" si="138"/>
        <v>63.561599999999999</v>
      </c>
      <c r="AN74" s="23">
        <f t="shared" si="138"/>
        <v>101.7072</v>
      </c>
      <c r="AO74" s="23">
        <f t="shared" si="138"/>
        <v>113.78879999999999</v>
      </c>
      <c r="AP74" s="23">
        <f t="shared" si="138"/>
        <v>110.7216</v>
      </c>
      <c r="AQ74" s="23">
        <f t="shared" si="138"/>
        <v>109.944</v>
      </c>
      <c r="AR74" s="23">
        <f t="shared" si="138"/>
        <v>110.7216</v>
      </c>
      <c r="AS74" s="23">
        <f t="shared" si="138"/>
        <v>113.78879999999999</v>
      </c>
      <c r="AT74" s="23">
        <f t="shared" si="138"/>
        <v>101.7072</v>
      </c>
      <c r="AU74" s="23">
        <f t="shared" si="138"/>
        <v>63.561599999999999</v>
      </c>
      <c r="AV74" s="23">
        <f t="shared" si="138"/>
        <v>33.422399999999996</v>
      </c>
      <c r="AW74" s="15" t="s">
        <v>67</v>
      </c>
      <c r="AX74" s="16" t="s">
        <v>26</v>
      </c>
      <c r="AY74" s="16"/>
      <c r="AZ74" s="16"/>
      <c r="BA74" s="16"/>
      <c r="BB74" s="16"/>
      <c r="BC74" s="16"/>
      <c r="BD74" s="16"/>
    </row>
    <row r="75" spans="1:56" ht="45" customHeight="1" x14ac:dyDescent="0.3">
      <c r="A75" s="2" t="s">
        <v>76</v>
      </c>
      <c r="B75" s="2" t="s">
        <v>26</v>
      </c>
      <c r="C75" s="2">
        <v>1845</v>
      </c>
      <c r="D75" s="2">
        <v>-1</v>
      </c>
      <c r="E75" s="2">
        <v>0</v>
      </c>
      <c r="G75">
        <f t="shared" ref="G75:H75" si="139">D75*6</f>
        <v>-6</v>
      </c>
      <c r="H75">
        <f t="shared" si="139"/>
        <v>0</v>
      </c>
      <c r="I75" s="2">
        <v>18</v>
      </c>
      <c r="J75" s="7">
        <v>43438</v>
      </c>
      <c r="K75" s="8">
        <v>0.45833333333333331</v>
      </c>
      <c r="L75" s="10">
        <v>147</v>
      </c>
      <c r="M75" s="9" t="s">
        <v>54</v>
      </c>
      <c r="N75" s="10">
        <v>147</v>
      </c>
      <c r="O75" s="10">
        <v>8011</v>
      </c>
      <c r="P75" s="10">
        <f t="shared" si="1"/>
        <v>7864</v>
      </c>
      <c r="Q75" s="2">
        <v>3.9</v>
      </c>
      <c r="R75" s="2">
        <v>36.6</v>
      </c>
      <c r="S75" s="9">
        <f t="shared" si="2"/>
        <v>142.74</v>
      </c>
      <c r="T75" s="2">
        <v>1</v>
      </c>
      <c r="U75" s="10">
        <f t="shared" si="3"/>
        <v>7864</v>
      </c>
      <c r="V75" s="8"/>
      <c r="W75" s="8"/>
      <c r="X75" s="17">
        <f>U91</f>
        <v>2420</v>
      </c>
      <c r="Y75" s="17">
        <f>U90</f>
        <v>4285</v>
      </c>
      <c r="Z75" s="17">
        <f>U89</f>
        <v>7483</v>
      </c>
      <c r="AA75" s="17">
        <f>U88</f>
        <v>6937</v>
      </c>
      <c r="AB75" s="17">
        <f>U87</f>
        <v>6722</v>
      </c>
      <c r="AC75" s="17">
        <f>U86</f>
        <v>6940</v>
      </c>
      <c r="AD75" s="21">
        <f t="shared" si="133"/>
        <v>6722</v>
      </c>
      <c r="AE75" s="21">
        <f t="shared" si="134"/>
        <v>6937</v>
      </c>
      <c r="AF75" s="21">
        <f t="shared" si="135"/>
        <v>7483</v>
      </c>
      <c r="AG75" s="21">
        <f t="shared" si="136"/>
        <v>4285</v>
      </c>
      <c r="AH75" s="21">
        <f t="shared" si="137"/>
        <v>2420</v>
      </c>
      <c r="AI75" s="15" t="s">
        <v>68</v>
      </c>
      <c r="AJ75" s="16">
        <f>C74</f>
        <v>1845</v>
      </c>
      <c r="AK75" s="16"/>
      <c r="AL75" s="23">
        <f t="shared" ref="AL75:AV75" si="140">X75*0.0144</f>
        <v>34.847999999999999</v>
      </c>
      <c r="AM75" s="23">
        <f t="shared" si="140"/>
        <v>61.704000000000001</v>
      </c>
      <c r="AN75" s="23">
        <f t="shared" si="140"/>
        <v>107.7552</v>
      </c>
      <c r="AO75" s="23">
        <f t="shared" si="140"/>
        <v>99.892799999999994</v>
      </c>
      <c r="AP75" s="23">
        <f t="shared" si="140"/>
        <v>96.79679999999999</v>
      </c>
      <c r="AQ75" s="23">
        <f t="shared" si="140"/>
        <v>99.935999999999993</v>
      </c>
      <c r="AR75" s="23">
        <f t="shared" si="140"/>
        <v>96.79679999999999</v>
      </c>
      <c r="AS75" s="23">
        <f t="shared" si="140"/>
        <v>99.892799999999994</v>
      </c>
      <c r="AT75" s="23">
        <f t="shared" si="140"/>
        <v>107.7552</v>
      </c>
      <c r="AU75" s="23">
        <f t="shared" si="140"/>
        <v>61.704000000000001</v>
      </c>
      <c r="AV75" s="23">
        <f t="shared" si="140"/>
        <v>34.847999999999999</v>
      </c>
      <c r="AW75" s="15" t="s">
        <v>68</v>
      </c>
      <c r="AX75" s="16">
        <v>1845</v>
      </c>
      <c r="AY75" s="16"/>
      <c r="AZ75" s="16"/>
      <c r="BA75" s="16"/>
      <c r="BB75" s="16"/>
      <c r="BC75" s="16"/>
      <c r="BD75" s="16"/>
    </row>
    <row r="76" spans="1:56" ht="45" customHeight="1" x14ac:dyDescent="0.3">
      <c r="A76" s="2" t="s">
        <v>76</v>
      </c>
      <c r="B76" s="2" t="s">
        <v>26</v>
      </c>
      <c r="C76" s="2">
        <v>1845</v>
      </c>
      <c r="D76" s="2">
        <f t="shared" ref="D76:D79" si="141">D75-1</f>
        <v>-2</v>
      </c>
      <c r="E76" s="2">
        <v>0</v>
      </c>
      <c r="G76">
        <f t="shared" ref="G76:H76" si="142">D76*6</f>
        <v>-12</v>
      </c>
      <c r="H76">
        <f t="shared" si="142"/>
        <v>0</v>
      </c>
      <c r="I76" s="2">
        <v>18</v>
      </c>
      <c r="J76" s="7">
        <v>43438</v>
      </c>
      <c r="K76" s="8">
        <v>0.45833333333333331</v>
      </c>
      <c r="L76" s="10">
        <v>139</v>
      </c>
      <c r="M76" s="9" t="s">
        <v>54</v>
      </c>
      <c r="N76" s="10">
        <v>139</v>
      </c>
      <c r="O76" s="10">
        <v>6481</v>
      </c>
      <c r="P76" s="10">
        <f t="shared" si="1"/>
        <v>6342</v>
      </c>
      <c r="Q76" s="2">
        <v>3.9</v>
      </c>
      <c r="R76" s="2">
        <v>36.6</v>
      </c>
      <c r="S76" s="9">
        <f t="shared" si="2"/>
        <v>142.74</v>
      </c>
      <c r="T76" s="2">
        <v>1</v>
      </c>
      <c r="U76" s="10">
        <f t="shared" si="3"/>
        <v>6342</v>
      </c>
      <c r="V76" s="8"/>
      <c r="W76" s="8"/>
      <c r="X76" s="17">
        <f>U84</f>
        <v>4389</v>
      </c>
      <c r="Y76" s="17">
        <f>U83</f>
        <v>6609</v>
      </c>
      <c r="Z76" s="17">
        <f>U83</f>
        <v>6609</v>
      </c>
      <c r="AA76" s="17">
        <f>U82</f>
        <v>6153</v>
      </c>
      <c r="AB76" s="17">
        <f>U81</f>
        <v>7941</v>
      </c>
      <c r="AC76" s="17">
        <f>U80</f>
        <v>8039</v>
      </c>
      <c r="AD76" s="21">
        <f t="shared" si="133"/>
        <v>7941</v>
      </c>
      <c r="AE76" s="21">
        <f t="shared" si="134"/>
        <v>6153</v>
      </c>
      <c r="AF76" s="21">
        <f t="shared" si="135"/>
        <v>6609</v>
      </c>
      <c r="AG76" s="21">
        <f t="shared" si="136"/>
        <v>6609</v>
      </c>
      <c r="AH76" s="21">
        <f t="shared" si="137"/>
        <v>4389</v>
      </c>
      <c r="AI76" s="15" t="s">
        <v>69</v>
      </c>
      <c r="AJ76" s="16">
        <f>I74</f>
        <v>18</v>
      </c>
      <c r="AK76" s="16"/>
      <c r="AL76" s="23">
        <f t="shared" ref="AL76:AV76" si="143">X76*0.0144</f>
        <v>63.201599999999999</v>
      </c>
      <c r="AM76" s="23">
        <f t="shared" si="143"/>
        <v>95.169600000000003</v>
      </c>
      <c r="AN76" s="23">
        <f t="shared" si="143"/>
        <v>95.169600000000003</v>
      </c>
      <c r="AO76" s="23">
        <f t="shared" si="143"/>
        <v>88.603200000000001</v>
      </c>
      <c r="AP76" s="23">
        <f t="shared" si="143"/>
        <v>114.35039999999999</v>
      </c>
      <c r="AQ76" s="23">
        <f t="shared" si="143"/>
        <v>115.7616</v>
      </c>
      <c r="AR76" s="23">
        <f t="shared" si="143"/>
        <v>114.35039999999999</v>
      </c>
      <c r="AS76" s="23">
        <f t="shared" si="143"/>
        <v>88.603200000000001</v>
      </c>
      <c r="AT76" s="23">
        <f t="shared" si="143"/>
        <v>95.169600000000003</v>
      </c>
      <c r="AU76" s="23">
        <f t="shared" si="143"/>
        <v>95.169600000000003</v>
      </c>
      <c r="AV76" s="23">
        <f t="shared" si="143"/>
        <v>63.201599999999999</v>
      </c>
      <c r="AW76" s="15" t="s">
        <v>69</v>
      </c>
      <c r="AX76" s="16">
        <v>18</v>
      </c>
      <c r="AY76" s="16"/>
      <c r="AZ76" s="16"/>
      <c r="BA76" s="16"/>
      <c r="BB76" s="16"/>
      <c r="BC76" s="16"/>
      <c r="BD76" s="16"/>
    </row>
    <row r="77" spans="1:56" ht="45" customHeight="1" x14ac:dyDescent="0.3">
      <c r="A77" s="2" t="s">
        <v>76</v>
      </c>
      <c r="B77" s="2" t="s">
        <v>26</v>
      </c>
      <c r="C77" s="2">
        <v>1845</v>
      </c>
      <c r="D77" s="2">
        <f t="shared" si="141"/>
        <v>-3</v>
      </c>
      <c r="E77" s="2">
        <v>0</v>
      </c>
      <c r="G77">
        <f t="shared" ref="G77:H77" si="144">D77*6</f>
        <v>-18</v>
      </c>
      <c r="H77">
        <f t="shared" si="144"/>
        <v>0</v>
      </c>
      <c r="I77" s="2">
        <v>18</v>
      </c>
      <c r="J77" s="7">
        <v>43438</v>
      </c>
      <c r="K77" s="8">
        <v>0.45833333333333331</v>
      </c>
      <c r="L77" s="10">
        <v>141</v>
      </c>
      <c r="M77" s="9" t="s">
        <v>54</v>
      </c>
      <c r="N77" s="10">
        <v>141</v>
      </c>
      <c r="O77" s="10">
        <v>6178</v>
      </c>
      <c r="P77" s="10">
        <f t="shared" si="1"/>
        <v>6037</v>
      </c>
      <c r="Q77" s="2">
        <v>3.9</v>
      </c>
      <c r="R77" s="2">
        <v>36.6</v>
      </c>
      <c r="S77" s="9">
        <f t="shared" si="2"/>
        <v>142.74</v>
      </c>
      <c r="T77" s="2">
        <v>1</v>
      </c>
      <c r="U77" s="10">
        <f t="shared" si="3"/>
        <v>6037</v>
      </c>
      <c r="V77" s="8"/>
      <c r="W77" s="8"/>
      <c r="X77" s="17">
        <f>U79</f>
        <v>2231</v>
      </c>
      <c r="Y77" s="17">
        <f>U78</f>
        <v>4891</v>
      </c>
      <c r="Z77" s="17">
        <f>U77</f>
        <v>6037</v>
      </c>
      <c r="AA77" s="17">
        <f>U76</f>
        <v>6342</v>
      </c>
      <c r="AB77" s="17">
        <f>U75</f>
        <v>7864</v>
      </c>
      <c r="AC77" s="24">
        <f>U74</f>
        <v>8351</v>
      </c>
      <c r="AD77" s="21">
        <f t="shared" si="133"/>
        <v>7864</v>
      </c>
      <c r="AE77" s="21">
        <f t="shared" si="134"/>
        <v>6342</v>
      </c>
      <c r="AF77" s="21">
        <f t="shared" si="135"/>
        <v>6037</v>
      </c>
      <c r="AG77" s="21">
        <f t="shared" si="136"/>
        <v>4891</v>
      </c>
      <c r="AH77" s="21">
        <f t="shared" si="137"/>
        <v>2231</v>
      </c>
      <c r="AI77" s="19" t="s">
        <v>79</v>
      </c>
      <c r="AJ77" s="48">
        <f>AVERAGE(X74:AH80)</f>
        <v>6026.7142857142853</v>
      </c>
      <c r="AK77" s="4"/>
      <c r="AL77" s="23">
        <f t="shared" ref="AL77:AV77" si="145">X77*0.0144</f>
        <v>32.126399999999997</v>
      </c>
      <c r="AM77" s="23">
        <f t="shared" si="145"/>
        <v>70.430399999999992</v>
      </c>
      <c r="AN77" s="23">
        <f t="shared" si="145"/>
        <v>86.9328</v>
      </c>
      <c r="AO77" s="23">
        <f t="shared" si="145"/>
        <v>91.324799999999996</v>
      </c>
      <c r="AP77" s="23">
        <f t="shared" si="145"/>
        <v>113.24159999999999</v>
      </c>
      <c r="AQ77" s="23">
        <f t="shared" si="145"/>
        <v>120.25439999999999</v>
      </c>
      <c r="AR77" s="23">
        <f t="shared" si="145"/>
        <v>113.24159999999999</v>
      </c>
      <c r="AS77" s="23">
        <f t="shared" si="145"/>
        <v>91.324799999999996</v>
      </c>
      <c r="AT77" s="23">
        <f t="shared" si="145"/>
        <v>86.9328</v>
      </c>
      <c r="AU77" s="23">
        <f t="shared" si="145"/>
        <v>70.430399999999992</v>
      </c>
      <c r="AV77" s="23">
        <f t="shared" si="145"/>
        <v>32.126399999999997</v>
      </c>
      <c r="AW77" s="19" t="s">
        <v>79</v>
      </c>
      <c r="AX77" s="20">
        <v>6026.7142857142853</v>
      </c>
      <c r="AY77" s="4"/>
      <c r="AZ77" s="4"/>
      <c r="BA77" s="4"/>
      <c r="BB77" s="4"/>
      <c r="BC77" s="4"/>
      <c r="BD77" s="4"/>
    </row>
    <row r="78" spans="1:56" ht="45" customHeight="1" x14ac:dyDescent="0.3">
      <c r="A78" s="2" t="s">
        <v>76</v>
      </c>
      <c r="B78" s="2" t="s">
        <v>26</v>
      </c>
      <c r="C78" s="2">
        <v>1845</v>
      </c>
      <c r="D78" s="2">
        <f t="shared" si="141"/>
        <v>-4</v>
      </c>
      <c r="E78" s="2">
        <v>0</v>
      </c>
      <c r="G78">
        <f t="shared" ref="G78:H78" si="146">D78*6</f>
        <v>-24</v>
      </c>
      <c r="H78">
        <f t="shared" si="146"/>
        <v>0</v>
      </c>
      <c r="I78" s="2">
        <v>18</v>
      </c>
      <c r="J78" s="7">
        <v>43438</v>
      </c>
      <c r="K78" s="8">
        <v>0.45833333333333331</v>
      </c>
      <c r="L78" s="10">
        <v>141</v>
      </c>
      <c r="M78" s="9" t="s">
        <v>54</v>
      </c>
      <c r="N78" s="10">
        <v>141</v>
      </c>
      <c r="O78" s="10">
        <v>5032</v>
      </c>
      <c r="P78" s="10">
        <f t="shared" si="1"/>
        <v>4891</v>
      </c>
      <c r="Q78" s="2">
        <v>3.9</v>
      </c>
      <c r="R78" s="2">
        <v>36.6</v>
      </c>
      <c r="S78" s="9">
        <f t="shared" si="2"/>
        <v>142.74</v>
      </c>
      <c r="T78" s="2">
        <v>1</v>
      </c>
      <c r="U78" s="10">
        <f t="shared" si="3"/>
        <v>4891</v>
      </c>
      <c r="V78" s="8"/>
      <c r="W78" s="8"/>
      <c r="X78" s="17">
        <f t="shared" ref="X78:AH78" si="147">X76</f>
        <v>4389</v>
      </c>
      <c r="Y78" s="17">
        <f t="shared" si="147"/>
        <v>6609</v>
      </c>
      <c r="Z78" s="17">
        <f t="shared" si="147"/>
        <v>6609</v>
      </c>
      <c r="AA78" s="17">
        <f t="shared" si="147"/>
        <v>6153</v>
      </c>
      <c r="AB78" s="17">
        <f t="shared" si="147"/>
        <v>7941</v>
      </c>
      <c r="AC78" s="17">
        <f t="shared" si="147"/>
        <v>8039</v>
      </c>
      <c r="AD78" s="17">
        <f t="shared" si="147"/>
        <v>7941</v>
      </c>
      <c r="AE78" s="17">
        <f t="shared" si="147"/>
        <v>6153</v>
      </c>
      <c r="AF78" s="17">
        <f t="shared" si="147"/>
        <v>6609</v>
      </c>
      <c r="AG78" s="17">
        <f t="shared" si="147"/>
        <v>6609</v>
      </c>
      <c r="AH78" s="17">
        <f t="shared" si="147"/>
        <v>4389</v>
      </c>
      <c r="AI78" s="19" t="s">
        <v>80</v>
      </c>
      <c r="AJ78" s="48">
        <f>MAX(X74:AH80)</f>
        <v>8351</v>
      </c>
      <c r="AK78" s="4"/>
      <c r="AL78" s="23">
        <f t="shared" ref="AL78:AV78" si="148">X78*0.0144</f>
        <v>63.201599999999999</v>
      </c>
      <c r="AM78" s="23">
        <f t="shared" si="148"/>
        <v>95.169600000000003</v>
      </c>
      <c r="AN78" s="23">
        <f t="shared" si="148"/>
        <v>95.169600000000003</v>
      </c>
      <c r="AO78" s="23">
        <f t="shared" si="148"/>
        <v>88.603200000000001</v>
      </c>
      <c r="AP78" s="23">
        <f t="shared" si="148"/>
        <v>114.35039999999999</v>
      </c>
      <c r="AQ78" s="23">
        <f t="shared" si="148"/>
        <v>115.7616</v>
      </c>
      <c r="AR78" s="23">
        <f t="shared" si="148"/>
        <v>114.35039999999999</v>
      </c>
      <c r="AS78" s="23">
        <f t="shared" si="148"/>
        <v>88.603200000000001</v>
      </c>
      <c r="AT78" s="23">
        <f t="shared" si="148"/>
        <v>95.169600000000003</v>
      </c>
      <c r="AU78" s="23">
        <f t="shared" si="148"/>
        <v>95.169600000000003</v>
      </c>
      <c r="AV78" s="23">
        <f t="shared" si="148"/>
        <v>63.201599999999999</v>
      </c>
      <c r="AW78" s="19" t="s">
        <v>80</v>
      </c>
      <c r="AX78" s="20">
        <v>8351</v>
      </c>
      <c r="AY78" s="4"/>
      <c r="AZ78" s="4"/>
      <c r="BA78" s="4"/>
      <c r="BB78" s="4"/>
      <c r="BC78" s="4"/>
      <c r="BD78" s="4"/>
    </row>
    <row r="79" spans="1:56" ht="45" customHeight="1" x14ac:dyDescent="0.3">
      <c r="A79" s="2" t="s">
        <v>76</v>
      </c>
      <c r="B79" s="2" t="s">
        <v>26</v>
      </c>
      <c r="C79" s="2">
        <v>1845</v>
      </c>
      <c r="D79" s="2">
        <f t="shared" si="141"/>
        <v>-5</v>
      </c>
      <c r="E79" s="2">
        <v>0</v>
      </c>
      <c r="G79">
        <f t="shared" ref="G79:H79" si="149">D79*6</f>
        <v>-30</v>
      </c>
      <c r="H79">
        <f t="shared" si="149"/>
        <v>0</v>
      </c>
      <c r="I79" s="2">
        <v>18</v>
      </c>
      <c r="J79" s="7">
        <v>43438</v>
      </c>
      <c r="K79" s="8">
        <v>0.45833333333333331</v>
      </c>
      <c r="L79" s="10">
        <v>142</v>
      </c>
      <c r="M79" s="9" t="s">
        <v>54</v>
      </c>
      <c r="N79" s="10">
        <v>142</v>
      </c>
      <c r="O79" s="10">
        <v>2373</v>
      </c>
      <c r="P79" s="10">
        <f t="shared" si="1"/>
        <v>2231</v>
      </c>
      <c r="Q79" s="2">
        <v>3.9</v>
      </c>
      <c r="R79" s="2">
        <v>36.6</v>
      </c>
      <c r="S79" s="9">
        <f t="shared" si="2"/>
        <v>142.74</v>
      </c>
      <c r="T79" s="2">
        <v>1</v>
      </c>
      <c r="U79" s="10">
        <f t="shared" si="3"/>
        <v>2231</v>
      </c>
      <c r="V79" s="8"/>
      <c r="W79" s="8"/>
      <c r="X79" s="17">
        <f t="shared" ref="X79:AH79" si="150">X75</f>
        <v>2420</v>
      </c>
      <c r="Y79" s="17">
        <f t="shared" si="150"/>
        <v>4285</v>
      </c>
      <c r="Z79" s="17">
        <f t="shared" si="150"/>
        <v>7483</v>
      </c>
      <c r="AA79" s="17">
        <f t="shared" si="150"/>
        <v>6937</v>
      </c>
      <c r="AB79" s="17">
        <f t="shared" si="150"/>
        <v>6722</v>
      </c>
      <c r="AC79" s="17">
        <f t="shared" si="150"/>
        <v>6940</v>
      </c>
      <c r="AD79" s="17">
        <f t="shared" si="150"/>
        <v>6722</v>
      </c>
      <c r="AE79" s="17">
        <f t="shared" si="150"/>
        <v>6937</v>
      </c>
      <c r="AF79" s="17">
        <f t="shared" si="150"/>
        <v>7483</v>
      </c>
      <c r="AG79" s="17">
        <f t="shared" si="150"/>
        <v>4285</v>
      </c>
      <c r="AH79" s="17">
        <f t="shared" si="150"/>
        <v>2420</v>
      </c>
      <c r="AI79" s="19" t="s">
        <v>81</v>
      </c>
      <c r="AJ79" s="48">
        <f>MIN(X74:AH80)</f>
        <v>2231</v>
      </c>
      <c r="AK79" s="4"/>
      <c r="AL79" s="23">
        <f t="shared" ref="AL79:AV79" si="151">X79*0.0144</f>
        <v>34.847999999999999</v>
      </c>
      <c r="AM79" s="23">
        <f t="shared" si="151"/>
        <v>61.704000000000001</v>
      </c>
      <c r="AN79" s="23">
        <f t="shared" si="151"/>
        <v>107.7552</v>
      </c>
      <c r="AO79" s="23">
        <f t="shared" si="151"/>
        <v>99.892799999999994</v>
      </c>
      <c r="AP79" s="23">
        <f t="shared" si="151"/>
        <v>96.79679999999999</v>
      </c>
      <c r="AQ79" s="23">
        <f t="shared" si="151"/>
        <v>99.935999999999993</v>
      </c>
      <c r="AR79" s="23">
        <f t="shared" si="151"/>
        <v>96.79679999999999</v>
      </c>
      <c r="AS79" s="23">
        <f t="shared" si="151"/>
        <v>99.892799999999994</v>
      </c>
      <c r="AT79" s="23">
        <f t="shared" si="151"/>
        <v>107.7552</v>
      </c>
      <c r="AU79" s="23">
        <f t="shared" si="151"/>
        <v>61.704000000000001</v>
      </c>
      <c r="AV79" s="23">
        <f t="shared" si="151"/>
        <v>34.847999999999999</v>
      </c>
      <c r="AW79" s="19" t="s">
        <v>81</v>
      </c>
      <c r="AX79" s="20">
        <v>2231</v>
      </c>
      <c r="AY79" s="4"/>
      <c r="AZ79" s="4"/>
      <c r="BA79" s="4"/>
      <c r="BB79" s="4"/>
      <c r="BC79" s="4"/>
      <c r="BD79" s="4"/>
    </row>
    <row r="80" spans="1:56" ht="45" customHeight="1" x14ac:dyDescent="0.25">
      <c r="A80" s="2" t="s">
        <v>76</v>
      </c>
      <c r="B80" s="2" t="s">
        <v>26</v>
      </c>
      <c r="C80" s="2">
        <v>1845</v>
      </c>
      <c r="D80" s="2">
        <v>0</v>
      </c>
      <c r="E80" s="2">
        <v>1</v>
      </c>
      <c r="G80">
        <f t="shared" ref="G80:H80" si="152">D80*6</f>
        <v>0</v>
      </c>
      <c r="H80">
        <f t="shared" si="152"/>
        <v>6</v>
      </c>
      <c r="I80" s="2">
        <v>18</v>
      </c>
      <c r="J80" s="7">
        <v>43438</v>
      </c>
      <c r="K80" s="8">
        <v>0.45833333333333331</v>
      </c>
      <c r="L80" s="10">
        <v>143</v>
      </c>
      <c r="M80" s="9" t="s">
        <v>54</v>
      </c>
      <c r="N80" s="10">
        <v>143</v>
      </c>
      <c r="O80" s="10">
        <v>8182</v>
      </c>
      <c r="P80" s="10">
        <f t="shared" si="1"/>
        <v>8039</v>
      </c>
      <c r="Q80" s="2">
        <v>3.9</v>
      </c>
      <c r="R80" s="2">
        <v>36.6</v>
      </c>
      <c r="S80" s="9">
        <f t="shared" si="2"/>
        <v>142.74</v>
      </c>
      <c r="T80" s="2">
        <v>1</v>
      </c>
      <c r="U80" s="10">
        <f t="shared" si="3"/>
        <v>8039</v>
      </c>
      <c r="V80" s="8"/>
      <c r="W80" s="8"/>
      <c r="X80" s="17">
        <f t="shared" ref="X80:AH80" si="153">X74</f>
        <v>2321</v>
      </c>
      <c r="Y80" s="17">
        <f t="shared" si="153"/>
        <v>4414</v>
      </c>
      <c r="Z80" s="17">
        <f t="shared" si="153"/>
        <v>7063</v>
      </c>
      <c r="AA80" s="17">
        <f t="shared" si="153"/>
        <v>7902</v>
      </c>
      <c r="AB80" s="17">
        <f t="shared" si="153"/>
        <v>7689</v>
      </c>
      <c r="AC80" s="17">
        <f t="shared" si="153"/>
        <v>7635</v>
      </c>
      <c r="AD80" s="17">
        <f t="shared" si="153"/>
        <v>7689</v>
      </c>
      <c r="AE80" s="17">
        <f t="shared" si="153"/>
        <v>7902</v>
      </c>
      <c r="AF80" s="17">
        <f t="shared" si="153"/>
        <v>7063</v>
      </c>
      <c r="AG80" s="17">
        <f t="shared" si="153"/>
        <v>4414</v>
      </c>
      <c r="AH80" s="17">
        <f t="shared" si="153"/>
        <v>2321</v>
      </c>
      <c r="AI80" s="4"/>
      <c r="AJ80" s="4"/>
      <c r="AK80" s="4"/>
      <c r="AL80" s="23">
        <f t="shared" ref="AL80:AV80" si="154">X80*0.0144</f>
        <v>33.422399999999996</v>
      </c>
      <c r="AM80" s="23">
        <f t="shared" si="154"/>
        <v>63.561599999999999</v>
      </c>
      <c r="AN80" s="23">
        <f t="shared" si="154"/>
        <v>101.7072</v>
      </c>
      <c r="AO80" s="23">
        <f t="shared" si="154"/>
        <v>113.78879999999999</v>
      </c>
      <c r="AP80" s="23">
        <f t="shared" si="154"/>
        <v>110.7216</v>
      </c>
      <c r="AQ80" s="23">
        <f t="shared" si="154"/>
        <v>109.944</v>
      </c>
      <c r="AR80" s="23">
        <f t="shared" si="154"/>
        <v>110.7216</v>
      </c>
      <c r="AS80" s="23">
        <f t="shared" si="154"/>
        <v>113.78879999999999</v>
      </c>
      <c r="AT80" s="23">
        <f t="shared" si="154"/>
        <v>101.7072</v>
      </c>
      <c r="AU80" s="23">
        <f t="shared" si="154"/>
        <v>63.561599999999999</v>
      </c>
      <c r="AV80" s="23">
        <f t="shared" si="154"/>
        <v>33.422399999999996</v>
      </c>
      <c r="AW80" s="4"/>
      <c r="AX80" s="4"/>
      <c r="AY80" s="4"/>
      <c r="AZ80" s="4"/>
      <c r="BA80" s="4"/>
      <c r="BB80" s="4"/>
      <c r="BC80" s="4"/>
      <c r="BD80" s="4"/>
    </row>
    <row r="81" spans="1:56" ht="45" customHeight="1" x14ac:dyDescent="0.25">
      <c r="A81" s="2" t="s">
        <v>76</v>
      </c>
      <c r="B81" s="2" t="s">
        <v>26</v>
      </c>
      <c r="C81" s="2">
        <v>1845</v>
      </c>
      <c r="D81" s="2">
        <v>-1</v>
      </c>
      <c r="E81" s="2">
        <v>1</v>
      </c>
      <c r="G81">
        <f t="shared" ref="G81:H81" si="155">D81*6</f>
        <v>-6</v>
      </c>
      <c r="H81">
        <f t="shared" si="155"/>
        <v>6</v>
      </c>
      <c r="I81" s="2">
        <v>18</v>
      </c>
      <c r="J81" s="7">
        <v>43438</v>
      </c>
      <c r="K81" s="8">
        <v>0.45833333333333331</v>
      </c>
      <c r="L81" s="10">
        <v>146</v>
      </c>
      <c r="M81" s="9" t="s">
        <v>54</v>
      </c>
      <c r="N81" s="10">
        <v>146</v>
      </c>
      <c r="O81" s="10">
        <v>8087</v>
      </c>
      <c r="P81" s="10">
        <f t="shared" si="1"/>
        <v>7941</v>
      </c>
      <c r="Q81" s="2">
        <v>3.9</v>
      </c>
      <c r="R81" s="2">
        <v>36.6</v>
      </c>
      <c r="S81" s="9">
        <f t="shared" si="2"/>
        <v>142.74</v>
      </c>
      <c r="T81" s="2">
        <v>1</v>
      </c>
      <c r="U81" s="10">
        <f t="shared" si="3"/>
        <v>7941</v>
      </c>
      <c r="V81" s="8"/>
      <c r="W81" s="8"/>
      <c r="X81" s="37"/>
      <c r="Y81" s="37"/>
      <c r="Z81" s="37"/>
      <c r="AA81" s="37"/>
      <c r="AB81" s="37"/>
      <c r="AC81" s="37"/>
      <c r="AD81" s="37"/>
      <c r="AE81" s="37"/>
      <c r="AF81" s="37"/>
      <c r="AG81" s="37"/>
      <c r="AH81" s="37"/>
      <c r="AI81" s="4"/>
      <c r="AJ81" s="4"/>
      <c r="AK81" s="4"/>
      <c r="AL81" s="37"/>
      <c r="AM81" s="37"/>
      <c r="AN81" s="37"/>
      <c r="AO81" s="37"/>
      <c r="AP81" s="37"/>
      <c r="AQ81" s="37"/>
      <c r="AR81" s="37"/>
      <c r="AS81" s="37"/>
      <c r="AT81" s="37"/>
      <c r="AU81" s="37"/>
      <c r="AV81" s="37"/>
      <c r="AW81" s="4"/>
      <c r="AX81" s="4"/>
      <c r="AY81" s="4"/>
      <c r="AZ81" s="4"/>
      <c r="BA81" s="4"/>
      <c r="BB81" s="4"/>
      <c r="BC81" s="4"/>
      <c r="BD81" s="4"/>
    </row>
    <row r="82" spans="1:56" ht="45" customHeight="1" x14ac:dyDescent="0.25">
      <c r="A82" s="2" t="s">
        <v>76</v>
      </c>
      <c r="B82" s="2" t="s">
        <v>26</v>
      </c>
      <c r="C82" s="2">
        <v>1845</v>
      </c>
      <c r="D82" s="2">
        <f t="shared" ref="D82:D85" si="156">D81-1</f>
        <v>-2</v>
      </c>
      <c r="E82" s="2">
        <v>1</v>
      </c>
      <c r="G82">
        <f t="shared" ref="G82:H82" si="157">D82*6</f>
        <v>-12</v>
      </c>
      <c r="H82">
        <f t="shared" si="157"/>
        <v>6</v>
      </c>
      <c r="I82" s="2">
        <v>18</v>
      </c>
      <c r="J82" s="7">
        <v>43438</v>
      </c>
      <c r="K82" s="8">
        <v>0.45833333333333331</v>
      </c>
      <c r="L82" s="10">
        <v>144</v>
      </c>
      <c r="M82" s="9" t="s">
        <v>54</v>
      </c>
      <c r="N82" s="10">
        <v>144</v>
      </c>
      <c r="O82" s="10">
        <v>6297</v>
      </c>
      <c r="P82" s="10">
        <f t="shared" si="1"/>
        <v>6153</v>
      </c>
      <c r="Q82" s="2">
        <v>3.9</v>
      </c>
      <c r="R82" s="2">
        <v>36.6</v>
      </c>
      <c r="S82" s="9">
        <f t="shared" si="2"/>
        <v>142.74</v>
      </c>
      <c r="T82" s="2">
        <v>1</v>
      </c>
      <c r="U82" s="10">
        <f t="shared" si="3"/>
        <v>6153</v>
      </c>
      <c r="V82" s="8"/>
      <c r="W82" s="8"/>
      <c r="X82" s="37"/>
      <c r="Y82" s="37"/>
      <c r="Z82" s="37"/>
      <c r="AA82" s="37"/>
      <c r="AB82" s="37"/>
      <c r="AC82" s="37"/>
      <c r="AD82" s="37"/>
      <c r="AE82" s="37"/>
      <c r="AF82" s="37"/>
      <c r="AG82" s="37"/>
      <c r="AH82" s="37"/>
      <c r="AI82" s="40"/>
      <c r="AJ82" s="4"/>
      <c r="AK82" s="4"/>
      <c r="AL82" s="37"/>
      <c r="AM82" s="37"/>
      <c r="AN82" s="37"/>
      <c r="AO82" s="37"/>
      <c r="AP82" s="37"/>
      <c r="AQ82" s="37"/>
      <c r="AR82" s="37"/>
      <c r="AS82" s="37"/>
      <c r="AT82" s="37"/>
      <c r="AU82" s="37"/>
      <c r="AV82" s="37"/>
      <c r="AW82" s="40"/>
      <c r="AX82" s="4"/>
      <c r="AY82" s="4"/>
      <c r="AZ82" s="4"/>
      <c r="BA82" s="4"/>
      <c r="BB82" s="4"/>
      <c r="BC82" s="4"/>
      <c r="BD82" s="4"/>
    </row>
    <row r="83" spans="1:56" ht="45" customHeight="1" x14ac:dyDescent="0.25">
      <c r="A83" s="2" t="s">
        <v>76</v>
      </c>
      <c r="B83" s="2" t="s">
        <v>26</v>
      </c>
      <c r="C83" s="2">
        <v>1845</v>
      </c>
      <c r="D83" s="2">
        <f t="shared" si="156"/>
        <v>-3</v>
      </c>
      <c r="E83" s="2">
        <v>1</v>
      </c>
      <c r="G83">
        <f t="shared" ref="G83:H83" si="158">D83*6</f>
        <v>-18</v>
      </c>
      <c r="H83">
        <f t="shared" si="158"/>
        <v>6</v>
      </c>
      <c r="I83" s="2">
        <v>18</v>
      </c>
      <c r="J83" s="7">
        <v>43438</v>
      </c>
      <c r="K83" s="8">
        <v>0.45833333333333331</v>
      </c>
      <c r="L83" s="10">
        <v>147</v>
      </c>
      <c r="M83" s="9" t="s">
        <v>54</v>
      </c>
      <c r="N83" s="10">
        <v>147</v>
      </c>
      <c r="O83" s="10">
        <v>6756</v>
      </c>
      <c r="P83" s="10">
        <f t="shared" si="1"/>
        <v>6609</v>
      </c>
      <c r="Q83" s="2">
        <v>3.9</v>
      </c>
      <c r="R83" s="2">
        <v>36.6</v>
      </c>
      <c r="S83" s="9">
        <f t="shared" si="2"/>
        <v>142.74</v>
      </c>
      <c r="T83" s="2">
        <v>1</v>
      </c>
      <c r="U83" s="10">
        <f t="shared" si="3"/>
        <v>6609</v>
      </c>
      <c r="V83" s="8"/>
      <c r="W83" s="8"/>
      <c r="X83" s="37"/>
      <c r="Y83" s="37"/>
      <c r="Z83" s="37"/>
      <c r="AA83" s="37"/>
      <c r="AB83" s="37"/>
      <c r="AC83" s="37"/>
      <c r="AD83" s="37"/>
      <c r="AE83" s="37"/>
      <c r="AF83" s="37"/>
      <c r="AG83" s="37"/>
      <c r="AH83" s="37"/>
      <c r="AI83" s="40"/>
      <c r="AJ83" s="4"/>
      <c r="AK83" s="4"/>
      <c r="AL83" s="37"/>
      <c r="AM83" s="37"/>
      <c r="AN83" s="37"/>
      <c r="AO83" s="37"/>
      <c r="AP83" s="37"/>
      <c r="AQ83" s="37"/>
      <c r="AR83" s="37"/>
      <c r="AS83" s="37"/>
      <c r="AT83" s="37"/>
      <c r="AU83" s="37"/>
      <c r="AV83" s="37"/>
      <c r="AW83" s="40"/>
      <c r="AX83" s="4"/>
      <c r="AY83" s="4"/>
      <c r="AZ83" s="4"/>
      <c r="BA83" s="4"/>
      <c r="BB83" s="4"/>
      <c r="BC83" s="4"/>
      <c r="BD83" s="4"/>
    </row>
    <row r="84" spans="1:56" ht="45" customHeight="1" x14ac:dyDescent="0.25">
      <c r="A84" s="2" t="s">
        <v>76</v>
      </c>
      <c r="B84" s="2" t="s">
        <v>26</v>
      </c>
      <c r="C84" s="2">
        <v>1845</v>
      </c>
      <c r="D84" s="2">
        <f t="shared" si="156"/>
        <v>-4</v>
      </c>
      <c r="E84" s="2">
        <v>1</v>
      </c>
      <c r="G84">
        <f t="shared" ref="G84:H84" si="159">D84*6</f>
        <v>-24</v>
      </c>
      <c r="H84">
        <f t="shared" si="159"/>
        <v>6</v>
      </c>
      <c r="I84" s="2">
        <v>18</v>
      </c>
      <c r="J84" s="7">
        <v>43438</v>
      </c>
      <c r="K84" s="8">
        <v>0.45833333333333331</v>
      </c>
      <c r="L84" s="10">
        <v>145</v>
      </c>
      <c r="M84" s="9" t="s">
        <v>54</v>
      </c>
      <c r="N84" s="10">
        <v>145</v>
      </c>
      <c r="O84" s="10">
        <v>4534</v>
      </c>
      <c r="P84" s="10">
        <f t="shared" si="1"/>
        <v>4389</v>
      </c>
      <c r="Q84" s="2">
        <v>3.9</v>
      </c>
      <c r="R84" s="2">
        <v>36.6</v>
      </c>
      <c r="S84" s="9">
        <f t="shared" si="2"/>
        <v>142.74</v>
      </c>
      <c r="T84" s="2">
        <v>1</v>
      </c>
      <c r="U84" s="10">
        <f t="shared" si="3"/>
        <v>4389</v>
      </c>
      <c r="V84" s="8"/>
      <c r="W84" s="8"/>
      <c r="X84" s="37"/>
      <c r="Y84" s="37"/>
      <c r="Z84" s="37"/>
      <c r="AA84" s="37"/>
      <c r="AB84" s="37"/>
      <c r="AC84" s="37"/>
      <c r="AD84" s="37"/>
      <c r="AE84" s="37"/>
      <c r="AF84" s="37"/>
      <c r="AG84" s="37"/>
      <c r="AH84" s="37"/>
      <c r="AI84" s="40"/>
      <c r="AJ84" s="4"/>
      <c r="AK84" s="4"/>
      <c r="AL84" s="37"/>
      <c r="AM84" s="37"/>
      <c r="AN84" s="37"/>
      <c r="AO84" s="37"/>
      <c r="AP84" s="37"/>
      <c r="AQ84" s="37"/>
      <c r="AR84" s="37"/>
      <c r="AS84" s="37"/>
      <c r="AT84" s="37"/>
      <c r="AU84" s="37"/>
      <c r="AV84" s="37"/>
      <c r="AW84" s="40"/>
      <c r="AX84" s="4"/>
      <c r="AY84" s="4"/>
      <c r="AZ84" s="4"/>
      <c r="BA84" s="4"/>
      <c r="BB84" s="4"/>
      <c r="BC84" s="4"/>
      <c r="BD84" s="4"/>
    </row>
    <row r="85" spans="1:56" ht="45" customHeight="1" x14ac:dyDescent="0.25">
      <c r="A85" s="2" t="s">
        <v>76</v>
      </c>
      <c r="B85" s="2" t="s">
        <v>26</v>
      </c>
      <c r="C85" s="2">
        <v>1845</v>
      </c>
      <c r="D85" s="2">
        <f t="shared" si="156"/>
        <v>-5</v>
      </c>
      <c r="E85" s="2">
        <v>1</v>
      </c>
      <c r="G85">
        <f t="shared" ref="G85:H85" si="160">D85*6</f>
        <v>-30</v>
      </c>
      <c r="H85">
        <f t="shared" si="160"/>
        <v>6</v>
      </c>
      <c r="I85" s="2">
        <v>18</v>
      </c>
      <c r="J85" s="7">
        <v>43438</v>
      </c>
      <c r="K85" s="8">
        <v>0.45833333333333331</v>
      </c>
      <c r="L85" s="10">
        <v>143</v>
      </c>
      <c r="M85" s="9" t="s">
        <v>54</v>
      </c>
      <c r="N85" s="10">
        <v>143</v>
      </c>
      <c r="O85" s="10">
        <v>2338</v>
      </c>
      <c r="P85" s="10">
        <f t="shared" si="1"/>
        <v>2195</v>
      </c>
      <c r="Q85" s="2">
        <v>3.9</v>
      </c>
      <c r="R85" s="2">
        <v>36.6</v>
      </c>
      <c r="S85" s="9">
        <f t="shared" si="2"/>
        <v>142.74</v>
      </c>
      <c r="T85" s="2">
        <v>1</v>
      </c>
      <c r="U85" s="10">
        <f t="shared" si="3"/>
        <v>2195</v>
      </c>
      <c r="V85" s="8"/>
      <c r="W85" s="8"/>
      <c r="X85" s="37"/>
      <c r="Y85" s="37"/>
      <c r="Z85" s="37"/>
      <c r="AA85" s="37"/>
      <c r="AB85" s="37"/>
      <c r="AC85" s="37"/>
      <c r="AD85" s="37"/>
      <c r="AE85" s="37"/>
      <c r="AF85" s="37"/>
      <c r="AG85" s="37"/>
      <c r="AH85" s="37"/>
      <c r="AI85" s="4"/>
      <c r="AJ85" s="4"/>
      <c r="AK85" s="4"/>
      <c r="AL85" s="37"/>
      <c r="AM85" s="37"/>
      <c r="AN85" s="37"/>
      <c r="AO85" s="37"/>
      <c r="AP85" s="37"/>
      <c r="AQ85" s="37"/>
      <c r="AR85" s="37"/>
      <c r="AS85" s="37"/>
      <c r="AT85" s="37"/>
      <c r="AU85" s="37"/>
      <c r="AV85" s="37"/>
      <c r="AW85" s="4"/>
      <c r="AX85" s="4"/>
      <c r="AY85" s="4"/>
      <c r="AZ85" s="4"/>
      <c r="BA85" s="4"/>
      <c r="BB85" s="4"/>
      <c r="BC85" s="4"/>
      <c r="BD85" s="4"/>
    </row>
    <row r="86" spans="1:56" ht="45" customHeight="1" x14ac:dyDescent="0.25">
      <c r="A86" s="2" t="s">
        <v>76</v>
      </c>
      <c r="B86" s="2" t="s">
        <v>26</v>
      </c>
      <c r="C86" s="2">
        <v>1845</v>
      </c>
      <c r="D86" s="2">
        <v>0</v>
      </c>
      <c r="E86" s="2">
        <v>2</v>
      </c>
      <c r="G86">
        <f t="shared" ref="G86:H86" si="161">D86*6</f>
        <v>0</v>
      </c>
      <c r="H86">
        <f t="shared" si="161"/>
        <v>12</v>
      </c>
      <c r="I86" s="2">
        <v>18</v>
      </c>
      <c r="J86" s="7">
        <v>43438</v>
      </c>
      <c r="K86" s="8">
        <v>0.45833333333333331</v>
      </c>
      <c r="L86" s="10">
        <v>145</v>
      </c>
      <c r="M86" s="9" t="s">
        <v>54</v>
      </c>
      <c r="N86" s="10">
        <v>145</v>
      </c>
      <c r="O86" s="10">
        <v>7085</v>
      </c>
      <c r="P86" s="10">
        <f t="shared" si="1"/>
        <v>6940</v>
      </c>
      <c r="Q86" s="2">
        <v>3.9</v>
      </c>
      <c r="R86" s="2">
        <v>36.6</v>
      </c>
      <c r="S86" s="9">
        <f t="shared" si="2"/>
        <v>142.74</v>
      </c>
      <c r="T86" s="2">
        <v>1</v>
      </c>
      <c r="U86" s="10">
        <f t="shared" si="3"/>
        <v>6940</v>
      </c>
      <c r="V86" s="8"/>
      <c r="W86" s="8"/>
      <c r="X86" s="37"/>
      <c r="Y86" s="37"/>
      <c r="Z86" s="37"/>
      <c r="AA86" s="37"/>
      <c r="AB86" s="37"/>
      <c r="AC86" s="37"/>
      <c r="AD86" s="37"/>
      <c r="AE86" s="37"/>
      <c r="AF86" s="37"/>
      <c r="AG86" s="37"/>
      <c r="AH86" s="37"/>
      <c r="AI86" s="4"/>
      <c r="AJ86" s="4"/>
      <c r="AK86" s="4"/>
      <c r="AL86" s="37"/>
      <c r="AM86" s="37"/>
      <c r="AN86" s="37"/>
      <c r="AO86" s="37"/>
      <c r="AP86" s="37"/>
      <c r="AQ86" s="37"/>
      <c r="AR86" s="37"/>
      <c r="AS86" s="37"/>
      <c r="AT86" s="37"/>
      <c r="AU86" s="37"/>
      <c r="AV86" s="37"/>
      <c r="AW86" s="4"/>
      <c r="AX86" s="4"/>
      <c r="AY86" s="4"/>
      <c r="AZ86" s="4"/>
      <c r="BA86" s="4"/>
      <c r="BB86" s="4"/>
      <c r="BC86" s="4"/>
      <c r="BD86" s="4"/>
    </row>
    <row r="87" spans="1:56" ht="45" customHeight="1" x14ac:dyDescent="0.25">
      <c r="A87" s="2" t="s">
        <v>76</v>
      </c>
      <c r="B87" s="2" t="s">
        <v>26</v>
      </c>
      <c r="C87" s="2">
        <v>1845</v>
      </c>
      <c r="D87" s="2">
        <v>-1</v>
      </c>
      <c r="E87" s="2">
        <v>2</v>
      </c>
      <c r="G87">
        <f t="shared" ref="G87:H87" si="162">D87*6</f>
        <v>-6</v>
      </c>
      <c r="H87">
        <f t="shared" si="162"/>
        <v>12</v>
      </c>
      <c r="I87" s="2">
        <v>18</v>
      </c>
      <c r="J87" s="7">
        <v>43438</v>
      </c>
      <c r="K87" s="8">
        <v>0.45833333333333331</v>
      </c>
      <c r="L87" s="10">
        <v>149</v>
      </c>
      <c r="M87" s="9" t="s">
        <v>54</v>
      </c>
      <c r="N87" s="10">
        <v>149</v>
      </c>
      <c r="O87" s="10">
        <v>6871</v>
      </c>
      <c r="P87" s="10">
        <f t="shared" si="1"/>
        <v>6722</v>
      </c>
      <c r="Q87" s="2">
        <v>3.9</v>
      </c>
      <c r="R87" s="2">
        <v>36.6</v>
      </c>
      <c r="S87" s="9">
        <f t="shared" si="2"/>
        <v>142.74</v>
      </c>
      <c r="T87" s="2">
        <v>1</v>
      </c>
      <c r="U87" s="10">
        <f t="shared" si="3"/>
        <v>6722</v>
      </c>
      <c r="V87" s="8"/>
      <c r="W87" s="8"/>
      <c r="X87" s="37"/>
      <c r="Y87" s="37"/>
      <c r="Z87" s="37"/>
      <c r="AA87" s="37"/>
      <c r="AB87" s="37"/>
      <c r="AC87" s="37"/>
      <c r="AD87" s="37"/>
      <c r="AE87" s="37"/>
      <c r="AF87" s="37"/>
      <c r="AG87" s="37"/>
      <c r="AH87" s="37"/>
      <c r="AI87" s="4"/>
      <c r="AJ87" s="4"/>
      <c r="AK87" s="4"/>
      <c r="AL87" s="37"/>
      <c r="AM87" s="37"/>
      <c r="AN87" s="37"/>
      <c r="AO87" s="37"/>
      <c r="AP87" s="37"/>
      <c r="AQ87" s="37"/>
      <c r="AR87" s="37"/>
      <c r="AS87" s="37"/>
      <c r="AT87" s="37"/>
      <c r="AU87" s="37"/>
      <c r="AV87" s="37"/>
      <c r="AW87" s="4"/>
      <c r="AX87" s="4"/>
      <c r="AY87" s="4"/>
      <c r="AZ87" s="4"/>
      <c r="BA87" s="4"/>
      <c r="BB87" s="4"/>
      <c r="BC87" s="4"/>
      <c r="BD87" s="4"/>
    </row>
    <row r="88" spans="1:56" ht="45" customHeight="1" x14ac:dyDescent="0.25">
      <c r="A88" s="2" t="s">
        <v>76</v>
      </c>
      <c r="B88" s="2" t="s">
        <v>26</v>
      </c>
      <c r="C88" s="2">
        <v>1845</v>
      </c>
      <c r="D88" s="2">
        <f t="shared" ref="D88:D91" si="163">D87-1</f>
        <v>-2</v>
      </c>
      <c r="E88" s="2">
        <v>2</v>
      </c>
      <c r="G88">
        <f t="shared" ref="G88:H88" si="164">D88*6</f>
        <v>-12</v>
      </c>
      <c r="H88">
        <f t="shared" si="164"/>
        <v>12</v>
      </c>
      <c r="I88" s="2">
        <v>18</v>
      </c>
      <c r="J88" s="7">
        <v>43438</v>
      </c>
      <c r="K88" s="8">
        <v>0.45833333333333331</v>
      </c>
      <c r="L88" s="10">
        <v>147</v>
      </c>
      <c r="M88" s="9" t="s">
        <v>54</v>
      </c>
      <c r="N88" s="10">
        <v>147</v>
      </c>
      <c r="O88" s="10">
        <v>7084</v>
      </c>
      <c r="P88" s="10">
        <f t="shared" si="1"/>
        <v>6937</v>
      </c>
      <c r="Q88" s="2">
        <v>3.9</v>
      </c>
      <c r="R88" s="2">
        <v>36.6</v>
      </c>
      <c r="S88" s="9">
        <f t="shared" si="2"/>
        <v>142.74</v>
      </c>
      <c r="T88" s="2">
        <v>1</v>
      </c>
      <c r="U88" s="10">
        <f t="shared" si="3"/>
        <v>6937</v>
      </c>
      <c r="V88" s="8"/>
      <c r="W88" s="8"/>
      <c r="X88" s="37"/>
      <c r="Y88" s="37"/>
      <c r="Z88" s="37"/>
      <c r="AA88" s="37"/>
      <c r="AB88" s="37"/>
      <c r="AC88" s="37"/>
      <c r="AD88" s="37"/>
      <c r="AE88" s="37"/>
      <c r="AF88" s="37"/>
      <c r="AG88" s="37"/>
      <c r="AH88" s="37"/>
      <c r="AI88" s="4"/>
      <c r="AJ88" s="4"/>
      <c r="AK88" s="4"/>
      <c r="AL88" s="37"/>
      <c r="AM88" s="37"/>
      <c r="AN88" s="37"/>
      <c r="AO88" s="37"/>
      <c r="AP88" s="37"/>
      <c r="AQ88" s="37"/>
      <c r="AR88" s="37"/>
      <c r="AS88" s="37"/>
      <c r="AT88" s="37"/>
      <c r="AU88" s="37"/>
      <c r="AV88" s="37"/>
      <c r="AW88" s="4"/>
      <c r="AX88" s="4"/>
      <c r="AY88" s="4"/>
      <c r="AZ88" s="4"/>
      <c r="BA88" s="4"/>
      <c r="BB88" s="4"/>
      <c r="BC88" s="4"/>
      <c r="BD88" s="4"/>
    </row>
    <row r="89" spans="1:56" ht="45" customHeight="1" x14ac:dyDescent="0.25">
      <c r="A89" s="2" t="s">
        <v>76</v>
      </c>
      <c r="B89" s="2" t="s">
        <v>26</v>
      </c>
      <c r="C89" s="2">
        <v>1845</v>
      </c>
      <c r="D89" s="2">
        <f t="shared" si="163"/>
        <v>-3</v>
      </c>
      <c r="E89" s="2">
        <v>2</v>
      </c>
      <c r="G89">
        <f t="shared" ref="G89:H89" si="165">D89*6</f>
        <v>-18</v>
      </c>
      <c r="H89">
        <f t="shared" si="165"/>
        <v>12</v>
      </c>
      <c r="I89" s="2">
        <v>18</v>
      </c>
      <c r="J89" s="7">
        <v>43438</v>
      </c>
      <c r="K89" s="8">
        <v>0.45833333333333331</v>
      </c>
      <c r="L89" s="10">
        <v>148</v>
      </c>
      <c r="M89" s="9" t="s">
        <v>54</v>
      </c>
      <c r="N89" s="10">
        <v>148</v>
      </c>
      <c r="O89" s="10">
        <v>7631</v>
      </c>
      <c r="P89" s="10">
        <f t="shared" si="1"/>
        <v>7483</v>
      </c>
      <c r="Q89" s="2">
        <v>3.9</v>
      </c>
      <c r="R89" s="2">
        <v>36.6</v>
      </c>
      <c r="S89" s="9">
        <f t="shared" si="2"/>
        <v>142.74</v>
      </c>
      <c r="T89" s="2">
        <v>1</v>
      </c>
      <c r="U89" s="10">
        <f t="shared" si="3"/>
        <v>7483</v>
      </c>
      <c r="V89" s="8"/>
      <c r="W89" s="8"/>
      <c r="X89" s="37"/>
      <c r="Y89" s="37"/>
      <c r="Z89" s="37"/>
      <c r="AA89" s="37"/>
      <c r="AB89" s="37"/>
      <c r="AC89" s="37"/>
      <c r="AD89" s="37"/>
      <c r="AE89" s="37"/>
      <c r="AF89" s="37"/>
      <c r="AG89" s="37"/>
      <c r="AH89" s="37"/>
      <c r="AI89" s="4"/>
      <c r="AJ89" s="4"/>
      <c r="AK89" s="4"/>
      <c r="AL89" s="37"/>
      <c r="AM89" s="37"/>
      <c r="AN89" s="37"/>
      <c r="AO89" s="37"/>
      <c r="AP89" s="37"/>
      <c r="AQ89" s="37"/>
      <c r="AR89" s="37"/>
      <c r="AS89" s="37"/>
      <c r="AT89" s="37"/>
      <c r="AU89" s="37"/>
      <c r="AV89" s="37"/>
      <c r="AW89" s="4"/>
      <c r="AX89" s="4"/>
      <c r="AY89" s="4"/>
      <c r="AZ89" s="4"/>
      <c r="BA89" s="4"/>
      <c r="BB89" s="4"/>
      <c r="BC89" s="4"/>
      <c r="BD89" s="4"/>
    </row>
    <row r="90" spans="1:56" ht="45" customHeight="1" x14ac:dyDescent="0.25">
      <c r="A90" s="2" t="s">
        <v>76</v>
      </c>
      <c r="B90" s="2" t="s">
        <v>26</v>
      </c>
      <c r="C90" s="2">
        <v>1845</v>
      </c>
      <c r="D90" s="2">
        <f t="shared" si="163"/>
        <v>-4</v>
      </c>
      <c r="E90" s="2">
        <v>2</v>
      </c>
      <c r="G90">
        <f t="shared" ref="G90:H90" si="166">D90*6</f>
        <v>-24</v>
      </c>
      <c r="H90">
        <f t="shared" si="166"/>
        <v>12</v>
      </c>
      <c r="I90" s="2">
        <v>18</v>
      </c>
      <c r="J90" s="7">
        <v>43438</v>
      </c>
      <c r="K90" s="8">
        <v>0.45833333333333331</v>
      </c>
      <c r="L90" s="10">
        <v>145</v>
      </c>
      <c r="M90" s="9" t="s">
        <v>54</v>
      </c>
      <c r="N90" s="10">
        <v>145</v>
      </c>
      <c r="O90" s="10">
        <v>4430</v>
      </c>
      <c r="P90" s="10">
        <f t="shared" si="1"/>
        <v>4285</v>
      </c>
      <c r="Q90" s="2">
        <v>3.9</v>
      </c>
      <c r="R90" s="2">
        <v>36.6</v>
      </c>
      <c r="S90" s="9">
        <f t="shared" si="2"/>
        <v>142.74</v>
      </c>
      <c r="T90" s="2">
        <v>1</v>
      </c>
      <c r="U90" s="10">
        <f t="shared" si="3"/>
        <v>4285</v>
      </c>
      <c r="V90" s="8"/>
      <c r="W90" s="8"/>
      <c r="X90" s="37"/>
      <c r="Y90" s="37"/>
      <c r="Z90" s="37"/>
      <c r="AA90" s="37"/>
      <c r="AB90" s="37"/>
      <c r="AC90" s="37"/>
      <c r="AD90" s="37"/>
      <c r="AE90" s="37"/>
      <c r="AF90" s="37"/>
      <c r="AG90" s="37"/>
      <c r="AH90" s="37"/>
      <c r="AI90" s="4"/>
      <c r="AJ90" s="4"/>
      <c r="AK90" s="4"/>
      <c r="AL90" s="37"/>
      <c r="AM90" s="37"/>
      <c r="AN90" s="37"/>
      <c r="AO90" s="37"/>
      <c r="AP90" s="37"/>
      <c r="AQ90" s="37"/>
      <c r="AR90" s="37"/>
      <c r="AS90" s="37"/>
      <c r="AT90" s="37"/>
      <c r="AU90" s="37"/>
      <c r="AV90" s="37"/>
      <c r="AW90" s="4"/>
      <c r="AX90" s="4"/>
      <c r="AY90" s="4"/>
      <c r="AZ90" s="4"/>
      <c r="BA90" s="4"/>
      <c r="BB90" s="4"/>
      <c r="BC90" s="4"/>
      <c r="BD90" s="4"/>
    </row>
    <row r="91" spans="1:56" ht="45" customHeight="1" x14ac:dyDescent="0.25">
      <c r="A91" s="2" t="s">
        <v>76</v>
      </c>
      <c r="B91" s="2" t="s">
        <v>26</v>
      </c>
      <c r="C91" s="2">
        <v>1845</v>
      </c>
      <c r="D91" s="2">
        <f t="shared" si="163"/>
        <v>-5</v>
      </c>
      <c r="E91" s="2">
        <v>2</v>
      </c>
      <c r="G91">
        <f t="shared" ref="G91:H91" si="167">D91*6</f>
        <v>-30</v>
      </c>
      <c r="H91">
        <f t="shared" si="167"/>
        <v>12</v>
      </c>
      <c r="I91" s="2">
        <v>18</v>
      </c>
      <c r="J91" s="7">
        <v>43438</v>
      </c>
      <c r="K91" s="8">
        <v>0.45833333333333331</v>
      </c>
      <c r="L91" s="10">
        <v>142</v>
      </c>
      <c r="M91" s="9" t="s">
        <v>54</v>
      </c>
      <c r="N91" s="10">
        <v>142</v>
      </c>
      <c r="O91" s="10">
        <v>2562</v>
      </c>
      <c r="P91" s="10">
        <f t="shared" si="1"/>
        <v>2420</v>
      </c>
      <c r="Q91" s="2">
        <v>3.9</v>
      </c>
      <c r="R91" s="2">
        <v>36.6</v>
      </c>
      <c r="S91" s="9">
        <f t="shared" si="2"/>
        <v>142.74</v>
      </c>
      <c r="T91" s="2">
        <v>1</v>
      </c>
      <c r="U91" s="10">
        <f t="shared" si="3"/>
        <v>2420</v>
      </c>
      <c r="V91" s="8"/>
      <c r="W91" s="8"/>
      <c r="X91" s="37"/>
      <c r="Y91" s="37"/>
      <c r="Z91" s="37"/>
      <c r="AA91" s="37"/>
      <c r="AB91" s="37"/>
      <c r="AC91" s="37"/>
      <c r="AD91" s="37"/>
      <c r="AE91" s="37"/>
      <c r="AF91" s="37"/>
      <c r="AG91" s="37"/>
      <c r="AH91" s="37"/>
      <c r="AI91" s="4"/>
      <c r="AJ91" s="4"/>
      <c r="AK91" s="4"/>
      <c r="AL91" s="37"/>
      <c r="AM91" s="37"/>
      <c r="AN91" s="37"/>
      <c r="AO91" s="37"/>
      <c r="AP91" s="37"/>
      <c r="AQ91" s="37"/>
      <c r="AR91" s="37"/>
      <c r="AS91" s="37"/>
      <c r="AT91" s="37"/>
      <c r="AU91" s="37"/>
      <c r="AV91" s="37"/>
      <c r="AW91" s="4"/>
      <c r="AX91" s="4"/>
      <c r="AY91" s="4"/>
      <c r="AZ91" s="4"/>
      <c r="BA91" s="4"/>
      <c r="BB91" s="4"/>
      <c r="BC91" s="4"/>
      <c r="BD91" s="4"/>
    </row>
    <row r="92" spans="1:56" ht="45" customHeight="1" x14ac:dyDescent="0.25">
      <c r="A92" s="2" t="s">
        <v>76</v>
      </c>
      <c r="B92" s="2" t="s">
        <v>26</v>
      </c>
      <c r="C92" s="2">
        <v>1845</v>
      </c>
      <c r="D92" s="2">
        <v>0</v>
      </c>
      <c r="E92" s="2">
        <v>3</v>
      </c>
      <c r="G92">
        <f t="shared" ref="G92:H92" si="168">D92*6</f>
        <v>0</v>
      </c>
      <c r="H92">
        <f t="shared" si="168"/>
        <v>18</v>
      </c>
      <c r="I92" s="2">
        <v>18</v>
      </c>
      <c r="J92" s="7">
        <v>43438</v>
      </c>
      <c r="K92" s="8">
        <v>0.45833333333333331</v>
      </c>
      <c r="L92" s="10">
        <v>152</v>
      </c>
      <c r="M92" s="9" t="s">
        <v>54</v>
      </c>
      <c r="N92" s="10">
        <v>152</v>
      </c>
      <c r="O92" s="10">
        <v>7787</v>
      </c>
      <c r="P92" s="10">
        <f t="shared" si="1"/>
        <v>7635</v>
      </c>
      <c r="Q92" s="2">
        <v>3.9</v>
      </c>
      <c r="R92" s="2">
        <v>36.6</v>
      </c>
      <c r="S92" s="9">
        <f t="shared" si="2"/>
        <v>142.74</v>
      </c>
      <c r="T92" s="2">
        <v>1</v>
      </c>
      <c r="U92" s="10">
        <f t="shared" si="3"/>
        <v>7635</v>
      </c>
      <c r="V92" s="8"/>
      <c r="W92" s="8"/>
      <c r="X92" s="37"/>
      <c r="Y92" s="37"/>
      <c r="Z92" s="37"/>
      <c r="AA92" s="37"/>
      <c r="AB92" s="37"/>
      <c r="AC92" s="37"/>
      <c r="AD92" s="37"/>
      <c r="AE92" s="37"/>
      <c r="AF92" s="37"/>
      <c r="AG92" s="37"/>
      <c r="AH92" s="37"/>
      <c r="AI92" s="4"/>
      <c r="AJ92" s="4"/>
      <c r="AK92" s="4"/>
      <c r="AL92" s="37"/>
      <c r="AM92" s="37"/>
      <c r="AN92" s="37"/>
      <c r="AO92" s="37"/>
      <c r="AP92" s="37"/>
      <c r="AQ92" s="37"/>
      <c r="AR92" s="37"/>
      <c r="AS92" s="37"/>
      <c r="AT92" s="37"/>
      <c r="AU92" s="37"/>
      <c r="AV92" s="37"/>
      <c r="AW92" s="4"/>
      <c r="AX92" s="4"/>
      <c r="AY92" s="4"/>
      <c r="AZ92" s="4"/>
      <c r="BA92" s="4"/>
      <c r="BB92" s="4"/>
      <c r="BC92" s="4"/>
      <c r="BD92" s="4"/>
    </row>
    <row r="93" spans="1:56" ht="45" customHeight="1" x14ac:dyDescent="0.25">
      <c r="A93" s="2" t="s">
        <v>76</v>
      </c>
      <c r="B93" s="2" t="s">
        <v>26</v>
      </c>
      <c r="C93" s="2">
        <v>1845</v>
      </c>
      <c r="D93" s="2">
        <v>-1</v>
      </c>
      <c r="E93" s="2">
        <v>3</v>
      </c>
      <c r="G93">
        <f t="shared" ref="G93:H93" si="169">D93*6</f>
        <v>-6</v>
      </c>
      <c r="H93">
        <f t="shared" si="169"/>
        <v>18</v>
      </c>
      <c r="I93" s="2">
        <v>18</v>
      </c>
      <c r="J93" s="7">
        <v>43438</v>
      </c>
      <c r="K93" s="8">
        <v>0.45833333333333331</v>
      </c>
      <c r="L93" s="10">
        <v>152</v>
      </c>
      <c r="M93" s="9" t="s">
        <v>54</v>
      </c>
      <c r="N93" s="10">
        <v>152</v>
      </c>
      <c r="O93" s="10">
        <v>7841</v>
      </c>
      <c r="P93" s="10">
        <f t="shared" si="1"/>
        <v>7689</v>
      </c>
      <c r="Q93" s="2">
        <v>3.9</v>
      </c>
      <c r="R93" s="2">
        <v>36.6</v>
      </c>
      <c r="S93" s="9">
        <f t="shared" si="2"/>
        <v>142.74</v>
      </c>
      <c r="T93" s="2">
        <v>1</v>
      </c>
      <c r="U93" s="10">
        <f t="shared" si="3"/>
        <v>7689</v>
      </c>
      <c r="V93" s="8"/>
      <c r="W93" s="8"/>
      <c r="X93" s="37"/>
      <c r="Y93" s="37"/>
      <c r="Z93" s="37"/>
      <c r="AA93" s="37"/>
      <c r="AB93" s="37"/>
      <c r="AC93" s="37"/>
      <c r="AD93" s="37"/>
      <c r="AE93" s="37"/>
      <c r="AF93" s="37"/>
      <c r="AG93" s="37"/>
      <c r="AH93" s="37"/>
      <c r="AI93" s="4"/>
      <c r="AJ93" s="4"/>
      <c r="AK93" s="4"/>
      <c r="AL93" s="37"/>
      <c r="AM93" s="37"/>
      <c r="AN93" s="37"/>
      <c r="AO93" s="37"/>
      <c r="AP93" s="37"/>
      <c r="AQ93" s="37"/>
      <c r="AR93" s="37"/>
      <c r="AS93" s="37"/>
      <c r="AT93" s="37"/>
      <c r="AU93" s="37"/>
      <c r="AV93" s="37"/>
      <c r="AW93" s="4"/>
      <c r="AX93" s="4"/>
      <c r="AY93" s="4"/>
      <c r="AZ93" s="4"/>
      <c r="BA93" s="4"/>
      <c r="BB93" s="4"/>
      <c r="BC93" s="4"/>
      <c r="BD93" s="4"/>
    </row>
    <row r="94" spans="1:56" ht="45" customHeight="1" x14ac:dyDescent="0.25">
      <c r="A94" s="2" t="s">
        <v>76</v>
      </c>
      <c r="B94" s="2" t="s">
        <v>26</v>
      </c>
      <c r="C94" s="2">
        <v>1845</v>
      </c>
      <c r="D94" s="2">
        <f t="shared" ref="D94:D97" si="170">D93-1</f>
        <v>-2</v>
      </c>
      <c r="E94" s="2">
        <v>3</v>
      </c>
      <c r="G94">
        <f t="shared" ref="G94:H94" si="171">D94*6</f>
        <v>-12</v>
      </c>
      <c r="H94">
        <f t="shared" si="171"/>
        <v>18</v>
      </c>
      <c r="I94" s="2">
        <v>18</v>
      </c>
      <c r="J94" s="7">
        <v>43438</v>
      </c>
      <c r="K94" s="8">
        <v>0.45833333333333331</v>
      </c>
      <c r="L94" s="10">
        <v>157</v>
      </c>
      <c r="M94" s="9" t="s">
        <v>54</v>
      </c>
      <c r="N94" s="10">
        <v>157</v>
      </c>
      <c r="O94" s="10">
        <v>8059</v>
      </c>
      <c r="P94" s="10">
        <f t="shared" si="1"/>
        <v>7902</v>
      </c>
      <c r="Q94" s="2">
        <v>3.9</v>
      </c>
      <c r="R94" s="2">
        <v>36.6</v>
      </c>
      <c r="S94" s="9">
        <f t="shared" si="2"/>
        <v>142.74</v>
      </c>
      <c r="T94" s="2">
        <v>1</v>
      </c>
      <c r="U94" s="10">
        <f t="shared" si="3"/>
        <v>7902</v>
      </c>
      <c r="V94" s="8"/>
      <c r="W94" s="8"/>
      <c r="X94" s="37"/>
      <c r="Y94" s="37"/>
      <c r="Z94" s="37"/>
      <c r="AA94" s="37"/>
      <c r="AB94" s="37"/>
      <c r="AC94" s="37"/>
      <c r="AD94" s="37"/>
      <c r="AE94" s="37"/>
      <c r="AF94" s="37"/>
      <c r="AG94" s="37"/>
      <c r="AH94" s="37"/>
      <c r="AI94" s="4"/>
      <c r="AJ94" s="4"/>
      <c r="AK94" s="4"/>
      <c r="AL94" s="37"/>
      <c r="AM94" s="37"/>
      <c r="AN94" s="37"/>
      <c r="AO94" s="37"/>
      <c r="AP94" s="37"/>
      <c r="AQ94" s="37"/>
      <c r="AR94" s="37"/>
      <c r="AS94" s="37"/>
      <c r="AT94" s="37"/>
      <c r="AU94" s="37"/>
      <c r="AV94" s="37"/>
      <c r="AW94" s="4"/>
      <c r="AX94" s="4"/>
      <c r="AY94" s="4"/>
      <c r="AZ94" s="4"/>
      <c r="BA94" s="4"/>
      <c r="BB94" s="4"/>
      <c r="BC94" s="4"/>
      <c r="BD94" s="4"/>
    </row>
    <row r="95" spans="1:56" ht="45" customHeight="1" x14ac:dyDescent="0.25">
      <c r="A95" s="2" t="s">
        <v>76</v>
      </c>
      <c r="B95" s="2" t="s">
        <v>26</v>
      </c>
      <c r="C95" s="2">
        <v>1845</v>
      </c>
      <c r="D95" s="2">
        <f t="shared" si="170"/>
        <v>-3</v>
      </c>
      <c r="E95" s="2">
        <v>3</v>
      </c>
      <c r="G95">
        <f t="shared" ref="G95:H95" si="172">D95*6</f>
        <v>-18</v>
      </c>
      <c r="H95">
        <f t="shared" si="172"/>
        <v>18</v>
      </c>
      <c r="I95" s="2">
        <v>18</v>
      </c>
      <c r="J95" s="7">
        <v>43438</v>
      </c>
      <c r="K95" s="8">
        <v>0.45833333333333331</v>
      </c>
      <c r="L95" s="10">
        <v>159</v>
      </c>
      <c r="M95" s="9" t="s">
        <v>54</v>
      </c>
      <c r="N95" s="10">
        <v>159</v>
      </c>
      <c r="O95" s="10">
        <v>7222</v>
      </c>
      <c r="P95" s="10">
        <f t="shared" si="1"/>
        <v>7063</v>
      </c>
      <c r="Q95" s="2">
        <v>3.9</v>
      </c>
      <c r="R95" s="2">
        <v>36.6</v>
      </c>
      <c r="S95" s="9">
        <f t="shared" si="2"/>
        <v>142.74</v>
      </c>
      <c r="T95" s="2">
        <v>1</v>
      </c>
      <c r="U95" s="10">
        <f t="shared" si="3"/>
        <v>7063</v>
      </c>
      <c r="V95" s="8"/>
      <c r="W95" s="8"/>
      <c r="X95" s="37"/>
      <c r="Y95" s="37"/>
      <c r="Z95" s="37"/>
      <c r="AA95" s="37"/>
      <c r="AB95" s="37"/>
      <c r="AC95" s="37"/>
      <c r="AD95" s="37"/>
      <c r="AE95" s="37"/>
      <c r="AF95" s="37"/>
      <c r="AG95" s="37"/>
      <c r="AH95" s="37"/>
      <c r="AI95" s="4"/>
      <c r="AJ95" s="4"/>
      <c r="AK95" s="4"/>
      <c r="AL95" s="37"/>
      <c r="AM95" s="37"/>
      <c r="AN95" s="37"/>
      <c r="AO95" s="37"/>
      <c r="AP95" s="37"/>
      <c r="AQ95" s="37"/>
      <c r="AR95" s="37"/>
      <c r="AS95" s="37"/>
      <c r="AT95" s="37"/>
      <c r="AU95" s="37"/>
      <c r="AV95" s="37"/>
      <c r="AW95" s="4"/>
      <c r="AX95" s="4"/>
      <c r="AY95" s="4"/>
      <c r="AZ95" s="4"/>
      <c r="BA95" s="4"/>
      <c r="BB95" s="4"/>
      <c r="BC95" s="4"/>
      <c r="BD95" s="4"/>
    </row>
    <row r="96" spans="1:56" ht="45" customHeight="1" x14ac:dyDescent="0.25">
      <c r="A96" s="2" t="s">
        <v>76</v>
      </c>
      <c r="B96" s="2" t="s">
        <v>26</v>
      </c>
      <c r="C96" s="2">
        <v>1845</v>
      </c>
      <c r="D96" s="2">
        <f t="shared" si="170"/>
        <v>-4</v>
      </c>
      <c r="E96" s="2">
        <v>3</v>
      </c>
      <c r="G96">
        <f t="shared" ref="G96:H96" si="173">D96*6</f>
        <v>-24</v>
      </c>
      <c r="H96">
        <f t="shared" si="173"/>
        <v>18</v>
      </c>
      <c r="I96" s="2">
        <v>18</v>
      </c>
      <c r="J96" s="7">
        <v>43438</v>
      </c>
      <c r="K96" s="8">
        <v>0.45833333333333331</v>
      </c>
      <c r="L96" s="10">
        <v>153</v>
      </c>
      <c r="M96" s="9" t="s">
        <v>54</v>
      </c>
      <c r="N96" s="10">
        <v>153</v>
      </c>
      <c r="O96" s="10">
        <v>4567</v>
      </c>
      <c r="P96" s="10">
        <f t="shared" si="1"/>
        <v>4414</v>
      </c>
      <c r="Q96" s="2">
        <v>3.9</v>
      </c>
      <c r="R96" s="2">
        <v>36.6</v>
      </c>
      <c r="S96" s="9">
        <f t="shared" si="2"/>
        <v>142.74</v>
      </c>
      <c r="T96" s="2">
        <v>1</v>
      </c>
      <c r="U96" s="10">
        <f t="shared" si="3"/>
        <v>4414</v>
      </c>
      <c r="V96" s="8"/>
      <c r="W96" s="8"/>
      <c r="X96" s="37"/>
      <c r="Y96" s="37"/>
      <c r="Z96" s="37"/>
      <c r="AA96" s="37"/>
      <c r="AB96" s="37"/>
      <c r="AC96" s="37"/>
      <c r="AD96" s="37"/>
      <c r="AE96" s="37"/>
      <c r="AF96" s="37"/>
      <c r="AG96" s="37"/>
      <c r="AH96" s="37"/>
      <c r="AI96" s="4"/>
      <c r="AJ96" s="4"/>
      <c r="AK96" s="4"/>
      <c r="AL96" s="37"/>
      <c r="AM96" s="37"/>
      <c r="AN96" s="37"/>
      <c r="AO96" s="37"/>
      <c r="AP96" s="37"/>
      <c r="AQ96" s="37"/>
      <c r="AR96" s="37"/>
      <c r="AS96" s="37"/>
      <c r="AT96" s="37"/>
      <c r="AU96" s="37"/>
      <c r="AV96" s="37"/>
      <c r="AW96" s="4"/>
      <c r="AX96" s="4"/>
      <c r="AY96" s="4"/>
      <c r="AZ96" s="4"/>
      <c r="BA96" s="4"/>
      <c r="BB96" s="4"/>
      <c r="BC96" s="4"/>
      <c r="BD96" s="4"/>
    </row>
    <row r="97" spans="1:56" ht="45" customHeight="1" x14ac:dyDescent="0.25">
      <c r="A97" s="2" t="s">
        <v>76</v>
      </c>
      <c r="B97" s="2" t="s">
        <v>26</v>
      </c>
      <c r="C97" s="2">
        <v>1845</v>
      </c>
      <c r="D97" s="2">
        <f t="shared" si="170"/>
        <v>-5</v>
      </c>
      <c r="E97" s="2">
        <v>3</v>
      </c>
      <c r="G97">
        <f t="shared" ref="G97:H97" si="174">D97*6</f>
        <v>-30</v>
      </c>
      <c r="H97">
        <f t="shared" si="174"/>
        <v>18</v>
      </c>
      <c r="I97" s="2">
        <v>18</v>
      </c>
      <c r="J97" s="7">
        <v>43438</v>
      </c>
      <c r="K97" s="8">
        <v>0.45833333333333331</v>
      </c>
      <c r="L97" s="10">
        <v>152</v>
      </c>
      <c r="M97" s="9" t="s">
        <v>54</v>
      </c>
      <c r="N97" s="10">
        <v>152</v>
      </c>
      <c r="O97" s="10">
        <v>2473</v>
      </c>
      <c r="P97" s="10">
        <f t="shared" si="1"/>
        <v>2321</v>
      </c>
      <c r="Q97" s="2">
        <v>3.9</v>
      </c>
      <c r="R97" s="2">
        <v>36.6</v>
      </c>
      <c r="S97" s="9">
        <f t="shared" si="2"/>
        <v>142.74</v>
      </c>
      <c r="T97" s="2">
        <v>1</v>
      </c>
      <c r="U97" s="10">
        <f t="shared" si="3"/>
        <v>2321</v>
      </c>
      <c r="V97" s="8"/>
      <c r="W97" s="8"/>
      <c r="X97" s="37"/>
      <c r="Y97" s="37"/>
      <c r="Z97" s="37"/>
      <c r="AA97" s="37"/>
      <c r="AB97" s="37"/>
      <c r="AC97" s="37"/>
      <c r="AD97" s="37"/>
      <c r="AE97" s="37"/>
      <c r="AF97" s="37"/>
      <c r="AG97" s="37"/>
      <c r="AH97" s="37"/>
      <c r="AI97" s="4"/>
      <c r="AJ97" s="4"/>
      <c r="AK97" s="4"/>
      <c r="AL97" s="37"/>
      <c r="AM97" s="37"/>
      <c r="AN97" s="37"/>
      <c r="AO97" s="37"/>
      <c r="AP97" s="37"/>
      <c r="AQ97" s="37"/>
      <c r="AR97" s="37"/>
      <c r="AS97" s="37"/>
      <c r="AT97" s="37"/>
      <c r="AU97" s="37"/>
      <c r="AV97" s="37"/>
      <c r="AW97" s="4"/>
      <c r="AX97" s="4"/>
      <c r="AY97" s="4"/>
      <c r="AZ97" s="4"/>
      <c r="BA97" s="4"/>
      <c r="BB97" s="4"/>
      <c r="BC97" s="4"/>
      <c r="BD97" s="4"/>
    </row>
    <row r="98" spans="1:56" ht="45" customHeight="1" x14ac:dyDescent="0.3">
      <c r="A98" s="2" t="s">
        <v>78</v>
      </c>
      <c r="B98" s="2" t="s">
        <v>26</v>
      </c>
      <c r="C98" s="2">
        <v>1825</v>
      </c>
      <c r="D98" s="2">
        <v>0</v>
      </c>
      <c r="E98" s="2">
        <v>0</v>
      </c>
      <c r="G98">
        <f t="shared" ref="G98:H98" si="175">D98*6</f>
        <v>0</v>
      </c>
      <c r="H98">
        <f t="shared" si="175"/>
        <v>0</v>
      </c>
      <c r="I98" s="2">
        <v>18</v>
      </c>
      <c r="J98" s="7">
        <v>43438</v>
      </c>
      <c r="K98" s="8">
        <v>0.45833333333333331</v>
      </c>
      <c r="L98" s="10">
        <v>146</v>
      </c>
      <c r="M98" s="9" t="s">
        <v>54</v>
      </c>
      <c r="N98" s="10">
        <v>146</v>
      </c>
      <c r="O98" s="10">
        <v>38092</v>
      </c>
      <c r="P98" s="10">
        <f t="shared" si="1"/>
        <v>37946</v>
      </c>
      <c r="Q98" s="2">
        <v>3.9</v>
      </c>
      <c r="R98" s="2">
        <v>36.6</v>
      </c>
      <c r="S98" s="9">
        <f t="shared" si="2"/>
        <v>142.74</v>
      </c>
      <c r="T98" s="2">
        <v>1</v>
      </c>
      <c r="U98" s="10">
        <f t="shared" si="3"/>
        <v>37946</v>
      </c>
      <c r="V98" s="8"/>
      <c r="W98" s="8"/>
      <c r="X98" s="17">
        <f>U121</f>
        <v>183</v>
      </c>
      <c r="Y98" s="17">
        <f>U120</f>
        <v>259</v>
      </c>
      <c r="Z98" s="17">
        <f>U119</f>
        <v>1056</v>
      </c>
      <c r="AA98" s="17">
        <f>U118</f>
        <v>3128</v>
      </c>
      <c r="AB98" s="17">
        <f>U117</f>
        <v>6685</v>
      </c>
      <c r="AC98" s="17">
        <f>U116</f>
        <v>9502</v>
      </c>
      <c r="AD98" s="21">
        <f t="shared" ref="AD98:AD101" si="176">AB98</f>
        <v>6685</v>
      </c>
      <c r="AE98" s="21">
        <f t="shared" ref="AE98:AE101" si="177">AA98</f>
        <v>3128</v>
      </c>
      <c r="AF98" s="21">
        <f t="shared" ref="AF98:AF101" si="178">Z98</f>
        <v>1056</v>
      </c>
      <c r="AG98" s="21">
        <f t="shared" ref="AG98:AG101" si="179">Y98</f>
        <v>259</v>
      </c>
      <c r="AH98" s="21">
        <f t="shared" ref="AH98:AH101" si="180">X98</f>
        <v>183</v>
      </c>
      <c r="AI98" s="15" t="s">
        <v>67</v>
      </c>
      <c r="AJ98" s="16" t="str">
        <f>B98</f>
        <v>30E10K0D7</v>
      </c>
      <c r="AK98" s="16"/>
      <c r="AL98" s="23">
        <f t="shared" ref="AL98:AV98" si="181">X98*0.0144</f>
        <v>2.6351999999999998</v>
      </c>
      <c r="AM98" s="23">
        <f t="shared" si="181"/>
        <v>3.7296</v>
      </c>
      <c r="AN98" s="23">
        <f t="shared" si="181"/>
        <v>15.2064</v>
      </c>
      <c r="AO98" s="23">
        <f t="shared" si="181"/>
        <v>45.043199999999999</v>
      </c>
      <c r="AP98" s="23">
        <f t="shared" si="181"/>
        <v>96.263999999999996</v>
      </c>
      <c r="AQ98" s="23">
        <f t="shared" si="181"/>
        <v>136.8288</v>
      </c>
      <c r="AR98" s="23">
        <f t="shared" si="181"/>
        <v>96.263999999999996</v>
      </c>
      <c r="AS98" s="23">
        <f t="shared" si="181"/>
        <v>45.043199999999999</v>
      </c>
      <c r="AT98" s="23">
        <f t="shared" si="181"/>
        <v>15.2064</v>
      </c>
      <c r="AU98" s="23">
        <f t="shared" si="181"/>
        <v>3.7296</v>
      </c>
      <c r="AV98" s="23">
        <f t="shared" si="181"/>
        <v>2.6351999999999998</v>
      </c>
      <c r="AW98" s="15" t="s">
        <v>67</v>
      </c>
      <c r="AX98" s="16" t="s">
        <v>26</v>
      </c>
      <c r="AY98" s="16"/>
      <c r="AZ98" s="16"/>
      <c r="BA98" s="16"/>
      <c r="BB98" s="16"/>
      <c r="BC98" s="16"/>
      <c r="BD98" s="16"/>
    </row>
    <row r="99" spans="1:56" ht="45" customHeight="1" x14ac:dyDescent="0.3">
      <c r="A99" s="2" t="s">
        <v>78</v>
      </c>
      <c r="B99" s="2" t="s">
        <v>26</v>
      </c>
      <c r="C99" s="2">
        <v>1825</v>
      </c>
      <c r="D99" s="2">
        <v>-1</v>
      </c>
      <c r="E99" s="2">
        <v>0</v>
      </c>
      <c r="G99">
        <f t="shared" ref="G99:H99" si="182">D99*6</f>
        <v>-6</v>
      </c>
      <c r="H99">
        <f t="shared" si="182"/>
        <v>0</v>
      </c>
      <c r="I99" s="2">
        <v>18</v>
      </c>
      <c r="J99" s="7">
        <v>43438</v>
      </c>
      <c r="K99" s="8">
        <v>0.45833333333333331</v>
      </c>
      <c r="L99" s="10">
        <v>147</v>
      </c>
      <c r="M99" s="9" t="s">
        <v>54</v>
      </c>
      <c r="N99" s="10">
        <v>147</v>
      </c>
      <c r="O99" s="10">
        <v>34178</v>
      </c>
      <c r="P99" s="10">
        <f t="shared" si="1"/>
        <v>34031</v>
      </c>
      <c r="Q99" s="2">
        <v>3.9</v>
      </c>
      <c r="R99" s="2">
        <v>36.6</v>
      </c>
      <c r="S99" s="9">
        <f t="shared" si="2"/>
        <v>142.74</v>
      </c>
      <c r="T99" s="2">
        <v>1</v>
      </c>
      <c r="U99" s="10">
        <f t="shared" si="3"/>
        <v>34031</v>
      </c>
      <c r="V99" s="8"/>
      <c r="W99" s="8"/>
      <c r="X99" s="17">
        <f>U115</f>
        <v>184</v>
      </c>
      <c r="Y99" s="17">
        <f>U114</f>
        <v>534</v>
      </c>
      <c r="Z99" s="17">
        <f>U113</f>
        <v>2698</v>
      </c>
      <c r="AA99" s="17">
        <f>U112</f>
        <v>11561</v>
      </c>
      <c r="AB99" s="17">
        <f>U111</f>
        <v>21610</v>
      </c>
      <c r="AC99" s="17">
        <f>U110</f>
        <v>25469</v>
      </c>
      <c r="AD99" s="21">
        <f t="shared" si="176"/>
        <v>21610</v>
      </c>
      <c r="AE99" s="21">
        <f t="shared" si="177"/>
        <v>11561</v>
      </c>
      <c r="AF99" s="21">
        <f t="shared" si="178"/>
        <v>2698</v>
      </c>
      <c r="AG99" s="21">
        <f t="shared" si="179"/>
        <v>534</v>
      </c>
      <c r="AH99" s="21">
        <f t="shared" si="180"/>
        <v>184</v>
      </c>
      <c r="AI99" s="15" t="s">
        <v>68</v>
      </c>
      <c r="AJ99" s="16">
        <f>C98</f>
        <v>1825</v>
      </c>
      <c r="AK99" s="16"/>
      <c r="AL99" s="23">
        <f t="shared" ref="AL99:AV99" si="183">X99*0.0144</f>
        <v>2.6496</v>
      </c>
      <c r="AM99" s="23">
        <f t="shared" si="183"/>
        <v>7.6895999999999995</v>
      </c>
      <c r="AN99" s="23">
        <f t="shared" si="183"/>
        <v>38.851199999999999</v>
      </c>
      <c r="AO99" s="23">
        <f t="shared" si="183"/>
        <v>166.47839999999999</v>
      </c>
      <c r="AP99" s="23">
        <f t="shared" si="183"/>
        <v>311.18399999999997</v>
      </c>
      <c r="AQ99" s="23">
        <f t="shared" si="183"/>
        <v>366.75360000000001</v>
      </c>
      <c r="AR99" s="23">
        <f t="shared" si="183"/>
        <v>311.18399999999997</v>
      </c>
      <c r="AS99" s="23">
        <f t="shared" si="183"/>
        <v>166.47839999999999</v>
      </c>
      <c r="AT99" s="23">
        <f t="shared" si="183"/>
        <v>38.851199999999999</v>
      </c>
      <c r="AU99" s="23">
        <f t="shared" si="183"/>
        <v>7.6895999999999995</v>
      </c>
      <c r="AV99" s="23">
        <f t="shared" si="183"/>
        <v>2.6496</v>
      </c>
      <c r="AW99" s="15" t="s">
        <v>68</v>
      </c>
      <c r="AX99" s="16">
        <v>1825</v>
      </c>
      <c r="AY99" s="16"/>
      <c r="AZ99" s="16"/>
      <c r="BA99" s="16"/>
      <c r="BB99" s="16"/>
      <c r="BC99" s="16"/>
      <c r="BD99" s="16"/>
    </row>
    <row r="100" spans="1:56" ht="45" customHeight="1" x14ac:dyDescent="0.3">
      <c r="A100" s="2" t="s">
        <v>78</v>
      </c>
      <c r="B100" s="2" t="s">
        <v>26</v>
      </c>
      <c r="C100" s="2">
        <v>1825</v>
      </c>
      <c r="D100" s="2">
        <f t="shared" ref="D100:D103" si="184">D99-1</f>
        <v>-2</v>
      </c>
      <c r="E100" s="2">
        <v>0</v>
      </c>
      <c r="G100">
        <f t="shared" ref="G100:H100" si="185">D100*6</f>
        <v>-12</v>
      </c>
      <c r="H100">
        <f t="shared" si="185"/>
        <v>0</v>
      </c>
      <c r="I100" s="2">
        <v>18</v>
      </c>
      <c r="J100" s="7">
        <v>43438</v>
      </c>
      <c r="K100" s="8">
        <v>0.45833333333333331</v>
      </c>
      <c r="L100" s="10">
        <v>139</v>
      </c>
      <c r="M100" s="9" t="s">
        <v>54</v>
      </c>
      <c r="N100" s="10">
        <v>139</v>
      </c>
      <c r="O100" s="10">
        <v>18301</v>
      </c>
      <c r="P100" s="10">
        <f t="shared" si="1"/>
        <v>18162</v>
      </c>
      <c r="Q100" s="2">
        <v>3.9</v>
      </c>
      <c r="R100" s="2">
        <v>36.6</v>
      </c>
      <c r="S100" s="9">
        <f t="shared" si="2"/>
        <v>142.74</v>
      </c>
      <c r="T100" s="2">
        <v>1</v>
      </c>
      <c r="U100" s="10">
        <f t="shared" si="3"/>
        <v>18162</v>
      </c>
      <c r="V100" s="8"/>
      <c r="W100" s="8"/>
      <c r="X100" s="17">
        <f>U108</f>
        <v>1403</v>
      </c>
      <c r="Y100" s="17">
        <f>U107</f>
        <v>3771</v>
      </c>
      <c r="Z100" s="17">
        <f>U107</f>
        <v>3771</v>
      </c>
      <c r="AA100" s="17">
        <f>U106</f>
        <v>16216</v>
      </c>
      <c r="AB100" s="17">
        <f>U105</f>
        <v>29875</v>
      </c>
      <c r="AC100" s="17">
        <f>U104</f>
        <v>34344</v>
      </c>
      <c r="AD100" s="21">
        <f t="shared" si="176"/>
        <v>29875</v>
      </c>
      <c r="AE100" s="21">
        <f t="shared" si="177"/>
        <v>16216</v>
      </c>
      <c r="AF100" s="21">
        <f t="shared" si="178"/>
        <v>3771</v>
      </c>
      <c r="AG100" s="21">
        <f t="shared" si="179"/>
        <v>3771</v>
      </c>
      <c r="AH100" s="21">
        <f t="shared" si="180"/>
        <v>1403</v>
      </c>
      <c r="AI100" s="15" t="s">
        <v>69</v>
      </c>
      <c r="AJ100" s="16">
        <f>I98</f>
        <v>18</v>
      </c>
      <c r="AK100" s="16"/>
      <c r="AL100" s="23">
        <f t="shared" ref="AL100:AV100" si="186">X100*0.0144</f>
        <v>20.203199999999999</v>
      </c>
      <c r="AM100" s="23">
        <f t="shared" si="186"/>
        <v>54.302399999999999</v>
      </c>
      <c r="AN100" s="23">
        <f t="shared" si="186"/>
        <v>54.302399999999999</v>
      </c>
      <c r="AO100" s="23">
        <f t="shared" si="186"/>
        <v>233.5104</v>
      </c>
      <c r="AP100" s="23">
        <f t="shared" si="186"/>
        <v>430.2</v>
      </c>
      <c r="AQ100" s="23">
        <f t="shared" si="186"/>
        <v>494.55359999999996</v>
      </c>
      <c r="AR100" s="23">
        <f t="shared" si="186"/>
        <v>430.2</v>
      </c>
      <c r="AS100" s="23">
        <f t="shared" si="186"/>
        <v>233.5104</v>
      </c>
      <c r="AT100" s="23">
        <f t="shared" si="186"/>
        <v>54.302399999999999</v>
      </c>
      <c r="AU100" s="23">
        <f t="shared" si="186"/>
        <v>54.302399999999999</v>
      </c>
      <c r="AV100" s="23">
        <f t="shared" si="186"/>
        <v>20.203199999999999</v>
      </c>
      <c r="AW100" s="15" t="s">
        <v>69</v>
      </c>
      <c r="AX100" s="16">
        <v>18</v>
      </c>
      <c r="AY100" s="16"/>
      <c r="AZ100" s="16"/>
      <c r="BA100" s="16"/>
      <c r="BB100" s="16"/>
      <c r="BC100" s="16"/>
      <c r="BD100" s="16"/>
    </row>
    <row r="101" spans="1:56" ht="45" customHeight="1" x14ac:dyDescent="0.3">
      <c r="A101" s="2" t="s">
        <v>78</v>
      </c>
      <c r="B101" s="2" t="s">
        <v>26</v>
      </c>
      <c r="C101" s="2">
        <v>1825</v>
      </c>
      <c r="D101" s="2">
        <f t="shared" si="184"/>
        <v>-3</v>
      </c>
      <c r="E101" s="2">
        <v>0</v>
      </c>
      <c r="G101">
        <f t="shared" ref="G101:H101" si="187">D101*6</f>
        <v>-18</v>
      </c>
      <c r="H101">
        <f t="shared" si="187"/>
        <v>0</v>
      </c>
      <c r="I101" s="2">
        <v>18</v>
      </c>
      <c r="J101" s="7">
        <v>43438</v>
      </c>
      <c r="K101" s="8">
        <v>0.45833333333333331</v>
      </c>
      <c r="L101" s="10">
        <v>141</v>
      </c>
      <c r="M101" s="9" t="s">
        <v>54</v>
      </c>
      <c r="N101" s="10">
        <v>141</v>
      </c>
      <c r="O101" s="10">
        <v>6029</v>
      </c>
      <c r="P101" s="10">
        <f t="shared" si="1"/>
        <v>5888</v>
      </c>
      <c r="Q101" s="2">
        <v>3.9</v>
      </c>
      <c r="R101" s="2">
        <v>36.6</v>
      </c>
      <c r="S101" s="9">
        <f t="shared" si="2"/>
        <v>142.74</v>
      </c>
      <c r="T101" s="2">
        <v>1</v>
      </c>
      <c r="U101" s="10">
        <f t="shared" si="3"/>
        <v>5888</v>
      </c>
      <c r="V101" s="8"/>
      <c r="W101" s="8"/>
      <c r="X101" s="17">
        <f>U103</f>
        <v>215</v>
      </c>
      <c r="Y101" s="17">
        <f>U102</f>
        <v>1655</v>
      </c>
      <c r="Z101" s="17">
        <f>U101</f>
        <v>5888</v>
      </c>
      <c r="AA101" s="17">
        <f>U100</f>
        <v>18162</v>
      </c>
      <c r="AB101" s="17">
        <f>U99</f>
        <v>34031</v>
      </c>
      <c r="AC101" s="24">
        <f>U98</f>
        <v>37946</v>
      </c>
      <c r="AD101" s="21">
        <f t="shared" si="176"/>
        <v>34031</v>
      </c>
      <c r="AE101" s="21">
        <f t="shared" si="177"/>
        <v>18162</v>
      </c>
      <c r="AF101" s="21">
        <f t="shared" si="178"/>
        <v>5888</v>
      </c>
      <c r="AG101" s="21">
        <f t="shared" si="179"/>
        <v>1655</v>
      </c>
      <c r="AH101" s="21">
        <f t="shared" si="180"/>
        <v>215</v>
      </c>
      <c r="AI101" s="19" t="s">
        <v>79</v>
      </c>
      <c r="AJ101" s="48">
        <f>AVERAGE(X98:AH104)</f>
        <v>9197.5844155844152</v>
      </c>
      <c r="AK101" s="4"/>
      <c r="AL101" s="23">
        <f t="shared" ref="AL101:AV101" si="188">X101*0.0144</f>
        <v>3.0960000000000001</v>
      </c>
      <c r="AM101" s="23">
        <f t="shared" si="188"/>
        <v>23.832000000000001</v>
      </c>
      <c r="AN101" s="23">
        <f t="shared" si="188"/>
        <v>84.787199999999999</v>
      </c>
      <c r="AO101" s="23">
        <f t="shared" si="188"/>
        <v>261.53280000000001</v>
      </c>
      <c r="AP101" s="23">
        <f t="shared" si="188"/>
        <v>490.04640000000001</v>
      </c>
      <c r="AQ101" s="23">
        <f t="shared" si="188"/>
        <v>546.42240000000004</v>
      </c>
      <c r="AR101" s="23">
        <f t="shared" si="188"/>
        <v>490.04640000000001</v>
      </c>
      <c r="AS101" s="23">
        <f t="shared" si="188"/>
        <v>261.53280000000001</v>
      </c>
      <c r="AT101" s="23">
        <f t="shared" si="188"/>
        <v>84.787199999999999</v>
      </c>
      <c r="AU101" s="23">
        <f t="shared" si="188"/>
        <v>23.832000000000001</v>
      </c>
      <c r="AV101" s="23">
        <f t="shared" si="188"/>
        <v>3.0960000000000001</v>
      </c>
      <c r="AW101" s="19" t="s">
        <v>79</v>
      </c>
      <c r="AX101" s="20">
        <v>9197.5844155844152</v>
      </c>
      <c r="AY101" s="4"/>
      <c r="AZ101" s="4"/>
      <c r="BA101" s="4"/>
      <c r="BB101" s="4"/>
      <c r="BC101" s="4"/>
      <c r="BD101" s="4"/>
    </row>
    <row r="102" spans="1:56" ht="45" customHeight="1" x14ac:dyDescent="0.3">
      <c r="A102" s="2" t="s">
        <v>78</v>
      </c>
      <c r="B102" s="2" t="s">
        <v>26</v>
      </c>
      <c r="C102" s="2">
        <v>1825</v>
      </c>
      <c r="D102" s="2">
        <f t="shared" si="184"/>
        <v>-4</v>
      </c>
      <c r="E102" s="2">
        <v>0</v>
      </c>
      <c r="G102">
        <f t="shared" ref="G102:H102" si="189">D102*6</f>
        <v>-24</v>
      </c>
      <c r="H102">
        <f t="shared" si="189"/>
        <v>0</v>
      </c>
      <c r="I102" s="2">
        <v>18</v>
      </c>
      <c r="J102" s="7">
        <v>43438</v>
      </c>
      <c r="K102" s="8">
        <v>0.45833333333333331</v>
      </c>
      <c r="L102" s="10">
        <v>141</v>
      </c>
      <c r="M102" s="9" t="s">
        <v>54</v>
      </c>
      <c r="N102" s="10">
        <v>141</v>
      </c>
      <c r="O102" s="10">
        <v>1796</v>
      </c>
      <c r="P102" s="10">
        <f t="shared" si="1"/>
        <v>1655</v>
      </c>
      <c r="Q102" s="2">
        <v>3.9</v>
      </c>
      <c r="R102" s="2">
        <v>36.6</v>
      </c>
      <c r="S102" s="9">
        <f t="shared" si="2"/>
        <v>142.74</v>
      </c>
      <c r="T102" s="2">
        <v>1</v>
      </c>
      <c r="U102" s="10">
        <f t="shared" si="3"/>
        <v>1655</v>
      </c>
      <c r="V102" s="8"/>
      <c r="W102" s="8"/>
      <c r="X102" s="17">
        <f t="shared" ref="X102:AH102" si="190">X100</f>
        <v>1403</v>
      </c>
      <c r="Y102" s="17">
        <f t="shared" si="190"/>
        <v>3771</v>
      </c>
      <c r="Z102" s="17">
        <f t="shared" si="190"/>
        <v>3771</v>
      </c>
      <c r="AA102" s="17">
        <f t="shared" si="190"/>
        <v>16216</v>
      </c>
      <c r="AB102" s="17">
        <f t="shared" si="190"/>
        <v>29875</v>
      </c>
      <c r="AC102" s="17">
        <f t="shared" si="190"/>
        <v>34344</v>
      </c>
      <c r="AD102" s="17">
        <f t="shared" si="190"/>
        <v>29875</v>
      </c>
      <c r="AE102" s="17">
        <f t="shared" si="190"/>
        <v>16216</v>
      </c>
      <c r="AF102" s="17">
        <f t="shared" si="190"/>
        <v>3771</v>
      </c>
      <c r="AG102" s="17">
        <f t="shared" si="190"/>
        <v>3771</v>
      </c>
      <c r="AH102" s="17">
        <f t="shared" si="190"/>
        <v>1403</v>
      </c>
      <c r="AI102" s="19" t="s">
        <v>80</v>
      </c>
      <c r="AJ102" s="48">
        <f>MAX(X98:AH104)</f>
        <v>37946</v>
      </c>
      <c r="AK102" s="4"/>
      <c r="AL102" s="23">
        <f t="shared" ref="AL102:AV102" si="191">X102*0.0144</f>
        <v>20.203199999999999</v>
      </c>
      <c r="AM102" s="23">
        <f t="shared" si="191"/>
        <v>54.302399999999999</v>
      </c>
      <c r="AN102" s="23">
        <f t="shared" si="191"/>
        <v>54.302399999999999</v>
      </c>
      <c r="AO102" s="23">
        <f t="shared" si="191"/>
        <v>233.5104</v>
      </c>
      <c r="AP102" s="23">
        <f t="shared" si="191"/>
        <v>430.2</v>
      </c>
      <c r="AQ102" s="23">
        <f t="shared" si="191"/>
        <v>494.55359999999996</v>
      </c>
      <c r="AR102" s="23">
        <f t="shared" si="191"/>
        <v>430.2</v>
      </c>
      <c r="AS102" s="23">
        <f t="shared" si="191"/>
        <v>233.5104</v>
      </c>
      <c r="AT102" s="23">
        <f t="shared" si="191"/>
        <v>54.302399999999999</v>
      </c>
      <c r="AU102" s="23">
        <f t="shared" si="191"/>
        <v>54.302399999999999</v>
      </c>
      <c r="AV102" s="23">
        <f t="shared" si="191"/>
        <v>20.203199999999999</v>
      </c>
      <c r="AW102" s="19" t="s">
        <v>80</v>
      </c>
      <c r="AX102" s="20">
        <v>37946</v>
      </c>
      <c r="AY102" s="4"/>
      <c r="AZ102" s="4"/>
      <c r="BA102" s="4"/>
      <c r="BB102" s="4"/>
      <c r="BC102" s="4"/>
      <c r="BD102" s="4"/>
    </row>
    <row r="103" spans="1:56" ht="45" customHeight="1" x14ac:dyDescent="0.3">
      <c r="A103" s="2" t="s">
        <v>78</v>
      </c>
      <c r="B103" s="2" t="s">
        <v>26</v>
      </c>
      <c r="C103" s="2">
        <v>1825</v>
      </c>
      <c r="D103" s="2">
        <f t="shared" si="184"/>
        <v>-5</v>
      </c>
      <c r="E103" s="2">
        <v>0</v>
      </c>
      <c r="G103">
        <f t="shared" ref="G103:H103" si="192">D103*6</f>
        <v>-30</v>
      </c>
      <c r="H103">
        <f t="shared" si="192"/>
        <v>0</v>
      </c>
      <c r="I103" s="2">
        <v>18</v>
      </c>
      <c r="J103" s="7">
        <v>43438</v>
      </c>
      <c r="K103" s="8">
        <v>0.45833333333333331</v>
      </c>
      <c r="L103" s="10">
        <v>142</v>
      </c>
      <c r="M103" s="9" t="s">
        <v>54</v>
      </c>
      <c r="N103" s="10">
        <v>142</v>
      </c>
      <c r="O103" s="10">
        <v>357</v>
      </c>
      <c r="P103" s="10">
        <f t="shared" si="1"/>
        <v>215</v>
      </c>
      <c r="Q103" s="2">
        <v>3.9</v>
      </c>
      <c r="R103" s="2">
        <v>36.6</v>
      </c>
      <c r="S103" s="9">
        <f t="shared" si="2"/>
        <v>142.74</v>
      </c>
      <c r="T103" s="2">
        <v>1</v>
      </c>
      <c r="U103" s="10">
        <f t="shared" si="3"/>
        <v>215</v>
      </c>
      <c r="V103" s="8"/>
      <c r="W103" s="8"/>
      <c r="X103" s="17">
        <f t="shared" ref="X103:AH103" si="193">X99</f>
        <v>184</v>
      </c>
      <c r="Y103" s="17">
        <f t="shared" si="193"/>
        <v>534</v>
      </c>
      <c r="Z103" s="17">
        <f t="shared" si="193"/>
        <v>2698</v>
      </c>
      <c r="AA103" s="17">
        <f t="shared" si="193"/>
        <v>11561</v>
      </c>
      <c r="AB103" s="17">
        <f t="shared" si="193"/>
        <v>21610</v>
      </c>
      <c r="AC103" s="17">
        <f t="shared" si="193"/>
        <v>25469</v>
      </c>
      <c r="AD103" s="17">
        <f t="shared" si="193"/>
        <v>21610</v>
      </c>
      <c r="AE103" s="17">
        <f t="shared" si="193"/>
        <v>11561</v>
      </c>
      <c r="AF103" s="17">
        <f t="shared" si="193"/>
        <v>2698</v>
      </c>
      <c r="AG103" s="17">
        <f t="shared" si="193"/>
        <v>534</v>
      </c>
      <c r="AH103" s="17">
        <f t="shared" si="193"/>
        <v>184</v>
      </c>
      <c r="AI103" s="19" t="s">
        <v>81</v>
      </c>
      <c r="AJ103" s="48">
        <f>MIN(X98:AH104)</f>
        <v>183</v>
      </c>
      <c r="AK103" s="4"/>
      <c r="AL103" s="23">
        <f t="shared" ref="AL103:AV103" si="194">X103*0.0144</f>
        <v>2.6496</v>
      </c>
      <c r="AM103" s="23">
        <f t="shared" si="194"/>
        <v>7.6895999999999995</v>
      </c>
      <c r="AN103" s="23">
        <f t="shared" si="194"/>
        <v>38.851199999999999</v>
      </c>
      <c r="AO103" s="23">
        <f t="shared" si="194"/>
        <v>166.47839999999999</v>
      </c>
      <c r="AP103" s="23">
        <f t="shared" si="194"/>
        <v>311.18399999999997</v>
      </c>
      <c r="AQ103" s="23">
        <f t="shared" si="194"/>
        <v>366.75360000000001</v>
      </c>
      <c r="AR103" s="23">
        <f t="shared" si="194"/>
        <v>311.18399999999997</v>
      </c>
      <c r="AS103" s="23">
        <f t="shared" si="194"/>
        <v>166.47839999999999</v>
      </c>
      <c r="AT103" s="23">
        <f t="shared" si="194"/>
        <v>38.851199999999999</v>
      </c>
      <c r="AU103" s="23">
        <f t="shared" si="194"/>
        <v>7.6895999999999995</v>
      </c>
      <c r="AV103" s="23">
        <f t="shared" si="194"/>
        <v>2.6496</v>
      </c>
      <c r="AW103" s="19" t="s">
        <v>81</v>
      </c>
      <c r="AX103" s="20">
        <v>183</v>
      </c>
      <c r="AY103" s="4"/>
      <c r="AZ103" s="4"/>
      <c r="BA103" s="4"/>
      <c r="BB103" s="4"/>
      <c r="BC103" s="4"/>
      <c r="BD103" s="4"/>
    </row>
    <row r="104" spans="1:56" ht="45" customHeight="1" x14ac:dyDescent="0.25">
      <c r="A104" s="2" t="s">
        <v>78</v>
      </c>
      <c r="B104" s="2" t="s">
        <v>26</v>
      </c>
      <c r="C104" s="2">
        <v>1825</v>
      </c>
      <c r="D104" s="2">
        <v>0</v>
      </c>
      <c r="E104" s="2">
        <v>1</v>
      </c>
      <c r="G104">
        <f t="shared" ref="G104:H104" si="195">D104*6</f>
        <v>0</v>
      </c>
      <c r="H104">
        <f t="shared" si="195"/>
        <v>6</v>
      </c>
      <c r="I104" s="2">
        <v>18</v>
      </c>
      <c r="J104" s="7">
        <v>43438</v>
      </c>
      <c r="K104" s="8">
        <v>0.45833333333333331</v>
      </c>
      <c r="L104" s="10">
        <v>143</v>
      </c>
      <c r="M104" s="9" t="s">
        <v>54</v>
      </c>
      <c r="N104" s="10">
        <v>143</v>
      </c>
      <c r="O104" s="10">
        <v>34487</v>
      </c>
      <c r="P104" s="10">
        <f t="shared" si="1"/>
        <v>34344</v>
      </c>
      <c r="Q104" s="2">
        <v>3.9</v>
      </c>
      <c r="R104" s="2">
        <v>36.6</v>
      </c>
      <c r="S104" s="9">
        <f t="shared" si="2"/>
        <v>142.74</v>
      </c>
      <c r="T104" s="2">
        <v>1</v>
      </c>
      <c r="U104" s="10">
        <f t="shared" si="3"/>
        <v>34344</v>
      </c>
      <c r="V104" s="8"/>
      <c r="W104" s="8"/>
      <c r="X104" s="17">
        <f t="shared" ref="X104:AH104" si="196">X98</f>
        <v>183</v>
      </c>
      <c r="Y104" s="17">
        <f t="shared" si="196"/>
        <v>259</v>
      </c>
      <c r="Z104" s="17">
        <f t="shared" si="196"/>
        <v>1056</v>
      </c>
      <c r="AA104" s="17">
        <f t="shared" si="196"/>
        <v>3128</v>
      </c>
      <c r="AB104" s="17">
        <f t="shared" si="196"/>
        <v>6685</v>
      </c>
      <c r="AC104" s="17">
        <f t="shared" si="196"/>
        <v>9502</v>
      </c>
      <c r="AD104" s="17">
        <f t="shared" si="196"/>
        <v>6685</v>
      </c>
      <c r="AE104" s="17">
        <f t="shared" si="196"/>
        <v>3128</v>
      </c>
      <c r="AF104" s="17">
        <f t="shared" si="196"/>
        <v>1056</v>
      </c>
      <c r="AG104" s="17">
        <f t="shared" si="196"/>
        <v>259</v>
      </c>
      <c r="AH104" s="17">
        <f t="shared" si="196"/>
        <v>183</v>
      </c>
      <c r="AI104" s="4"/>
      <c r="AJ104" s="4"/>
      <c r="AK104" s="4"/>
      <c r="AL104" s="23">
        <f t="shared" ref="AL104:AV104" si="197">X104*0.0144</f>
        <v>2.6351999999999998</v>
      </c>
      <c r="AM104" s="23">
        <f t="shared" si="197"/>
        <v>3.7296</v>
      </c>
      <c r="AN104" s="23">
        <f t="shared" si="197"/>
        <v>15.2064</v>
      </c>
      <c r="AO104" s="23">
        <f t="shared" si="197"/>
        <v>45.043199999999999</v>
      </c>
      <c r="AP104" s="23">
        <f t="shared" si="197"/>
        <v>96.263999999999996</v>
      </c>
      <c r="AQ104" s="23">
        <f t="shared" si="197"/>
        <v>136.8288</v>
      </c>
      <c r="AR104" s="23">
        <f t="shared" si="197"/>
        <v>96.263999999999996</v>
      </c>
      <c r="AS104" s="23">
        <f t="shared" si="197"/>
        <v>45.043199999999999</v>
      </c>
      <c r="AT104" s="23">
        <f t="shared" si="197"/>
        <v>15.2064</v>
      </c>
      <c r="AU104" s="23">
        <f t="shared" si="197"/>
        <v>3.7296</v>
      </c>
      <c r="AV104" s="23">
        <f t="shared" si="197"/>
        <v>2.6351999999999998</v>
      </c>
      <c r="AW104" s="4"/>
      <c r="AX104" s="4"/>
      <c r="AY104" s="4"/>
      <c r="AZ104" s="4"/>
      <c r="BA104" s="4"/>
      <c r="BB104" s="4"/>
      <c r="BC104" s="4"/>
      <c r="BD104" s="4"/>
    </row>
    <row r="105" spans="1:56" ht="45" customHeight="1" x14ac:dyDescent="0.25">
      <c r="A105" s="2" t="s">
        <v>78</v>
      </c>
      <c r="B105" s="2" t="s">
        <v>26</v>
      </c>
      <c r="C105" s="2">
        <v>1825</v>
      </c>
      <c r="D105" s="2">
        <v>-1</v>
      </c>
      <c r="E105" s="2">
        <v>1</v>
      </c>
      <c r="G105">
        <f t="shared" ref="G105:H105" si="198">D105*6</f>
        <v>-6</v>
      </c>
      <c r="H105">
        <f t="shared" si="198"/>
        <v>6</v>
      </c>
      <c r="I105" s="2">
        <v>18</v>
      </c>
      <c r="J105" s="7">
        <v>43438</v>
      </c>
      <c r="K105" s="8">
        <v>0.45833333333333331</v>
      </c>
      <c r="L105" s="10">
        <v>146</v>
      </c>
      <c r="M105" s="9" t="s">
        <v>54</v>
      </c>
      <c r="N105" s="10">
        <v>146</v>
      </c>
      <c r="O105" s="10">
        <v>30021</v>
      </c>
      <c r="P105" s="10">
        <f t="shared" si="1"/>
        <v>29875</v>
      </c>
      <c r="Q105" s="2">
        <v>3.9</v>
      </c>
      <c r="R105" s="2">
        <v>36.6</v>
      </c>
      <c r="S105" s="9">
        <f t="shared" si="2"/>
        <v>142.74</v>
      </c>
      <c r="T105" s="2">
        <v>1</v>
      </c>
      <c r="U105" s="10">
        <f t="shared" si="3"/>
        <v>29875</v>
      </c>
      <c r="V105" s="8"/>
      <c r="W105" s="8"/>
      <c r="X105" s="37"/>
      <c r="Y105" s="37"/>
      <c r="Z105" s="37"/>
      <c r="AA105" s="37"/>
      <c r="AB105" s="37"/>
      <c r="AC105" s="37"/>
      <c r="AD105" s="37"/>
      <c r="AE105" s="37"/>
      <c r="AF105" s="37"/>
      <c r="AG105" s="37"/>
      <c r="AH105" s="37"/>
      <c r="AI105" s="4"/>
      <c r="AJ105" s="4"/>
      <c r="AK105" s="4"/>
      <c r="AL105" s="37"/>
      <c r="AM105" s="37"/>
      <c r="AN105" s="37"/>
      <c r="AO105" s="37"/>
      <c r="AP105" s="37"/>
      <c r="AQ105" s="37"/>
      <c r="AR105" s="37"/>
      <c r="AS105" s="37"/>
      <c r="AT105" s="37"/>
      <c r="AU105" s="37"/>
      <c r="AV105" s="37"/>
      <c r="AW105" s="4"/>
      <c r="AX105" s="4"/>
      <c r="AY105" s="4"/>
      <c r="AZ105" s="4"/>
      <c r="BA105" s="4"/>
      <c r="BB105" s="4"/>
      <c r="BC105" s="4"/>
      <c r="BD105" s="4"/>
    </row>
    <row r="106" spans="1:56" ht="45" customHeight="1" x14ac:dyDescent="0.25">
      <c r="A106" s="2" t="s">
        <v>78</v>
      </c>
      <c r="B106" s="2" t="s">
        <v>26</v>
      </c>
      <c r="C106" s="2">
        <v>1825</v>
      </c>
      <c r="D106" s="2">
        <f t="shared" ref="D106:D109" si="199">D105-1</f>
        <v>-2</v>
      </c>
      <c r="E106" s="2">
        <v>1</v>
      </c>
      <c r="G106">
        <f t="shared" ref="G106:H106" si="200">D106*6</f>
        <v>-12</v>
      </c>
      <c r="H106">
        <f t="shared" si="200"/>
        <v>6</v>
      </c>
      <c r="I106" s="2">
        <v>18</v>
      </c>
      <c r="J106" s="7">
        <v>43438</v>
      </c>
      <c r="K106" s="8">
        <v>0.45833333333333331</v>
      </c>
      <c r="L106" s="10">
        <v>144</v>
      </c>
      <c r="M106" s="9" t="s">
        <v>54</v>
      </c>
      <c r="N106" s="10">
        <v>144</v>
      </c>
      <c r="O106" s="10">
        <v>16360</v>
      </c>
      <c r="P106" s="10">
        <f t="shared" si="1"/>
        <v>16216</v>
      </c>
      <c r="Q106" s="2">
        <v>3.9</v>
      </c>
      <c r="R106" s="2">
        <v>36.6</v>
      </c>
      <c r="S106" s="9">
        <f t="shared" si="2"/>
        <v>142.74</v>
      </c>
      <c r="T106" s="2">
        <v>1</v>
      </c>
      <c r="U106" s="10">
        <f t="shared" si="3"/>
        <v>16216</v>
      </c>
      <c r="V106" s="8"/>
      <c r="W106" s="8"/>
      <c r="X106" s="37"/>
      <c r="Y106" s="37"/>
      <c r="Z106" s="37"/>
      <c r="AA106" s="37"/>
      <c r="AB106" s="37"/>
      <c r="AC106" s="37"/>
      <c r="AD106" s="37"/>
      <c r="AE106" s="37"/>
      <c r="AF106" s="37"/>
      <c r="AG106" s="37"/>
      <c r="AH106" s="37"/>
      <c r="AI106" s="4"/>
      <c r="AJ106" s="4"/>
      <c r="AK106" s="4"/>
      <c r="AL106" s="37"/>
      <c r="AM106" s="37"/>
      <c r="AN106" s="37"/>
      <c r="AO106" s="37"/>
      <c r="AP106" s="37"/>
      <c r="AQ106" s="37"/>
      <c r="AR106" s="37"/>
      <c r="AS106" s="37"/>
      <c r="AT106" s="37"/>
      <c r="AU106" s="37"/>
      <c r="AV106" s="37"/>
      <c r="AW106" s="4"/>
      <c r="AX106" s="4"/>
      <c r="AY106" s="4"/>
      <c r="AZ106" s="4"/>
      <c r="BA106" s="4"/>
      <c r="BB106" s="4"/>
      <c r="BC106" s="4"/>
      <c r="BD106" s="4"/>
    </row>
    <row r="107" spans="1:56" ht="45" customHeight="1" x14ac:dyDescent="0.25">
      <c r="A107" s="2" t="s">
        <v>78</v>
      </c>
      <c r="B107" s="2" t="s">
        <v>26</v>
      </c>
      <c r="C107" s="2">
        <v>1825</v>
      </c>
      <c r="D107" s="2">
        <f t="shared" si="199"/>
        <v>-3</v>
      </c>
      <c r="E107" s="2">
        <v>1</v>
      </c>
      <c r="G107">
        <f t="shared" ref="G107:H107" si="201">D107*6</f>
        <v>-18</v>
      </c>
      <c r="H107">
        <f t="shared" si="201"/>
        <v>6</v>
      </c>
      <c r="I107" s="2">
        <v>18</v>
      </c>
      <c r="J107" s="7">
        <v>43438</v>
      </c>
      <c r="K107" s="8">
        <v>0.45833333333333331</v>
      </c>
      <c r="L107" s="10">
        <v>147</v>
      </c>
      <c r="M107" s="9" t="s">
        <v>54</v>
      </c>
      <c r="N107" s="10">
        <v>147</v>
      </c>
      <c r="O107" s="10">
        <v>3918</v>
      </c>
      <c r="P107" s="10">
        <f t="shared" si="1"/>
        <v>3771</v>
      </c>
      <c r="Q107" s="2">
        <v>3.9</v>
      </c>
      <c r="R107" s="2">
        <v>36.6</v>
      </c>
      <c r="S107" s="9">
        <f t="shared" si="2"/>
        <v>142.74</v>
      </c>
      <c r="T107" s="2">
        <v>1</v>
      </c>
      <c r="U107" s="10">
        <f t="shared" si="3"/>
        <v>3771</v>
      </c>
      <c r="V107" s="8"/>
      <c r="W107" s="8"/>
      <c r="X107" s="37"/>
      <c r="Y107" s="37"/>
      <c r="Z107" s="37"/>
      <c r="AA107" s="37"/>
      <c r="AB107" s="37"/>
      <c r="AC107" s="37"/>
      <c r="AD107" s="37"/>
      <c r="AE107" s="37"/>
      <c r="AF107" s="37"/>
      <c r="AG107" s="37"/>
      <c r="AH107" s="37"/>
      <c r="AI107" s="4"/>
      <c r="AJ107" s="4"/>
      <c r="AK107" s="4"/>
      <c r="AL107" s="37"/>
      <c r="AM107" s="37"/>
      <c r="AN107" s="37"/>
      <c r="AO107" s="37"/>
      <c r="AP107" s="37"/>
      <c r="AQ107" s="37"/>
      <c r="AR107" s="37"/>
      <c r="AS107" s="37"/>
      <c r="AT107" s="37"/>
      <c r="AU107" s="37"/>
      <c r="AV107" s="37"/>
      <c r="AW107" s="4"/>
      <c r="AX107" s="4"/>
      <c r="AY107" s="4"/>
      <c r="AZ107" s="4"/>
      <c r="BA107" s="4"/>
      <c r="BB107" s="4"/>
      <c r="BC107" s="4"/>
      <c r="BD107" s="4"/>
    </row>
    <row r="108" spans="1:56" ht="45" customHeight="1" x14ac:dyDescent="0.25">
      <c r="A108" s="2" t="s">
        <v>78</v>
      </c>
      <c r="B108" s="2" t="s">
        <v>26</v>
      </c>
      <c r="C108" s="2">
        <v>1825</v>
      </c>
      <c r="D108" s="2">
        <f t="shared" si="199"/>
        <v>-4</v>
      </c>
      <c r="E108" s="2">
        <v>1</v>
      </c>
      <c r="G108">
        <f t="shared" ref="G108:H108" si="202">D108*6</f>
        <v>-24</v>
      </c>
      <c r="H108">
        <f t="shared" si="202"/>
        <v>6</v>
      </c>
      <c r="I108" s="2">
        <v>18</v>
      </c>
      <c r="J108" s="7">
        <v>43438</v>
      </c>
      <c r="K108" s="8">
        <v>0.45833333333333331</v>
      </c>
      <c r="L108" s="10">
        <v>145</v>
      </c>
      <c r="M108" s="9" t="s">
        <v>54</v>
      </c>
      <c r="N108" s="10">
        <v>145</v>
      </c>
      <c r="O108" s="10">
        <v>1548</v>
      </c>
      <c r="P108" s="10">
        <f t="shared" si="1"/>
        <v>1403</v>
      </c>
      <c r="Q108" s="2">
        <v>3.9</v>
      </c>
      <c r="R108" s="2">
        <v>36.6</v>
      </c>
      <c r="S108" s="9">
        <f t="shared" si="2"/>
        <v>142.74</v>
      </c>
      <c r="T108" s="2">
        <v>1</v>
      </c>
      <c r="U108" s="10">
        <f t="shared" si="3"/>
        <v>1403</v>
      </c>
      <c r="V108" s="8"/>
      <c r="W108" s="8"/>
      <c r="X108" s="37"/>
      <c r="Y108" s="37"/>
      <c r="Z108" s="37"/>
      <c r="AA108" s="37"/>
      <c r="AB108" s="37"/>
      <c r="AC108" s="37"/>
      <c r="AD108" s="37"/>
      <c r="AE108" s="37"/>
      <c r="AF108" s="37"/>
      <c r="AG108" s="37"/>
      <c r="AH108" s="37"/>
      <c r="AI108" s="4"/>
      <c r="AJ108" s="4"/>
      <c r="AK108" s="4"/>
      <c r="AL108" s="37"/>
      <c r="AM108" s="37"/>
      <c r="AN108" s="37"/>
      <c r="AO108" s="37"/>
      <c r="AP108" s="37"/>
      <c r="AQ108" s="37"/>
      <c r="AR108" s="37"/>
      <c r="AS108" s="37"/>
      <c r="AT108" s="37"/>
      <c r="AU108" s="37"/>
      <c r="AV108" s="37"/>
      <c r="AW108" s="4"/>
      <c r="AX108" s="4"/>
      <c r="AY108" s="4"/>
      <c r="AZ108" s="4"/>
      <c r="BA108" s="4"/>
      <c r="BB108" s="4"/>
      <c r="BC108" s="4"/>
      <c r="BD108" s="4"/>
    </row>
    <row r="109" spans="1:56" ht="45" customHeight="1" x14ac:dyDescent="0.25">
      <c r="A109" s="2" t="s">
        <v>78</v>
      </c>
      <c r="B109" s="2" t="s">
        <v>26</v>
      </c>
      <c r="C109" s="2">
        <v>1825</v>
      </c>
      <c r="D109" s="2">
        <f t="shared" si="199"/>
        <v>-5</v>
      </c>
      <c r="E109" s="2">
        <v>1</v>
      </c>
      <c r="G109">
        <f t="shared" ref="G109:H109" si="203">D109*6</f>
        <v>-30</v>
      </c>
      <c r="H109">
        <f t="shared" si="203"/>
        <v>6</v>
      </c>
      <c r="I109" s="2">
        <v>18</v>
      </c>
      <c r="J109" s="7">
        <v>43438</v>
      </c>
      <c r="K109" s="8">
        <v>0.45833333333333331</v>
      </c>
      <c r="L109" s="10">
        <v>143</v>
      </c>
      <c r="M109" s="9" t="s">
        <v>54</v>
      </c>
      <c r="N109" s="10">
        <v>143</v>
      </c>
      <c r="O109" s="10">
        <v>218</v>
      </c>
      <c r="P109" s="10">
        <f t="shared" si="1"/>
        <v>75</v>
      </c>
      <c r="Q109" s="2">
        <v>3.9</v>
      </c>
      <c r="R109" s="2">
        <v>36.6</v>
      </c>
      <c r="S109" s="9">
        <f t="shared" si="2"/>
        <v>142.74</v>
      </c>
      <c r="T109" s="2">
        <v>1</v>
      </c>
      <c r="U109" s="10">
        <f t="shared" si="3"/>
        <v>75</v>
      </c>
      <c r="V109" s="8"/>
      <c r="W109" s="8"/>
      <c r="X109" s="37"/>
      <c r="Y109" s="37"/>
      <c r="Z109" s="37"/>
      <c r="AA109" s="37"/>
      <c r="AB109" s="37"/>
      <c r="AC109" s="37"/>
      <c r="AD109" s="37"/>
      <c r="AE109" s="37"/>
      <c r="AF109" s="37"/>
      <c r="AG109" s="37"/>
      <c r="AH109" s="37"/>
      <c r="AI109" s="4"/>
      <c r="AJ109" s="4"/>
      <c r="AK109" s="4"/>
      <c r="AL109" s="37"/>
      <c r="AM109" s="37"/>
      <c r="AN109" s="37"/>
      <c r="AO109" s="37"/>
      <c r="AP109" s="37"/>
      <c r="AQ109" s="37"/>
      <c r="AR109" s="37"/>
      <c r="AS109" s="37"/>
      <c r="AT109" s="37"/>
      <c r="AU109" s="37"/>
      <c r="AV109" s="37"/>
      <c r="AW109" s="4"/>
      <c r="AX109" s="4"/>
      <c r="AY109" s="4"/>
      <c r="AZ109" s="4"/>
      <c r="BA109" s="4"/>
      <c r="BB109" s="4"/>
      <c r="BC109" s="4"/>
      <c r="BD109" s="4"/>
    </row>
    <row r="110" spans="1:56" ht="45" customHeight="1" x14ac:dyDescent="0.25">
      <c r="A110" s="2" t="s">
        <v>78</v>
      </c>
      <c r="B110" s="2" t="s">
        <v>26</v>
      </c>
      <c r="C110" s="2">
        <v>1825</v>
      </c>
      <c r="D110" s="2">
        <v>0</v>
      </c>
      <c r="E110" s="2">
        <v>2</v>
      </c>
      <c r="G110">
        <f t="shared" ref="G110:H110" si="204">D110*6</f>
        <v>0</v>
      </c>
      <c r="H110">
        <f t="shared" si="204"/>
        <v>12</v>
      </c>
      <c r="I110" s="2">
        <v>18</v>
      </c>
      <c r="J110" s="7">
        <v>43438</v>
      </c>
      <c r="K110" s="8">
        <v>0.45833333333333331</v>
      </c>
      <c r="L110" s="10">
        <v>145</v>
      </c>
      <c r="M110" s="9" t="s">
        <v>54</v>
      </c>
      <c r="N110" s="10">
        <v>145</v>
      </c>
      <c r="O110" s="10">
        <v>25614</v>
      </c>
      <c r="P110" s="10">
        <f t="shared" si="1"/>
        <v>25469</v>
      </c>
      <c r="Q110" s="2">
        <v>3.9</v>
      </c>
      <c r="R110" s="2">
        <v>36.6</v>
      </c>
      <c r="S110" s="9">
        <f t="shared" si="2"/>
        <v>142.74</v>
      </c>
      <c r="T110" s="2">
        <v>1</v>
      </c>
      <c r="U110" s="10">
        <f t="shared" si="3"/>
        <v>25469</v>
      </c>
      <c r="V110" s="8"/>
      <c r="W110" s="8"/>
      <c r="X110" s="37"/>
      <c r="Y110" s="37"/>
      <c r="Z110" s="37"/>
      <c r="AA110" s="37"/>
      <c r="AB110" s="37"/>
      <c r="AC110" s="37"/>
      <c r="AD110" s="37"/>
      <c r="AE110" s="37"/>
      <c r="AF110" s="37"/>
      <c r="AG110" s="37"/>
      <c r="AH110" s="37"/>
      <c r="AI110" s="4"/>
      <c r="AJ110" s="4"/>
      <c r="AK110" s="4"/>
      <c r="AL110" s="37"/>
      <c r="AM110" s="37"/>
      <c r="AN110" s="37"/>
      <c r="AO110" s="37"/>
      <c r="AP110" s="37"/>
      <c r="AQ110" s="37"/>
      <c r="AR110" s="37"/>
      <c r="AS110" s="37"/>
      <c r="AT110" s="37"/>
      <c r="AU110" s="37"/>
      <c r="AV110" s="37"/>
      <c r="AW110" s="4"/>
      <c r="AX110" s="4"/>
      <c r="AY110" s="4"/>
      <c r="AZ110" s="4"/>
      <c r="BA110" s="4"/>
      <c r="BB110" s="4"/>
      <c r="BC110" s="4"/>
      <c r="BD110" s="4"/>
    </row>
    <row r="111" spans="1:56" ht="45" customHeight="1" x14ac:dyDescent="0.25">
      <c r="A111" s="2" t="s">
        <v>78</v>
      </c>
      <c r="B111" s="2" t="s">
        <v>26</v>
      </c>
      <c r="C111" s="2">
        <v>1825</v>
      </c>
      <c r="D111" s="2">
        <v>-1</v>
      </c>
      <c r="E111" s="2">
        <v>2</v>
      </c>
      <c r="G111">
        <f t="shared" ref="G111:H111" si="205">D111*6</f>
        <v>-6</v>
      </c>
      <c r="H111">
        <f t="shared" si="205"/>
        <v>12</v>
      </c>
      <c r="I111" s="2">
        <v>18</v>
      </c>
      <c r="J111" s="7">
        <v>43438</v>
      </c>
      <c r="K111" s="8">
        <v>0.45833333333333331</v>
      </c>
      <c r="L111" s="10">
        <v>149</v>
      </c>
      <c r="M111" s="9" t="s">
        <v>54</v>
      </c>
      <c r="N111" s="10">
        <v>149</v>
      </c>
      <c r="O111" s="10">
        <v>21759</v>
      </c>
      <c r="P111" s="10">
        <f t="shared" si="1"/>
        <v>21610</v>
      </c>
      <c r="Q111" s="2">
        <v>3.9</v>
      </c>
      <c r="R111" s="2">
        <v>36.6</v>
      </c>
      <c r="S111" s="9">
        <f t="shared" si="2"/>
        <v>142.74</v>
      </c>
      <c r="T111" s="2">
        <v>1</v>
      </c>
      <c r="U111" s="10">
        <f t="shared" si="3"/>
        <v>21610</v>
      </c>
      <c r="V111" s="8"/>
      <c r="W111" s="8"/>
      <c r="X111" s="37"/>
      <c r="Y111" s="37"/>
      <c r="Z111" s="37"/>
      <c r="AA111" s="37"/>
      <c r="AB111" s="37"/>
      <c r="AC111" s="37"/>
      <c r="AD111" s="37"/>
      <c r="AE111" s="37"/>
      <c r="AF111" s="37"/>
      <c r="AG111" s="37"/>
      <c r="AH111" s="37"/>
      <c r="AI111" s="4"/>
      <c r="AJ111" s="4"/>
      <c r="AK111" s="4"/>
      <c r="AL111" s="37"/>
      <c r="AM111" s="37"/>
      <c r="AN111" s="37"/>
      <c r="AO111" s="37"/>
      <c r="AP111" s="37"/>
      <c r="AQ111" s="37"/>
      <c r="AR111" s="37"/>
      <c r="AS111" s="37"/>
      <c r="AT111" s="37"/>
      <c r="AU111" s="37"/>
      <c r="AV111" s="37"/>
      <c r="AW111" s="4"/>
      <c r="AX111" s="4"/>
      <c r="AY111" s="4"/>
      <c r="AZ111" s="4"/>
      <c r="BA111" s="4"/>
      <c r="BB111" s="4"/>
      <c r="BC111" s="4"/>
      <c r="BD111" s="4"/>
    </row>
    <row r="112" spans="1:56" ht="45" customHeight="1" x14ac:dyDescent="0.25">
      <c r="A112" s="2" t="s">
        <v>78</v>
      </c>
      <c r="B112" s="2" t="s">
        <v>26</v>
      </c>
      <c r="C112" s="2">
        <v>1825</v>
      </c>
      <c r="D112" s="2">
        <f t="shared" ref="D112:D115" si="206">D111-1</f>
        <v>-2</v>
      </c>
      <c r="E112" s="2">
        <v>2</v>
      </c>
      <c r="G112">
        <f t="shared" ref="G112:H112" si="207">D112*6</f>
        <v>-12</v>
      </c>
      <c r="H112">
        <f t="shared" si="207"/>
        <v>12</v>
      </c>
      <c r="I112" s="2">
        <v>18</v>
      </c>
      <c r="J112" s="7">
        <v>43438</v>
      </c>
      <c r="K112" s="8">
        <v>0.45833333333333331</v>
      </c>
      <c r="L112" s="10">
        <v>147</v>
      </c>
      <c r="M112" s="9" t="s">
        <v>54</v>
      </c>
      <c r="N112" s="10">
        <v>147</v>
      </c>
      <c r="O112" s="10">
        <v>11708</v>
      </c>
      <c r="P112" s="10">
        <f t="shared" si="1"/>
        <v>11561</v>
      </c>
      <c r="Q112" s="2">
        <v>3.9</v>
      </c>
      <c r="R112" s="2">
        <v>36.6</v>
      </c>
      <c r="S112" s="9">
        <f t="shared" si="2"/>
        <v>142.74</v>
      </c>
      <c r="T112" s="2">
        <v>1</v>
      </c>
      <c r="U112" s="10">
        <f t="shared" si="3"/>
        <v>11561</v>
      </c>
      <c r="V112" s="8"/>
      <c r="W112" s="8"/>
      <c r="X112" s="37"/>
      <c r="Y112" s="37"/>
      <c r="Z112" s="37"/>
      <c r="AA112" s="37"/>
      <c r="AB112" s="37"/>
      <c r="AC112" s="37"/>
      <c r="AD112" s="37"/>
      <c r="AE112" s="37"/>
      <c r="AF112" s="37"/>
      <c r="AG112" s="37"/>
      <c r="AH112" s="37"/>
      <c r="AI112" s="4"/>
      <c r="AJ112" s="4"/>
      <c r="AK112" s="4"/>
      <c r="AL112" s="37"/>
      <c r="AM112" s="37"/>
      <c r="AN112" s="37"/>
      <c r="AO112" s="37"/>
      <c r="AP112" s="37"/>
      <c r="AQ112" s="37"/>
      <c r="AR112" s="37"/>
      <c r="AS112" s="37"/>
      <c r="AT112" s="37"/>
      <c r="AU112" s="37"/>
      <c r="AV112" s="37"/>
      <c r="AW112" s="4"/>
      <c r="AX112" s="4"/>
      <c r="AY112" s="4"/>
      <c r="AZ112" s="4"/>
      <c r="BA112" s="4"/>
      <c r="BB112" s="4"/>
      <c r="BC112" s="4"/>
      <c r="BD112" s="4"/>
    </row>
    <row r="113" spans="1:56" ht="45" customHeight="1" x14ac:dyDescent="0.25">
      <c r="A113" s="2" t="s">
        <v>78</v>
      </c>
      <c r="B113" s="2" t="s">
        <v>26</v>
      </c>
      <c r="C113" s="2">
        <v>1825</v>
      </c>
      <c r="D113" s="2">
        <f t="shared" si="206"/>
        <v>-3</v>
      </c>
      <c r="E113" s="2">
        <v>2</v>
      </c>
      <c r="G113">
        <f t="shared" ref="G113:H113" si="208">D113*6</f>
        <v>-18</v>
      </c>
      <c r="H113">
        <f t="shared" si="208"/>
        <v>12</v>
      </c>
      <c r="I113" s="2">
        <v>18</v>
      </c>
      <c r="J113" s="7">
        <v>43438</v>
      </c>
      <c r="K113" s="8">
        <v>0.45833333333333331</v>
      </c>
      <c r="L113" s="10">
        <v>148</v>
      </c>
      <c r="M113" s="9" t="s">
        <v>54</v>
      </c>
      <c r="N113" s="10">
        <v>148</v>
      </c>
      <c r="O113" s="10">
        <v>2846</v>
      </c>
      <c r="P113" s="10">
        <f t="shared" si="1"/>
        <v>2698</v>
      </c>
      <c r="Q113" s="2">
        <v>3.9</v>
      </c>
      <c r="R113" s="2">
        <v>36.6</v>
      </c>
      <c r="S113" s="9">
        <f t="shared" si="2"/>
        <v>142.74</v>
      </c>
      <c r="T113" s="2">
        <v>1</v>
      </c>
      <c r="U113" s="10">
        <f t="shared" si="3"/>
        <v>2698</v>
      </c>
      <c r="V113" s="8"/>
      <c r="W113" s="8"/>
      <c r="X113" s="37"/>
      <c r="Y113" s="37"/>
      <c r="Z113" s="37"/>
      <c r="AA113" s="37"/>
      <c r="AB113" s="37"/>
      <c r="AC113" s="37"/>
      <c r="AD113" s="37"/>
      <c r="AE113" s="37"/>
      <c r="AF113" s="37"/>
      <c r="AG113" s="37"/>
      <c r="AH113" s="37"/>
      <c r="AI113" s="4"/>
      <c r="AJ113" s="4"/>
      <c r="AK113" s="4"/>
      <c r="AL113" s="37"/>
      <c r="AM113" s="37"/>
      <c r="AN113" s="37"/>
      <c r="AO113" s="37"/>
      <c r="AP113" s="37"/>
      <c r="AQ113" s="37"/>
      <c r="AR113" s="37"/>
      <c r="AS113" s="37"/>
      <c r="AT113" s="37"/>
      <c r="AU113" s="37"/>
      <c r="AV113" s="37"/>
      <c r="AW113" s="4"/>
      <c r="AX113" s="4"/>
      <c r="AY113" s="4"/>
      <c r="AZ113" s="4"/>
      <c r="BA113" s="4"/>
      <c r="BB113" s="4"/>
      <c r="BC113" s="4"/>
      <c r="BD113" s="4"/>
    </row>
    <row r="114" spans="1:56" ht="45" customHeight="1" x14ac:dyDescent="0.25">
      <c r="A114" s="2" t="s">
        <v>78</v>
      </c>
      <c r="B114" s="2" t="s">
        <v>26</v>
      </c>
      <c r="C114" s="2">
        <v>1825</v>
      </c>
      <c r="D114" s="2">
        <f t="shared" si="206"/>
        <v>-4</v>
      </c>
      <c r="E114" s="2">
        <v>2</v>
      </c>
      <c r="G114">
        <f t="shared" ref="G114:H114" si="209">D114*6</f>
        <v>-24</v>
      </c>
      <c r="H114">
        <f t="shared" si="209"/>
        <v>12</v>
      </c>
      <c r="I114" s="2">
        <v>18</v>
      </c>
      <c r="J114" s="7">
        <v>43438</v>
      </c>
      <c r="K114" s="8">
        <v>0.45833333333333331</v>
      </c>
      <c r="L114" s="10">
        <v>145</v>
      </c>
      <c r="M114" s="9" t="s">
        <v>54</v>
      </c>
      <c r="N114" s="10">
        <v>145</v>
      </c>
      <c r="O114" s="10">
        <v>679</v>
      </c>
      <c r="P114" s="10">
        <f t="shared" si="1"/>
        <v>534</v>
      </c>
      <c r="Q114" s="2">
        <v>3.9</v>
      </c>
      <c r="R114" s="2">
        <v>36.6</v>
      </c>
      <c r="S114" s="9">
        <f t="shared" si="2"/>
        <v>142.74</v>
      </c>
      <c r="T114" s="2">
        <v>1</v>
      </c>
      <c r="U114" s="10">
        <f t="shared" si="3"/>
        <v>534</v>
      </c>
      <c r="V114" s="8"/>
      <c r="W114" s="8"/>
      <c r="X114" s="37"/>
      <c r="Y114" s="37"/>
      <c r="Z114" s="37"/>
      <c r="AA114" s="37"/>
      <c r="AB114" s="37"/>
      <c r="AC114" s="37"/>
      <c r="AD114" s="37"/>
      <c r="AE114" s="37"/>
      <c r="AF114" s="37"/>
      <c r="AG114" s="37"/>
      <c r="AH114" s="37"/>
      <c r="AI114" s="4"/>
      <c r="AJ114" s="4"/>
      <c r="AK114" s="4"/>
      <c r="AL114" s="37"/>
      <c r="AM114" s="37"/>
      <c r="AN114" s="37"/>
      <c r="AO114" s="37"/>
      <c r="AP114" s="37"/>
      <c r="AQ114" s="37"/>
      <c r="AR114" s="37"/>
      <c r="AS114" s="37"/>
      <c r="AT114" s="37"/>
      <c r="AU114" s="37"/>
      <c r="AV114" s="37"/>
      <c r="AW114" s="4"/>
      <c r="AX114" s="4"/>
      <c r="AY114" s="4"/>
      <c r="AZ114" s="4"/>
      <c r="BA114" s="4"/>
      <c r="BB114" s="4"/>
      <c r="BC114" s="4"/>
      <c r="BD114" s="4"/>
    </row>
    <row r="115" spans="1:56" ht="45" customHeight="1" x14ac:dyDescent="0.25">
      <c r="A115" s="2" t="s">
        <v>78</v>
      </c>
      <c r="B115" s="2" t="s">
        <v>26</v>
      </c>
      <c r="C115" s="2">
        <v>1825</v>
      </c>
      <c r="D115" s="2">
        <f t="shared" si="206"/>
        <v>-5</v>
      </c>
      <c r="E115" s="2">
        <v>2</v>
      </c>
      <c r="G115">
        <f t="shared" ref="G115:H115" si="210">D115*6</f>
        <v>-30</v>
      </c>
      <c r="H115">
        <f t="shared" si="210"/>
        <v>12</v>
      </c>
      <c r="I115" s="2">
        <v>18</v>
      </c>
      <c r="J115" s="7">
        <v>43438</v>
      </c>
      <c r="K115" s="8">
        <v>0.45833333333333331</v>
      </c>
      <c r="L115" s="10">
        <v>142</v>
      </c>
      <c r="M115" s="9" t="s">
        <v>54</v>
      </c>
      <c r="N115" s="10">
        <v>142</v>
      </c>
      <c r="O115" s="10">
        <v>326</v>
      </c>
      <c r="P115" s="10">
        <f t="shared" si="1"/>
        <v>184</v>
      </c>
      <c r="Q115" s="2">
        <v>3.9</v>
      </c>
      <c r="R115" s="2">
        <v>36.6</v>
      </c>
      <c r="S115" s="9">
        <f t="shared" si="2"/>
        <v>142.74</v>
      </c>
      <c r="T115" s="2">
        <v>1</v>
      </c>
      <c r="U115" s="10">
        <f t="shared" si="3"/>
        <v>184</v>
      </c>
      <c r="V115" s="8"/>
      <c r="W115" s="8"/>
      <c r="X115" s="37"/>
      <c r="Y115" s="37"/>
      <c r="Z115" s="37"/>
      <c r="AA115" s="37"/>
      <c r="AB115" s="37"/>
      <c r="AC115" s="37"/>
      <c r="AD115" s="37"/>
      <c r="AE115" s="37"/>
      <c r="AF115" s="37"/>
      <c r="AG115" s="37"/>
      <c r="AH115" s="37"/>
      <c r="AI115" s="4"/>
      <c r="AJ115" s="4"/>
      <c r="AK115" s="4"/>
      <c r="AL115" s="37"/>
      <c r="AM115" s="37"/>
      <c r="AN115" s="37"/>
      <c r="AO115" s="37"/>
      <c r="AP115" s="37"/>
      <c r="AQ115" s="37"/>
      <c r="AR115" s="37"/>
      <c r="AS115" s="37"/>
      <c r="AT115" s="37"/>
      <c r="AU115" s="37"/>
      <c r="AV115" s="37"/>
      <c r="AW115" s="4"/>
      <c r="AX115" s="4"/>
      <c r="AY115" s="4"/>
      <c r="AZ115" s="4"/>
      <c r="BA115" s="4"/>
      <c r="BB115" s="4"/>
      <c r="BC115" s="4"/>
      <c r="BD115" s="4"/>
    </row>
    <row r="116" spans="1:56" ht="45" customHeight="1" x14ac:dyDescent="0.25">
      <c r="A116" s="2" t="s">
        <v>78</v>
      </c>
      <c r="B116" s="2" t="s">
        <v>26</v>
      </c>
      <c r="C116" s="2">
        <v>1825</v>
      </c>
      <c r="D116" s="2">
        <v>0</v>
      </c>
      <c r="E116" s="2">
        <v>3</v>
      </c>
      <c r="G116">
        <f t="shared" ref="G116:H116" si="211">D116*6</f>
        <v>0</v>
      </c>
      <c r="H116">
        <f t="shared" si="211"/>
        <v>18</v>
      </c>
      <c r="I116" s="2">
        <v>18</v>
      </c>
      <c r="J116" s="7">
        <v>43438</v>
      </c>
      <c r="K116" s="8">
        <v>0.45833333333333331</v>
      </c>
      <c r="L116" s="10">
        <v>152</v>
      </c>
      <c r="M116" s="9" t="s">
        <v>54</v>
      </c>
      <c r="N116" s="10">
        <v>152</v>
      </c>
      <c r="O116" s="10">
        <v>9654</v>
      </c>
      <c r="P116" s="10">
        <f t="shared" si="1"/>
        <v>9502</v>
      </c>
      <c r="Q116" s="2">
        <v>3.9</v>
      </c>
      <c r="R116" s="2">
        <v>36.6</v>
      </c>
      <c r="S116" s="9">
        <f t="shared" si="2"/>
        <v>142.74</v>
      </c>
      <c r="T116" s="2">
        <v>1</v>
      </c>
      <c r="U116" s="10">
        <f t="shared" si="3"/>
        <v>9502</v>
      </c>
      <c r="V116" s="8"/>
      <c r="W116" s="8"/>
      <c r="X116" s="37"/>
      <c r="Y116" s="37"/>
      <c r="Z116" s="37"/>
      <c r="AA116" s="37"/>
      <c r="AB116" s="37"/>
      <c r="AC116" s="37"/>
      <c r="AD116" s="37"/>
      <c r="AE116" s="37"/>
      <c r="AF116" s="37"/>
      <c r="AG116" s="37"/>
      <c r="AH116" s="37"/>
      <c r="AI116" s="4"/>
      <c r="AJ116" s="4"/>
      <c r="AK116" s="4"/>
      <c r="AL116" s="37"/>
      <c r="AM116" s="37"/>
      <c r="AN116" s="37"/>
      <c r="AO116" s="37"/>
      <c r="AP116" s="37"/>
      <c r="AQ116" s="37"/>
      <c r="AR116" s="37"/>
      <c r="AS116" s="37"/>
      <c r="AT116" s="37"/>
      <c r="AU116" s="37"/>
      <c r="AV116" s="37"/>
      <c r="AW116" s="4"/>
      <c r="AX116" s="4"/>
      <c r="AY116" s="4"/>
      <c r="AZ116" s="4"/>
      <c r="BA116" s="4"/>
      <c r="BB116" s="4"/>
      <c r="BC116" s="4"/>
      <c r="BD116" s="4"/>
    </row>
    <row r="117" spans="1:56" ht="45" customHeight="1" x14ac:dyDescent="0.25">
      <c r="A117" s="2" t="s">
        <v>78</v>
      </c>
      <c r="B117" s="2" t="s">
        <v>26</v>
      </c>
      <c r="C117" s="2">
        <v>1825</v>
      </c>
      <c r="D117" s="2">
        <v>-1</v>
      </c>
      <c r="E117" s="2">
        <v>3</v>
      </c>
      <c r="G117">
        <f t="shared" ref="G117:H117" si="212">D117*6</f>
        <v>-6</v>
      </c>
      <c r="H117">
        <f t="shared" si="212"/>
        <v>18</v>
      </c>
      <c r="I117" s="2">
        <v>18</v>
      </c>
      <c r="J117" s="7">
        <v>43438</v>
      </c>
      <c r="K117" s="8">
        <v>0.45833333333333331</v>
      </c>
      <c r="L117" s="10">
        <v>152</v>
      </c>
      <c r="M117" s="9" t="s">
        <v>54</v>
      </c>
      <c r="N117" s="10">
        <v>152</v>
      </c>
      <c r="O117" s="10">
        <v>6837</v>
      </c>
      <c r="P117" s="10">
        <f t="shared" si="1"/>
        <v>6685</v>
      </c>
      <c r="Q117" s="2">
        <v>3.9</v>
      </c>
      <c r="R117" s="2">
        <v>36.6</v>
      </c>
      <c r="S117" s="9">
        <f t="shared" si="2"/>
        <v>142.74</v>
      </c>
      <c r="T117" s="2">
        <v>1</v>
      </c>
      <c r="U117" s="10">
        <f t="shared" si="3"/>
        <v>6685</v>
      </c>
      <c r="V117" s="8"/>
      <c r="W117" s="8"/>
      <c r="X117" s="37"/>
      <c r="Y117" s="37"/>
      <c r="Z117" s="37"/>
      <c r="AA117" s="37"/>
      <c r="AB117" s="37"/>
      <c r="AC117" s="37"/>
      <c r="AD117" s="37"/>
      <c r="AE117" s="37"/>
      <c r="AF117" s="37"/>
      <c r="AG117" s="37"/>
      <c r="AH117" s="37"/>
      <c r="AI117" s="4"/>
      <c r="AJ117" s="4"/>
      <c r="AK117" s="4"/>
      <c r="AL117" s="37"/>
      <c r="AM117" s="37"/>
      <c r="AN117" s="37"/>
      <c r="AO117" s="37"/>
      <c r="AP117" s="37"/>
      <c r="AQ117" s="37"/>
      <c r="AR117" s="37"/>
      <c r="AS117" s="37"/>
      <c r="AT117" s="37"/>
      <c r="AU117" s="37"/>
      <c r="AV117" s="37"/>
      <c r="AW117" s="4"/>
      <c r="AX117" s="4"/>
      <c r="AY117" s="4"/>
      <c r="AZ117" s="4"/>
      <c r="BA117" s="4"/>
      <c r="BB117" s="4"/>
      <c r="BC117" s="4"/>
      <c r="BD117" s="4"/>
    </row>
    <row r="118" spans="1:56" ht="45" customHeight="1" x14ac:dyDescent="0.25">
      <c r="A118" s="2" t="s">
        <v>78</v>
      </c>
      <c r="B118" s="2" t="s">
        <v>26</v>
      </c>
      <c r="C118" s="2">
        <v>1825</v>
      </c>
      <c r="D118" s="2">
        <f t="shared" ref="D118:D121" si="213">D117-1</f>
        <v>-2</v>
      </c>
      <c r="E118" s="2">
        <v>3</v>
      </c>
      <c r="G118">
        <f t="shared" ref="G118:H118" si="214">D118*6</f>
        <v>-12</v>
      </c>
      <c r="H118">
        <f t="shared" si="214"/>
        <v>18</v>
      </c>
      <c r="I118" s="2">
        <v>18</v>
      </c>
      <c r="J118" s="7">
        <v>43438</v>
      </c>
      <c r="K118" s="8">
        <v>0.45833333333333331</v>
      </c>
      <c r="L118" s="10">
        <v>157</v>
      </c>
      <c r="M118" s="9" t="s">
        <v>54</v>
      </c>
      <c r="N118" s="10">
        <v>157</v>
      </c>
      <c r="O118" s="10">
        <v>3285</v>
      </c>
      <c r="P118" s="10">
        <f t="shared" si="1"/>
        <v>3128</v>
      </c>
      <c r="Q118" s="2">
        <v>3.9</v>
      </c>
      <c r="R118" s="2">
        <v>36.6</v>
      </c>
      <c r="S118" s="9">
        <f t="shared" si="2"/>
        <v>142.74</v>
      </c>
      <c r="T118" s="2">
        <v>1</v>
      </c>
      <c r="U118" s="10">
        <f t="shared" si="3"/>
        <v>3128</v>
      </c>
      <c r="V118" s="8"/>
      <c r="W118" s="8"/>
      <c r="X118" s="37"/>
      <c r="Y118" s="37"/>
      <c r="Z118" s="37"/>
      <c r="AA118" s="37"/>
      <c r="AB118" s="37"/>
      <c r="AC118" s="37"/>
      <c r="AD118" s="37"/>
      <c r="AE118" s="37"/>
      <c r="AF118" s="37"/>
      <c r="AG118" s="37"/>
      <c r="AH118" s="37"/>
      <c r="AI118" s="4"/>
      <c r="AJ118" s="4"/>
      <c r="AK118" s="4"/>
      <c r="AL118" s="37"/>
      <c r="AM118" s="37"/>
      <c r="AN118" s="37"/>
      <c r="AO118" s="37"/>
      <c r="AP118" s="37"/>
      <c r="AQ118" s="37"/>
      <c r="AR118" s="37"/>
      <c r="AS118" s="37"/>
      <c r="AT118" s="37"/>
      <c r="AU118" s="37"/>
      <c r="AV118" s="37"/>
      <c r="AW118" s="4"/>
      <c r="AX118" s="4"/>
      <c r="AY118" s="4"/>
      <c r="AZ118" s="4"/>
      <c r="BA118" s="4"/>
      <c r="BB118" s="4"/>
      <c r="BC118" s="4"/>
      <c r="BD118" s="4"/>
    </row>
    <row r="119" spans="1:56" ht="45" customHeight="1" x14ac:dyDescent="0.25">
      <c r="A119" s="2" t="s">
        <v>78</v>
      </c>
      <c r="B119" s="2" t="s">
        <v>26</v>
      </c>
      <c r="C119" s="2">
        <v>1825</v>
      </c>
      <c r="D119" s="2">
        <f t="shared" si="213"/>
        <v>-3</v>
      </c>
      <c r="E119" s="2">
        <v>3</v>
      </c>
      <c r="G119">
        <f t="shared" ref="G119:H119" si="215">D119*6</f>
        <v>-18</v>
      </c>
      <c r="H119">
        <f t="shared" si="215"/>
        <v>18</v>
      </c>
      <c r="I119" s="2">
        <v>18</v>
      </c>
      <c r="J119" s="7">
        <v>43438</v>
      </c>
      <c r="K119" s="8">
        <v>0.45833333333333331</v>
      </c>
      <c r="L119" s="10">
        <v>159</v>
      </c>
      <c r="M119" s="9" t="s">
        <v>54</v>
      </c>
      <c r="N119" s="10">
        <v>159</v>
      </c>
      <c r="O119" s="10">
        <v>1215</v>
      </c>
      <c r="P119" s="10">
        <f t="shared" si="1"/>
        <v>1056</v>
      </c>
      <c r="Q119" s="2">
        <v>3.9</v>
      </c>
      <c r="R119" s="2">
        <v>36.6</v>
      </c>
      <c r="S119" s="9">
        <f t="shared" si="2"/>
        <v>142.74</v>
      </c>
      <c r="T119" s="2">
        <v>1</v>
      </c>
      <c r="U119" s="10">
        <f t="shared" si="3"/>
        <v>1056</v>
      </c>
      <c r="V119" s="8"/>
      <c r="W119" s="8"/>
      <c r="X119" s="37"/>
      <c r="Y119" s="37"/>
      <c r="Z119" s="37"/>
      <c r="AA119" s="37"/>
      <c r="AB119" s="37"/>
      <c r="AC119" s="37"/>
      <c r="AD119" s="37"/>
      <c r="AE119" s="37"/>
      <c r="AF119" s="37"/>
      <c r="AG119" s="37"/>
      <c r="AH119" s="37"/>
      <c r="AI119" s="4"/>
      <c r="AJ119" s="4"/>
      <c r="AK119" s="4"/>
      <c r="AL119" s="37"/>
      <c r="AM119" s="37"/>
      <c r="AN119" s="37"/>
      <c r="AO119" s="37"/>
      <c r="AP119" s="37"/>
      <c r="AQ119" s="37"/>
      <c r="AR119" s="37"/>
      <c r="AS119" s="37"/>
      <c r="AT119" s="37"/>
      <c r="AU119" s="37"/>
      <c r="AV119" s="37"/>
      <c r="AW119" s="4"/>
      <c r="AX119" s="4"/>
      <c r="AY119" s="4"/>
      <c r="AZ119" s="4"/>
      <c r="BA119" s="4"/>
      <c r="BB119" s="4"/>
      <c r="BC119" s="4"/>
      <c r="BD119" s="4"/>
    </row>
    <row r="120" spans="1:56" ht="45" customHeight="1" x14ac:dyDescent="0.25">
      <c r="A120" s="2" t="s">
        <v>78</v>
      </c>
      <c r="B120" s="2" t="s">
        <v>26</v>
      </c>
      <c r="C120" s="2">
        <v>1825</v>
      </c>
      <c r="D120" s="2">
        <f t="shared" si="213"/>
        <v>-4</v>
      </c>
      <c r="E120" s="2">
        <v>3</v>
      </c>
      <c r="G120">
        <f t="shared" ref="G120:H120" si="216">D120*6</f>
        <v>-24</v>
      </c>
      <c r="H120">
        <f t="shared" si="216"/>
        <v>18</v>
      </c>
      <c r="I120" s="2">
        <v>18</v>
      </c>
      <c r="J120" s="7">
        <v>43438</v>
      </c>
      <c r="K120" s="8">
        <v>0.45833333333333331</v>
      </c>
      <c r="L120" s="10">
        <v>153</v>
      </c>
      <c r="M120" s="9" t="s">
        <v>54</v>
      </c>
      <c r="N120" s="10">
        <v>153</v>
      </c>
      <c r="O120" s="10">
        <v>412</v>
      </c>
      <c r="P120" s="10">
        <f t="shared" si="1"/>
        <v>259</v>
      </c>
      <c r="Q120" s="2">
        <v>3.9</v>
      </c>
      <c r="R120" s="2">
        <v>36.6</v>
      </c>
      <c r="S120" s="9">
        <f t="shared" si="2"/>
        <v>142.74</v>
      </c>
      <c r="T120" s="2">
        <v>1</v>
      </c>
      <c r="U120" s="10">
        <f t="shared" si="3"/>
        <v>259</v>
      </c>
      <c r="V120" s="8"/>
      <c r="W120" s="8"/>
      <c r="X120" s="37"/>
      <c r="Y120" s="37"/>
      <c r="Z120" s="37"/>
      <c r="AA120" s="37"/>
      <c r="AB120" s="37"/>
      <c r="AC120" s="37"/>
      <c r="AD120" s="37"/>
      <c r="AE120" s="37"/>
      <c r="AF120" s="37"/>
      <c r="AG120" s="37"/>
      <c r="AH120" s="37"/>
      <c r="AI120" s="4"/>
      <c r="AJ120" s="4"/>
      <c r="AK120" s="4"/>
      <c r="AL120" s="37"/>
      <c r="AM120" s="37"/>
      <c r="AN120" s="37"/>
      <c r="AO120" s="37"/>
      <c r="AP120" s="37"/>
      <c r="AQ120" s="37"/>
      <c r="AR120" s="37"/>
      <c r="AS120" s="37"/>
      <c r="AT120" s="37"/>
      <c r="AU120" s="37"/>
      <c r="AV120" s="37"/>
      <c r="AW120" s="4"/>
      <c r="AX120" s="4"/>
      <c r="AY120" s="4"/>
      <c r="AZ120" s="4"/>
      <c r="BA120" s="4"/>
      <c r="BB120" s="4"/>
      <c r="BC120" s="4"/>
      <c r="BD120" s="4"/>
    </row>
    <row r="121" spans="1:56" ht="45" customHeight="1" x14ac:dyDescent="0.25">
      <c r="A121" s="2" t="s">
        <v>78</v>
      </c>
      <c r="B121" s="2" t="s">
        <v>26</v>
      </c>
      <c r="C121" s="2">
        <v>1825</v>
      </c>
      <c r="D121" s="2">
        <f t="shared" si="213"/>
        <v>-5</v>
      </c>
      <c r="E121" s="2">
        <v>3</v>
      </c>
      <c r="G121">
        <f t="shared" ref="G121:H121" si="217">D121*6</f>
        <v>-30</v>
      </c>
      <c r="H121">
        <f t="shared" si="217"/>
        <v>18</v>
      </c>
      <c r="I121" s="2">
        <v>18</v>
      </c>
      <c r="J121" s="7">
        <v>43438</v>
      </c>
      <c r="K121" s="8">
        <v>0.45833333333333331</v>
      </c>
      <c r="L121" s="10">
        <v>152</v>
      </c>
      <c r="M121" s="9" t="s">
        <v>54</v>
      </c>
      <c r="N121" s="10">
        <v>152</v>
      </c>
      <c r="O121" s="10">
        <v>335</v>
      </c>
      <c r="P121" s="10">
        <f t="shared" si="1"/>
        <v>183</v>
      </c>
      <c r="Q121" s="2">
        <v>3.9</v>
      </c>
      <c r="R121" s="2">
        <v>36.6</v>
      </c>
      <c r="S121" s="9">
        <f t="shared" si="2"/>
        <v>142.74</v>
      </c>
      <c r="T121" s="2">
        <v>1</v>
      </c>
      <c r="U121" s="10">
        <f t="shared" si="3"/>
        <v>183</v>
      </c>
      <c r="V121" s="8"/>
      <c r="W121" s="8"/>
      <c r="X121" s="37"/>
      <c r="Y121" s="37"/>
      <c r="Z121" s="37"/>
      <c r="AA121" s="37"/>
      <c r="AB121" s="37"/>
      <c r="AC121" s="37"/>
      <c r="AD121" s="37"/>
      <c r="AE121" s="37"/>
      <c r="AF121" s="37"/>
      <c r="AG121" s="37"/>
      <c r="AH121" s="37"/>
      <c r="AI121" s="4"/>
      <c r="AJ121" s="4"/>
      <c r="AK121" s="4"/>
      <c r="AL121" s="37"/>
      <c r="AM121" s="37"/>
      <c r="AN121" s="37"/>
      <c r="AO121" s="37"/>
      <c r="AP121" s="37"/>
      <c r="AQ121" s="37"/>
      <c r="AR121" s="37"/>
      <c r="AS121" s="37"/>
      <c r="AT121" s="37"/>
      <c r="AU121" s="37"/>
      <c r="AV121" s="37"/>
      <c r="AW121" s="4"/>
      <c r="AX121" s="4"/>
      <c r="AY121" s="4"/>
      <c r="AZ121" s="4"/>
      <c r="BA121" s="4"/>
      <c r="BB121" s="4"/>
      <c r="BC121" s="4"/>
      <c r="BD121" s="4"/>
    </row>
    <row r="122" spans="1:56" ht="45" customHeight="1" x14ac:dyDescent="0.3">
      <c r="A122" s="2" t="s">
        <v>82</v>
      </c>
      <c r="B122" s="2" t="s">
        <v>26</v>
      </c>
      <c r="C122" s="2">
        <v>1824</v>
      </c>
      <c r="D122" s="2">
        <v>0</v>
      </c>
      <c r="E122" s="2">
        <v>0</v>
      </c>
      <c r="G122">
        <f t="shared" ref="G122:H122" si="218">D122*6</f>
        <v>0</v>
      </c>
      <c r="H122">
        <f t="shared" si="218"/>
        <v>0</v>
      </c>
      <c r="I122" s="2">
        <v>18</v>
      </c>
      <c r="J122" s="7">
        <v>43438</v>
      </c>
      <c r="K122" s="8">
        <v>0.45833333333333331</v>
      </c>
      <c r="L122" s="10">
        <v>146</v>
      </c>
      <c r="M122" s="9" t="s">
        <v>54</v>
      </c>
      <c r="N122" s="10">
        <v>146</v>
      </c>
      <c r="O122" s="10">
        <v>64617</v>
      </c>
      <c r="P122" s="10">
        <f t="shared" si="1"/>
        <v>64471</v>
      </c>
      <c r="Q122" s="2">
        <v>3.9</v>
      </c>
      <c r="R122" s="2">
        <v>36.6</v>
      </c>
      <c r="S122" s="9">
        <f t="shared" si="2"/>
        <v>142.74</v>
      </c>
      <c r="T122" s="2">
        <v>1</v>
      </c>
      <c r="U122" s="10">
        <f t="shared" si="3"/>
        <v>64471</v>
      </c>
      <c r="V122" s="8"/>
      <c r="W122" s="8"/>
      <c r="X122" s="17">
        <f>U145</f>
        <v>333</v>
      </c>
      <c r="Y122" s="17">
        <f>U144</f>
        <v>469</v>
      </c>
      <c r="Z122" s="17">
        <f>U143</f>
        <v>820</v>
      </c>
      <c r="AA122" s="17">
        <f>U142</f>
        <v>1187</v>
      </c>
      <c r="AB122" s="17">
        <f>U141</f>
        <v>1608</v>
      </c>
      <c r="AC122" s="17">
        <f>U140</f>
        <v>1828</v>
      </c>
      <c r="AD122" s="21">
        <f t="shared" ref="AD122:AD125" si="219">AB122</f>
        <v>1608</v>
      </c>
      <c r="AE122" s="21">
        <f t="shared" ref="AE122:AE125" si="220">AA122</f>
        <v>1187</v>
      </c>
      <c r="AF122" s="21">
        <f t="shared" ref="AF122:AF125" si="221">Z122</f>
        <v>820</v>
      </c>
      <c r="AG122" s="21">
        <f t="shared" ref="AG122:AG125" si="222">Y122</f>
        <v>469</v>
      </c>
      <c r="AH122" s="21">
        <f t="shared" ref="AH122:AH125" si="223">X122</f>
        <v>333</v>
      </c>
      <c r="AI122" s="15" t="s">
        <v>67</v>
      </c>
      <c r="AJ122" s="16" t="str">
        <f>B122</f>
        <v>30E10K0D7</v>
      </c>
      <c r="AK122" s="16"/>
      <c r="AL122" s="23">
        <f t="shared" ref="AL122:AV122" si="224">X122*0.0144</f>
        <v>4.7951999999999995</v>
      </c>
      <c r="AM122" s="23">
        <f t="shared" si="224"/>
        <v>6.7535999999999996</v>
      </c>
      <c r="AN122" s="23">
        <f t="shared" si="224"/>
        <v>11.808</v>
      </c>
      <c r="AO122" s="23">
        <f t="shared" si="224"/>
        <v>17.0928</v>
      </c>
      <c r="AP122" s="23">
        <f t="shared" si="224"/>
        <v>23.155200000000001</v>
      </c>
      <c r="AQ122" s="23">
        <f t="shared" si="224"/>
        <v>26.3232</v>
      </c>
      <c r="AR122" s="23">
        <f t="shared" si="224"/>
        <v>23.155200000000001</v>
      </c>
      <c r="AS122" s="23">
        <f t="shared" si="224"/>
        <v>17.0928</v>
      </c>
      <c r="AT122" s="23">
        <f t="shared" si="224"/>
        <v>11.808</v>
      </c>
      <c r="AU122" s="23">
        <f t="shared" si="224"/>
        <v>6.7535999999999996</v>
      </c>
      <c r="AV122" s="23">
        <f t="shared" si="224"/>
        <v>4.7951999999999995</v>
      </c>
      <c r="AW122" s="15" t="s">
        <v>67</v>
      </c>
      <c r="AX122" s="16" t="s">
        <v>26</v>
      </c>
      <c r="AY122" s="16"/>
      <c r="AZ122" s="16"/>
      <c r="BA122" s="16"/>
      <c r="BB122" s="16"/>
      <c r="BC122" s="16"/>
      <c r="BD122" s="16"/>
    </row>
    <row r="123" spans="1:56" ht="45" customHeight="1" x14ac:dyDescent="0.3">
      <c r="A123" s="2" t="s">
        <v>82</v>
      </c>
      <c r="B123" s="2" t="s">
        <v>26</v>
      </c>
      <c r="C123" s="2">
        <v>1824</v>
      </c>
      <c r="D123" s="2">
        <v>-1</v>
      </c>
      <c r="E123" s="2">
        <v>0</v>
      </c>
      <c r="G123">
        <f t="shared" ref="G123:H123" si="225">D123*6</f>
        <v>-6</v>
      </c>
      <c r="H123">
        <f t="shared" si="225"/>
        <v>0</v>
      </c>
      <c r="I123" s="2">
        <v>18</v>
      </c>
      <c r="J123" s="7">
        <v>43438</v>
      </c>
      <c r="K123" s="8">
        <v>0.45833333333333331</v>
      </c>
      <c r="L123" s="10">
        <v>147</v>
      </c>
      <c r="M123" s="9" t="s">
        <v>54</v>
      </c>
      <c r="N123" s="10">
        <v>147</v>
      </c>
      <c r="O123" s="10">
        <v>52051</v>
      </c>
      <c r="P123" s="10">
        <f t="shared" si="1"/>
        <v>51904</v>
      </c>
      <c r="Q123" s="2">
        <v>3.9</v>
      </c>
      <c r="R123" s="2">
        <v>36.6</v>
      </c>
      <c r="S123" s="9">
        <f t="shared" si="2"/>
        <v>142.74</v>
      </c>
      <c r="T123" s="2">
        <v>1</v>
      </c>
      <c r="U123" s="10">
        <f t="shared" si="3"/>
        <v>51904</v>
      </c>
      <c r="V123" s="8"/>
      <c r="W123" s="8"/>
      <c r="X123" s="17">
        <f>U139</f>
        <v>367</v>
      </c>
      <c r="Y123" s="17">
        <f>U138</f>
        <v>617</v>
      </c>
      <c r="Z123" s="17">
        <f>U137</f>
        <v>1228</v>
      </c>
      <c r="AA123" s="17">
        <f>U136</f>
        <v>2016</v>
      </c>
      <c r="AB123" s="17">
        <f>U135</f>
        <v>5768</v>
      </c>
      <c r="AC123" s="17">
        <f>U134</f>
        <v>23119</v>
      </c>
      <c r="AD123" s="21">
        <f t="shared" si="219"/>
        <v>5768</v>
      </c>
      <c r="AE123" s="21">
        <f t="shared" si="220"/>
        <v>2016</v>
      </c>
      <c r="AF123" s="21">
        <f t="shared" si="221"/>
        <v>1228</v>
      </c>
      <c r="AG123" s="21">
        <f t="shared" si="222"/>
        <v>617</v>
      </c>
      <c r="AH123" s="21">
        <f t="shared" si="223"/>
        <v>367</v>
      </c>
      <c r="AI123" s="15" t="s">
        <v>68</v>
      </c>
      <c r="AJ123" s="16">
        <f>C122</f>
        <v>1824</v>
      </c>
      <c r="AK123" s="16"/>
      <c r="AL123" s="23">
        <f t="shared" ref="AL123:AV123" si="226">X123*0.0144</f>
        <v>5.2847999999999997</v>
      </c>
      <c r="AM123" s="23">
        <f t="shared" si="226"/>
        <v>8.8848000000000003</v>
      </c>
      <c r="AN123" s="23">
        <f t="shared" si="226"/>
        <v>17.683199999999999</v>
      </c>
      <c r="AO123" s="23">
        <f t="shared" si="226"/>
        <v>29.0304</v>
      </c>
      <c r="AP123" s="23">
        <f t="shared" si="226"/>
        <v>83.059200000000004</v>
      </c>
      <c r="AQ123" s="23">
        <f t="shared" si="226"/>
        <v>332.91359999999997</v>
      </c>
      <c r="AR123" s="23">
        <f t="shared" si="226"/>
        <v>83.059200000000004</v>
      </c>
      <c r="AS123" s="23">
        <f t="shared" si="226"/>
        <v>29.0304</v>
      </c>
      <c r="AT123" s="23">
        <f t="shared" si="226"/>
        <v>17.683199999999999</v>
      </c>
      <c r="AU123" s="23">
        <f t="shared" si="226"/>
        <v>8.8848000000000003</v>
      </c>
      <c r="AV123" s="23">
        <f t="shared" si="226"/>
        <v>5.2847999999999997</v>
      </c>
      <c r="AW123" s="15" t="s">
        <v>68</v>
      </c>
      <c r="AX123" s="16">
        <v>1824</v>
      </c>
      <c r="AY123" s="16"/>
      <c r="AZ123" s="16"/>
      <c r="BA123" s="16"/>
      <c r="BB123" s="16"/>
      <c r="BC123" s="16"/>
      <c r="BD123" s="16"/>
    </row>
    <row r="124" spans="1:56" ht="45" customHeight="1" x14ac:dyDescent="0.3">
      <c r="A124" s="2" t="s">
        <v>82</v>
      </c>
      <c r="B124" s="2" t="s">
        <v>26</v>
      </c>
      <c r="C124" s="2">
        <v>1824</v>
      </c>
      <c r="D124" s="2">
        <f t="shared" ref="D124:D127" si="227">D123-1</f>
        <v>-2</v>
      </c>
      <c r="E124" s="2">
        <v>0</v>
      </c>
      <c r="G124">
        <f t="shared" ref="G124:H124" si="228">D124*6</f>
        <v>-12</v>
      </c>
      <c r="H124">
        <f t="shared" si="228"/>
        <v>0</v>
      </c>
      <c r="I124" s="2">
        <v>18</v>
      </c>
      <c r="J124" s="7">
        <v>43438</v>
      </c>
      <c r="K124" s="8">
        <v>0.45833333333333331</v>
      </c>
      <c r="L124" s="10">
        <v>139</v>
      </c>
      <c r="M124" s="9" t="s">
        <v>54</v>
      </c>
      <c r="N124" s="10">
        <v>139</v>
      </c>
      <c r="O124" s="10">
        <v>18818</v>
      </c>
      <c r="P124" s="10">
        <f t="shared" si="1"/>
        <v>18679</v>
      </c>
      <c r="Q124" s="2">
        <v>3.9</v>
      </c>
      <c r="R124" s="2">
        <v>36.6</v>
      </c>
      <c r="S124" s="9">
        <f t="shared" si="2"/>
        <v>142.74</v>
      </c>
      <c r="T124" s="2">
        <v>1</v>
      </c>
      <c r="U124" s="10">
        <f t="shared" si="3"/>
        <v>18679</v>
      </c>
      <c r="V124" s="8"/>
      <c r="W124" s="8"/>
      <c r="X124" s="17">
        <f>U132</f>
        <v>783</v>
      </c>
      <c r="Y124" s="17">
        <f>U131</f>
        <v>1344</v>
      </c>
      <c r="Z124" s="17">
        <f>U131</f>
        <v>1344</v>
      </c>
      <c r="AA124" s="17">
        <f>U130</f>
        <v>5919</v>
      </c>
      <c r="AB124" s="17">
        <f>U129</f>
        <v>41245</v>
      </c>
      <c r="AC124" s="17">
        <f>U128</f>
        <v>66344</v>
      </c>
      <c r="AD124" s="21">
        <f t="shared" si="219"/>
        <v>41245</v>
      </c>
      <c r="AE124" s="21">
        <f t="shared" si="220"/>
        <v>5919</v>
      </c>
      <c r="AF124" s="21">
        <f t="shared" si="221"/>
        <v>1344</v>
      </c>
      <c r="AG124" s="21">
        <f t="shared" si="222"/>
        <v>1344</v>
      </c>
      <c r="AH124" s="21">
        <f t="shared" si="223"/>
        <v>783</v>
      </c>
      <c r="AI124" s="15" t="s">
        <v>69</v>
      </c>
      <c r="AJ124" s="16">
        <f>I122</f>
        <v>18</v>
      </c>
      <c r="AK124" s="16"/>
      <c r="AL124" s="23">
        <f t="shared" ref="AL124:AV124" si="229">X124*0.0144</f>
        <v>11.2752</v>
      </c>
      <c r="AM124" s="23">
        <f t="shared" si="229"/>
        <v>19.3536</v>
      </c>
      <c r="AN124" s="23">
        <f t="shared" si="229"/>
        <v>19.3536</v>
      </c>
      <c r="AO124" s="23">
        <f t="shared" si="229"/>
        <v>85.233599999999996</v>
      </c>
      <c r="AP124" s="23">
        <f t="shared" si="229"/>
        <v>593.928</v>
      </c>
      <c r="AQ124" s="23">
        <f t="shared" si="229"/>
        <v>955.35360000000003</v>
      </c>
      <c r="AR124" s="23">
        <f t="shared" si="229"/>
        <v>593.928</v>
      </c>
      <c r="AS124" s="23">
        <f t="shared" si="229"/>
        <v>85.233599999999996</v>
      </c>
      <c r="AT124" s="23">
        <f t="shared" si="229"/>
        <v>19.3536</v>
      </c>
      <c r="AU124" s="23">
        <f t="shared" si="229"/>
        <v>19.3536</v>
      </c>
      <c r="AV124" s="23">
        <f t="shared" si="229"/>
        <v>11.2752</v>
      </c>
      <c r="AW124" s="15" t="s">
        <v>69</v>
      </c>
      <c r="AX124" s="16">
        <v>18</v>
      </c>
      <c r="AY124" s="16"/>
      <c r="AZ124" s="16"/>
      <c r="BA124" s="16"/>
      <c r="BB124" s="16"/>
      <c r="BC124" s="16"/>
      <c r="BD124" s="16"/>
    </row>
    <row r="125" spans="1:56" ht="45" customHeight="1" x14ac:dyDescent="0.3">
      <c r="A125" s="2" t="s">
        <v>82</v>
      </c>
      <c r="B125" s="2" t="s">
        <v>26</v>
      </c>
      <c r="C125" s="2">
        <v>1824</v>
      </c>
      <c r="D125" s="2">
        <f t="shared" si="227"/>
        <v>-3</v>
      </c>
      <c r="E125" s="2">
        <v>0</v>
      </c>
      <c r="G125">
        <f t="shared" ref="G125:H125" si="230">D125*6</f>
        <v>-18</v>
      </c>
      <c r="H125">
        <f t="shared" si="230"/>
        <v>0</v>
      </c>
      <c r="I125" s="2">
        <v>18</v>
      </c>
      <c r="J125" s="7">
        <v>43438</v>
      </c>
      <c r="K125" s="8">
        <v>0.45833333333333331</v>
      </c>
      <c r="L125" s="10">
        <v>141</v>
      </c>
      <c r="M125" s="9" t="s">
        <v>54</v>
      </c>
      <c r="N125" s="10">
        <v>141</v>
      </c>
      <c r="O125" s="10">
        <v>1770</v>
      </c>
      <c r="P125" s="10">
        <f t="shared" si="1"/>
        <v>1629</v>
      </c>
      <c r="Q125" s="2">
        <v>3.9</v>
      </c>
      <c r="R125" s="2">
        <v>36.6</v>
      </c>
      <c r="S125" s="9">
        <f t="shared" si="2"/>
        <v>142.74</v>
      </c>
      <c r="T125" s="2">
        <v>1</v>
      </c>
      <c r="U125" s="10">
        <f t="shared" si="3"/>
        <v>1629</v>
      </c>
      <c r="V125" s="8"/>
      <c r="W125" s="8"/>
      <c r="X125" s="17">
        <f>U127</f>
        <v>440</v>
      </c>
      <c r="Y125" s="17">
        <f>U126</f>
        <v>800</v>
      </c>
      <c r="Z125" s="17">
        <f>U125</f>
        <v>1629</v>
      </c>
      <c r="AA125" s="17">
        <f>U124</f>
        <v>18679</v>
      </c>
      <c r="AB125" s="17">
        <f>U123</f>
        <v>51904</v>
      </c>
      <c r="AC125" s="24">
        <f>U122</f>
        <v>64471</v>
      </c>
      <c r="AD125" s="21">
        <f t="shared" si="219"/>
        <v>51904</v>
      </c>
      <c r="AE125" s="21">
        <f t="shared" si="220"/>
        <v>18679</v>
      </c>
      <c r="AF125" s="21">
        <f t="shared" si="221"/>
        <v>1629</v>
      </c>
      <c r="AG125" s="21">
        <f t="shared" si="222"/>
        <v>800</v>
      </c>
      <c r="AH125" s="21">
        <f t="shared" si="223"/>
        <v>440</v>
      </c>
      <c r="AI125" s="19" t="s">
        <v>79</v>
      </c>
      <c r="AJ125" s="48">
        <f>AVERAGE(X122:AH128)</f>
        <v>8495.4415584415583</v>
      </c>
      <c r="AK125" s="4"/>
      <c r="AL125" s="23">
        <f t="shared" ref="AL125:AV125" si="231">X125*0.0144</f>
        <v>6.3359999999999994</v>
      </c>
      <c r="AM125" s="23">
        <f t="shared" si="231"/>
        <v>11.52</v>
      </c>
      <c r="AN125" s="23">
        <f t="shared" si="231"/>
        <v>23.457599999999999</v>
      </c>
      <c r="AO125" s="23">
        <f t="shared" si="231"/>
        <v>268.9776</v>
      </c>
      <c r="AP125" s="23">
        <f t="shared" si="231"/>
        <v>747.41759999999999</v>
      </c>
      <c r="AQ125" s="23">
        <f t="shared" si="231"/>
        <v>928.38239999999996</v>
      </c>
      <c r="AR125" s="23">
        <f t="shared" si="231"/>
        <v>747.41759999999999</v>
      </c>
      <c r="AS125" s="23">
        <f t="shared" si="231"/>
        <v>268.9776</v>
      </c>
      <c r="AT125" s="23">
        <f t="shared" si="231"/>
        <v>23.457599999999999</v>
      </c>
      <c r="AU125" s="23">
        <f t="shared" si="231"/>
        <v>11.52</v>
      </c>
      <c r="AV125" s="23">
        <f t="shared" si="231"/>
        <v>6.3359999999999994</v>
      </c>
      <c r="AW125" s="19" t="s">
        <v>79</v>
      </c>
      <c r="AX125" s="20">
        <v>8495.4415584415583</v>
      </c>
      <c r="AY125" s="4"/>
      <c r="AZ125" s="4"/>
      <c r="BA125" s="4"/>
      <c r="BB125" s="4"/>
      <c r="BC125" s="4"/>
      <c r="BD125" s="4"/>
    </row>
    <row r="126" spans="1:56" ht="45" customHeight="1" x14ac:dyDescent="0.3">
      <c r="A126" s="2" t="s">
        <v>82</v>
      </c>
      <c r="B126" s="2" t="s">
        <v>26</v>
      </c>
      <c r="C126" s="2">
        <v>1824</v>
      </c>
      <c r="D126" s="2">
        <f t="shared" si="227"/>
        <v>-4</v>
      </c>
      <c r="E126" s="2">
        <v>0</v>
      </c>
      <c r="G126">
        <f t="shared" ref="G126:H126" si="232">D126*6</f>
        <v>-24</v>
      </c>
      <c r="H126">
        <f t="shared" si="232"/>
        <v>0</v>
      </c>
      <c r="I126" s="2">
        <v>18</v>
      </c>
      <c r="J126" s="7">
        <v>43438</v>
      </c>
      <c r="K126" s="8">
        <v>0.45833333333333331</v>
      </c>
      <c r="L126" s="10">
        <v>141</v>
      </c>
      <c r="M126" s="9" t="s">
        <v>54</v>
      </c>
      <c r="N126" s="10">
        <v>141</v>
      </c>
      <c r="O126" s="10">
        <v>941</v>
      </c>
      <c r="P126" s="10">
        <f t="shared" si="1"/>
        <v>800</v>
      </c>
      <c r="Q126" s="2">
        <v>3.9</v>
      </c>
      <c r="R126" s="2">
        <v>36.6</v>
      </c>
      <c r="S126" s="9">
        <f t="shared" si="2"/>
        <v>142.74</v>
      </c>
      <c r="T126" s="2">
        <v>1</v>
      </c>
      <c r="U126" s="10">
        <f t="shared" si="3"/>
        <v>800</v>
      </c>
      <c r="V126" s="8"/>
      <c r="W126" s="8"/>
      <c r="X126" s="17">
        <f t="shared" ref="X126:AH126" si="233">X124</f>
        <v>783</v>
      </c>
      <c r="Y126" s="17">
        <f t="shared" si="233"/>
        <v>1344</v>
      </c>
      <c r="Z126" s="17">
        <f t="shared" si="233"/>
        <v>1344</v>
      </c>
      <c r="AA126" s="17">
        <f t="shared" si="233"/>
        <v>5919</v>
      </c>
      <c r="AB126" s="17">
        <f t="shared" si="233"/>
        <v>41245</v>
      </c>
      <c r="AC126" s="17">
        <f t="shared" si="233"/>
        <v>66344</v>
      </c>
      <c r="AD126" s="17">
        <f t="shared" si="233"/>
        <v>41245</v>
      </c>
      <c r="AE126" s="17">
        <f t="shared" si="233"/>
        <v>5919</v>
      </c>
      <c r="AF126" s="17">
        <f t="shared" si="233"/>
        <v>1344</v>
      </c>
      <c r="AG126" s="17">
        <f t="shared" si="233"/>
        <v>1344</v>
      </c>
      <c r="AH126" s="17">
        <f t="shared" si="233"/>
        <v>783</v>
      </c>
      <c r="AI126" s="19" t="s">
        <v>80</v>
      </c>
      <c r="AJ126" s="48">
        <f>MAX(X122:AH128)</f>
        <v>66344</v>
      </c>
      <c r="AK126" s="4"/>
      <c r="AL126" s="23">
        <f t="shared" ref="AL126:AV126" si="234">X126*0.0144</f>
        <v>11.2752</v>
      </c>
      <c r="AM126" s="23">
        <f t="shared" si="234"/>
        <v>19.3536</v>
      </c>
      <c r="AN126" s="23">
        <f t="shared" si="234"/>
        <v>19.3536</v>
      </c>
      <c r="AO126" s="23">
        <f t="shared" si="234"/>
        <v>85.233599999999996</v>
      </c>
      <c r="AP126" s="23">
        <f t="shared" si="234"/>
        <v>593.928</v>
      </c>
      <c r="AQ126" s="23">
        <f t="shared" si="234"/>
        <v>955.35360000000003</v>
      </c>
      <c r="AR126" s="23">
        <f t="shared" si="234"/>
        <v>593.928</v>
      </c>
      <c r="AS126" s="23">
        <f t="shared" si="234"/>
        <v>85.233599999999996</v>
      </c>
      <c r="AT126" s="23">
        <f t="shared" si="234"/>
        <v>19.3536</v>
      </c>
      <c r="AU126" s="23">
        <f t="shared" si="234"/>
        <v>19.3536</v>
      </c>
      <c r="AV126" s="23">
        <f t="shared" si="234"/>
        <v>11.2752</v>
      </c>
      <c r="AW126" s="19" t="s">
        <v>80</v>
      </c>
      <c r="AX126" s="20">
        <v>66344</v>
      </c>
      <c r="AY126" s="4"/>
      <c r="AZ126" s="4"/>
      <c r="BA126" s="4"/>
      <c r="BB126" s="4"/>
      <c r="BC126" s="4"/>
      <c r="BD126" s="4"/>
    </row>
    <row r="127" spans="1:56" ht="45" customHeight="1" x14ac:dyDescent="0.3">
      <c r="A127" s="2" t="s">
        <v>82</v>
      </c>
      <c r="B127" s="2" t="s">
        <v>26</v>
      </c>
      <c r="C127" s="2">
        <v>1824</v>
      </c>
      <c r="D127" s="2">
        <f t="shared" si="227"/>
        <v>-5</v>
      </c>
      <c r="E127" s="2">
        <v>0</v>
      </c>
      <c r="G127">
        <f t="shared" ref="G127:H127" si="235">D127*6</f>
        <v>-30</v>
      </c>
      <c r="H127">
        <f t="shared" si="235"/>
        <v>0</v>
      </c>
      <c r="I127" s="2">
        <v>18</v>
      </c>
      <c r="J127" s="7">
        <v>43438</v>
      </c>
      <c r="K127" s="8">
        <v>0.45833333333333331</v>
      </c>
      <c r="L127" s="10">
        <v>142</v>
      </c>
      <c r="M127" s="9" t="s">
        <v>54</v>
      </c>
      <c r="N127" s="10">
        <v>142</v>
      </c>
      <c r="O127" s="10">
        <v>582</v>
      </c>
      <c r="P127" s="10">
        <f t="shared" si="1"/>
        <v>440</v>
      </c>
      <c r="Q127" s="2">
        <v>3.9</v>
      </c>
      <c r="R127" s="2">
        <v>36.6</v>
      </c>
      <c r="S127" s="9">
        <f t="shared" si="2"/>
        <v>142.74</v>
      </c>
      <c r="T127" s="2">
        <v>1</v>
      </c>
      <c r="U127" s="10">
        <f t="shared" si="3"/>
        <v>440</v>
      </c>
      <c r="V127" s="8"/>
      <c r="W127" s="8"/>
      <c r="X127" s="17">
        <f t="shared" ref="X127:AH127" si="236">X123</f>
        <v>367</v>
      </c>
      <c r="Y127" s="17">
        <f t="shared" si="236"/>
        <v>617</v>
      </c>
      <c r="Z127" s="17">
        <f t="shared" si="236"/>
        <v>1228</v>
      </c>
      <c r="AA127" s="17">
        <f t="shared" si="236"/>
        <v>2016</v>
      </c>
      <c r="AB127" s="17">
        <f t="shared" si="236"/>
        <v>5768</v>
      </c>
      <c r="AC127" s="17">
        <f t="shared" si="236"/>
        <v>23119</v>
      </c>
      <c r="AD127" s="17">
        <f t="shared" si="236"/>
        <v>5768</v>
      </c>
      <c r="AE127" s="17">
        <f t="shared" si="236"/>
        <v>2016</v>
      </c>
      <c r="AF127" s="17">
        <f t="shared" si="236"/>
        <v>1228</v>
      </c>
      <c r="AG127" s="17">
        <f t="shared" si="236"/>
        <v>617</v>
      </c>
      <c r="AH127" s="17">
        <f t="shared" si="236"/>
        <v>367</v>
      </c>
      <c r="AI127" s="19" t="s">
        <v>81</v>
      </c>
      <c r="AJ127" s="48">
        <f>MIN(X122:AH128)</f>
        <v>333</v>
      </c>
      <c r="AK127" s="4"/>
      <c r="AL127" s="23">
        <f t="shared" ref="AL127:AV127" si="237">X127*0.0144</f>
        <v>5.2847999999999997</v>
      </c>
      <c r="AM127" s="23">
        <f t="shared" si="237"/>
        <v>8.8848000000000003</v>
      </c>
      <c r="AN127" s="23">
        <f t="shared" si="237"/>
        <v>17.683199999999999</v>
      </c>
      <c r="AO127" s="23">
        <f t="shared" si="237"/>
        <v>29.0304</v>
      </c>
      <c r="AP127" s="23">
        <f t="shared" si="237"/>
        <v>83.059200000000004</v>
      </c>
      <c r="AQ127" s="23">
        <f t="shared" si="237"/>
        <v>332.91359999999997</v>
      </c>
      <c r="AR127" s="23">
        <f t="shared" si="237"/>
        <v>83.059200000000004</v>
      </c>
      <c r="AS127" s="23">
        <f t="shared" si="237"/>
        <v>29.0304</v>
      </c>
      <c r="AT127" s="23">
        <f t="shared" si="237"/>
        <v>17.683199999999999</v>
      </c>
      <c r="AU127" s="23">
        <f t="shared" si="237"/>
        <v>8.8848000000000003</v>
      </c>
      <c r="AV127" s="23">
        <f t="shared" si="237"/>
        <v>5.2847999999999997</v>
      </c>
      <c r="AW127" s="19" t="s">
        <v>81</v>
      </c>
      <c r="AX127" s="20">
        <v>333</v>
      </c>
      <c r="AY127" s="4"/>
      <c r="AZ127" s="4"/>
      <c r="BA127" s="4"/>
      <c r="BB127" s="4"/>
      <c r="BC127" s="4"/>
      <c r="BD127" s="4"/>
    </row>
    <row r="128" spans="1:56" ht="45" customHeight="1" x14ac:dyDescent="0.25">
      <c r="A128" s="2" t="s">
        <v>82</v>
      </c>
      <c r="B128" s="2" t="s">
        <v>26</v>
      </c>
      <c r="C128" s="2">
        <v>1824</v>
      </c>
      <c r="D128" s="2">
        <v>0</v>
      </c>
      <c r="E128" s="2">
        <v>1</v>
      </c>
      <c r="G128">
        <f t="shared" ref="G128:H128" si="238">D128*6</f>
        <v>0</v>
      </c>
      <c r="H128">
        <f t="shared" si="238"/>
        <v>6</v>
      </c>
      <c r="I128" s="2">
        <v>18</v>
      </c>
      <c r="J128" s="7">
        <v>43438</v>
      </c>
      <c r="K128" s="8">
        <v>0.45833333333333331</v>
      </c>
      <c r="L128" s="10">
        <v>143</v>
      </c>
      <c r="M128" s="9" t="s">
        <v>54</v>
      </c>
      <c r="N128" s="10">
        <v>143</v>
      </c>
      <c r="O128" s="10">
        <v>66487</v>
      </c>
      <c r="P128" s="10">
        <f t="shared" si="1"/>
        <v>66344</v>
      </c>
      <c r="Q128" s="2">
        <v>3.9</v>
      </c>
      <c r="R128" s="2">
        <v>36.6</v>
      </c>
      <c r="S128" s="9">
        <f t="shared" si="2"/>
        <v>142.74</v>
      </c>
      <c r="T128" s="2">
        <v>1</v>
      </c>
      <c r="U128" s="10">
        <f t="shared" si="3"/>
        <v>66344</v>
      </c>
      <c r="V128" s="8"/>
      <c r="W128" s="8"/>
      <c r="X128" s="17">
        <f t="shared" ref="X128:AH128" si="239">X122</f>
        <v>333</v>
      </c>
      <c r="Y128" s="17">
        <f t="shared" si="239"/>
        <v>469</v>
      </c>
      <c r="Z128" s="17">
        <f t="shared" si="239"/>
        <v>820</v>
      </c>
      <c r="AA128" s="17">
        <f t="shared" si="239"/>
        <v>1187</v>
      </c>
      <c r="AB128" s="17">
        <f t="shared" si="239"/>
        <v>1608</v>
      </c>
      <c r="AC128" s="17">
        <f t="shared" si="239"/>
        <v>1828</v>
      </c>
      <c r="AD128" s="17">
        <f t="shared" si="239"/>
        <v>1608</v>
      </c>
      <c r="AE128" s="17">
        <f t="shared" si="239"/>
        <v>1187</v>
      </c>
      <c r="AF128" s="17">
        <f t="shared" si="239"/>
        <v>820</v>
      </c>
      <c r="AG128" s="17">
        <f t="shared" si="239"/>
        <v>469</v>
      </c>
      <c r="AH128" s="17">
        <f t="shared" si="239"/>
        <v>333</v>
      </c>
      <c r="AI128" s="4"/>
      <c r="AJ128" s="4"/>
      <c r="AK128" s="4"/>
      <c r="AL128" s="23">
        <f t="shared" ref="AL128:AV128" si="240">X128*0.0144</f>
        <v>4.7951999999999995</v>
      </c>
      <c r="AM128" s="23">
        <f t="shared" si="240"/>
        <v>6.7535999999999996</v>
      </c>
      <c r="AN128" s="23">
        <f t="shared" si="240"/>
        <v>11.808</v>
      </c>
      <c r="AO128" s="23">
        <f t="shared" si="240"/>
        <v>17.0928</v>
      </c>
      <c r="AP128" s="23">
        <f t="shared" si="240"/>
        <v>23.155200000000001</v>
      </c>
      <c r="AQ128" s="23">
        <f t="shared" si="240"/>
        <v>26.3232</v>
      </c>
      <c r="AR128" s="23">
        <f t="shared" si="240"/>
        <v>23.155200000000001</v>
      </c>
      <c r="AS128" s="23">
        <f t="shared" si="240"/>
        <v>17.0928</v>
      </c>
      <c r="AT128" s="23">
        <f t="shared" si="240"/>
        <v>11.808</v>
      </c>
      <c r="AU128" s="23">
        <f t="shared" si="240"/>
        <v>6.7535999999999996</v>
      </c>
      <c r="AV128" s="23">
        <f t="shared" si="240"/>
        <v>4.7951999999999995</v>
      </c>
      <c r="AW128" s="4"/>
      <c r="AX128" s="4"/>
      <c r="AY128" s="4"/>
      <c r="AZ128" s="4"/>
      <c r="BA128" s="4"/>
      <c r="BB128" s="4"/>
      <c r="BC128" s="4"/>
      <c r="BD128" s="4"/>
    </row>
    <row r="129" spans="1:56" ht="45" customHeight="1" x14ac:dyDescent="0.25">
      <c r="A129" s="2" t="s">
        <v>82</v>
      </c>
      <c r="B129" s="2" t="s">
        <v>26</v>
      </c>
      <c r="C129" s="2">
        <v>1824</v>
      </c>
      <c r="D129" s="2">
        <v>-1</v>
      </c>
      <c r="E129" s="2">
        <v>1</v>
      </c>
      <c r="G129">
        <f t="shared" ref="G129:H129" si="241">D129*6</f>
        <v>-6</v>
      </c>
      <c r="H129">
        <f t="shared" si="241"/>
        <v>6</v>
      </c>
      <c r="I129" s="2">
        <v>18</v>
      </c>
      <c r="J129" s="7">
        <v>43438</v>
      </c>
      <c r="K129" s="8">
        <v>0.45833333333333331</v>
      </c>
      <c r="L129" s="10">
        <v>146</v>
      </c>
      <c r="M129" s="9" t="s">
        <v>54</v>
      </c>
      <c r="N129" s="10">
        <v>146</v>
      </c>
      <c r="O129" s="10">
        <v>41391</v>
      </c>
      <c r="P129" s="10">
        <f t="shared" si="1"/>
        <v>41245</v>
      </c>
      <c r="Q129" s="2">
        <v>3.9</v>
      </c>
      <c r="R129" s="2">
        <v>36.6</v>
      </c>
      <c r="S129" s="9">
        <f t="shared" si="2"/>
        <v>142.74</v>
      </c>
      <c r="T129" s="2">
        <v>1</v>
      </c>
      <c r="U129" s="10">
        <f t="shared" si="3"/>
        <v>41245</v>
      </c>
      <c r="V129" s="8"/>
      <c r="W129" s="8"/>
      <c r="X129" s="37"/>
      <c r="Y129" s="37"/>
      <c r="Z129" s="37"/>
      <c r="AA129" s="37"/>
      <c r="AB129" s="37"/>
      <c r="AC129" s="37"/>
      <c r="AD129" s="37"/>
      <c r="AE129" s="37"/>
      <c r="AF129" s="37"/>
      <c r="AG129" s="37"/>
      <c r="AH129" s="37"/>
      <c r="AI129" s="4"/>
      <c r="AJ129" s="4"/>
      <c r="AK129" s="4"/>
      <c r="AL129" s="37"/>
      <c r="AM129" s="37"/>
      <c r="AN129" s="37"/>
      <c r="AO129" s="37"/>
      <c r="AP129" s="37"/>
      <c r="AQ129" s="37"/>
      <c r="AR129" s="37"/>
      <c r="AS129" s="37"/>
      <c r="AT129" s="37"/>
      <c r="AU129" s="37"/>
      <c r="AV129" s="37"/>
      <c r="AW129" s="4"/>
      <c r="AX129" s="4"/>
      <c r="AY129" s="4"/>
      <c r="AZ129" s="4"/>
      <c r="BA129" s="4"/>
      <c r="BB129" s="4"/>
      <c r="BC129" s="4"/>
      <c r="BD129" s="4"/>
    </row>
    <row r="130" spans="1:56" ht="45" customHeight="1" x14ac:dyDescent="0.25">
      <c r="A130" s="2" t="s">
        <v>82</v>
      </c>
      <c r="B130" s="2" t="s">
        <v>26</v>
      </c>
      <c r="C130" s="2">
        <v>1824</v>
      </c>
      <c r="D130" s="2">
        <f t="shared" ref="D130:D133" si="242">D129-1</f>
        <v>-2</v>
      </c>
      <c r="E130" s="2">
        <v>1</v>
      </c>
      <c r="G130">
        <f t="shared" ref="G130:H130" si="243">D130*6</f>
        <v>-12</v>
      </c>
      <c r="H130">
        <f t="shared" si="243"/>
        <v>6</v>
      </c>
      <c r="I130" s="2">
        <v>18</v>
      </c>
      <c r="J130" s="7">
        <v>43438</v>
      </c>
      <c r="K130" s="8">
        <v>0.45833333333333331</v>
      </c>
      <c r="L130" s="10">
        <v>144</v>
      </c>
      <c r="M130" s="9" t="s">
        <v>54</v>
      </c>
      <c r="N130" s="10">
        <v>144</v>
      </c>
      <c r="O130" s="10">
        <v>6063</v>
      </c>
      <c r="P130" s="10">
        <f t="shared" si="1"/>
        <v>5919</v>
      </c>
      <c r="Q130" s="2">
        <v>3.9</v>
      </c>
      <c r="R130" s="2">
        <v>36.6</v>
      </c>
      <c r="S130" s="9">
        <f t="shared" si="2"/>
        <v>142.74</v>
      </c>
      <c r="T130" s="2">
        <v>1</v>
      </c>
      <c r="U130" s="10">
        <f t="shared" si="3"/>
        <v>5919</v>
      </c>
      <c r="V130" s="8"/>
      <c r="W130" s="8"/>
      <c r="X130" s="37"/>
      <c r="Y130" s="37"/>
      <c r="Z130" s="37"/>
      <c r="AA130" s="37"/>
      <c r="AB130" s="37"/>
      <c r="AC130" s="37"/>
      <c r="AD130" s="37"/>
      <c r="AE130" s="37"/>
      <c r="AF130" s="37"/>
      <c r="AG130" s="37"/>
      <c r="AH130" s="37"/>
      <c r="AI130" s="4"/>
      <c r="AJ130" s="4"/>
      <c r="AK130" s="4"/>
      <c r="AL130" s="37"/>
      <c r="AM130" s="37"/>
      <c r="AN130" s="37"/>
      <c r="AO130" s="37"/>
      <c r="AP130" s="37"/>
      <c r="AQ130" s="37"/>
      <c r="AR130" s="37"/>
      <c r="AS130" s="37"/>
      <c r="AT130" s="37"/>
      <c r="AU130" s="37"/>
      <c r="AV130" s="37"/>
      <c r="AW130" s="4"/>
      <c r="AX130" s="4"/>
      <c r="AY130" s="4"/>
      <c r="AZ130" s="4"/>
      <c r="BA130" s="4"/>
      <c r="BB130" s="4"/>
      <c r="BC130" s="4"/>
      <c r="BD130" s="4"/>
    </row>
    <row r="131" spans="1:56" ht="45" customHeight="1" x14ac:dyDescent="0.25">
      <c r="A131" s="2" t="s">
        <v>82</v>
      </c>
      <c r="B131" s="2" t="s">
        <v>26</v>
      </c>
      <c r="C131" s="2">
        <v>1824</v>
      </c>
      <c r="D131" s="2">
        <f t="shared" si="242"/>
        <v>-3</v>
      </c>
      <c r="E131" s="2">
        <v>1</v>
      </c>
      <c r="G131">
        <f t="shared" ref="G131:H131" si="244">D131*6</f>
        <v>-18</v>
      </c>
      <c r="H131">
        <f t="shared" si="244"/>
        <v>6</v>
      </c>
      <c r="I131" s="2">
        <v>18</v>
      </c>
      <c r="J131" s="7">
        <v>43438</v>
      </c>
      <c r="K131" s="8">
        <v>0.45833333333333331</v>
      </c>
      <c r="L131" s="10">
        <v>147</v>
      </c>
      <c r="M131" s="9" t="s">
        <v>54</v>
      </c>
      <c r="N131" s="10">
        <v>147</v>
      </c>
      <c r="O131" s="10">
        <v>1491</v>
      </c>
      <c r="P131" s="10">
        <f t="shared" si="1"/>
        <v>1344</v>
      </c>
      <c r="Q131" s="2">
        <v>3.9</v>
      </c>
      <c r="R131" s="2">
        <v>36.6</v>
      </c>
      <c r="S131" s="9">
        <f t="shared" si="2"/>
        <v>142.74</v>
      </c>
      <c r="T131" s="2">
        <v>1</v>
      </c>
      <c r="U131" s="10">
        <f t="shared" si="3"/>
        <v>1344</v>
      </c>
      <c r="V131" s="8"/>
      <c r="W131" s="8"/>
      <c r="X131" s="37"/>
      <c r="Y131" s="37"/>
      <c r="Z131" s="37"/>
      <c r="AA131" s="37"/>
      <c r="AB131" s="37"/>
      <c r="AC131" s="37"/>
      <c r="AD131" s="37"/>
      <c r="AE131" s="37"/>
      <c r="AF131" s="37"/>
      <c r="AG131" s="37"/>
      <c r="AH131" s="37"/>
      <c r="AI131" s="4"/>
      <c r="AJ131" s="4"/>
      <c r="AK131" s="4"/>
      <c r="AL131" s="37"/>
      <c r="AM131" s="37"/>
      <c r="AN131" s="37"/>
      <c r="AO131" s="37"/>
      <c r="AP131" s="37"/>
      <c r="AQ131" s="37"/>
      <c r="AR131" s="37"/>
      <c r="AS131" s="37"/>
      <c r="AT131" s="37"/>
      <c r="AU131" s="37"/>
      <c r="AV131" s="37"/>
      <c r="AW131" s="4"/>
      <c r="AX131" s="4"/>
      <c r="AY131" s="4"/>
      <c r="AZ131" s="4"/>
      <c r="BA131" s="4"/>
      <c r="BB131" s="4"/>
      <c r="BC131" s="4"/>
      <c r="BD131" s="4"/>
    </row>
    <row r="132" spans="1:56" ht="45" customHeight="1" x14ac:dyDescent="0.25">
      <c r="A132" s="2" t="s">
        <v>82</v>
      </c>
      <c r="B132" s="2" t="s">
        <v>26</v>
      </c>
      <c r="C132" s="2">
        <v>1824</v>
      </c>
      <c r="D132" s="2">
        <f t="shared" si="242"/>
        <v>-4</v>
      </c>
      <c r="E132" s="2">
        <v>1</v>
      </c>
      <c r="G132">
        <f t="shared" ref="G132:H132" si="245">D132*6</f>
        <v>-24</v>
      </c>
      <c r="H132">
        <f t="shared" si="245"/>
        <v>6</v>
      </c>
      <c r="I132" s="2">
        <v>18</v>
      </c>
      <c r="J132" s="7">
        <v>43438</v>
      </c>
      <c r="K132" s="8">
        <v>0.45833333333333331</v>
      </c>
      <c r="L132" s="10">
        <v>145</v>
      </c>
      <c r="M132" s="9" t="s">
        <v>54</v>
      </c>
      <c r="N132" s="10">
        <v>145</v>
      </c>
      <c r="O132" s="10">
        <v>928</v>
      </c>
      <c r="P132" s="10">
        <f t="shared" si="1"/>
        <v>783</v>
      </c>
      <c r="Q132" s="2">
        <v>3.9</v>
      </c>
      <c r="R132" s="2">
        <v>36.6</v>
      </c>
      <c r="S132" s="9">
        <f t="shared" si="2"/>
        <v>142.74</v>
      </c>
      <c r="T132" s="2">
        <v>1</v>
      </c>
      <c r="U132" s="10">
        <f t="shared" si="3"/>
        <v>783</v>
      </c>
      <c r="V132" s="8"/>
      <c r="W132" s="8"/>
      <c r="X132" s="37"/>
      <c r="Y132" s="37"/>
      <c r="Z132" s="37"/>
      <c r="AA132" s="37"/>
      <c r="AB132" s="37"/>
      <c r="AC132" s="37"/>
      <c r="AD132" s="37"/>
      <c r="AE132" s="37"/>
      <c r="AF132" s="37"/>
      <c r="AG132" s="37"/>
      <c r="AH132" s="37"/>
      <c r="AI132" s="4"/>
      <c r="AJ132" s="4"/>
      <c r="AK132" s="4"/>
      <c r="AL132" s="37"/>
      <c r="AM132" s="37"/>
      <c r="AN132" s="37"/>
      <c r="AO132" s="37"/>
      <c r="AP132" s="37"/>
      <c r="AQ132" s="37"/>
      <c r="AR132" s="37"/>
      <c r="AS132" s="37"/>
      <c r="AT132" s="37"/>
      <c r="AU132" s="37"/>
      <c r="AV132" s="37"/>
      <c r="AW132" s="4"/>
      <c r="AX132" s="4"/>
      <c r="AY132" s="4"/>
      <c r="AZ132" s="4"/>
      <c r="BA132" s="4"/>
      <c r="BB132" s="4"/>
      <c r="BC132" s="4"/>
      <c r="BD132" s="4"/>
    </row>
    <row r="133" spans="1:56" ht="45" customHeight="1" x14ac:dyDescent="0.25">
      <c r="A133" s="2" t="s">
        <v>82</v>
      </c>
      <c r="B133" s="2" t="s">
        <v>26</v>
      </c>
      <c r="C133" s="2">
        <v>1824</v>
      </c>
      <c r="D133" s="2">
        <f t="shared" si="242"/>
        <v>-5</v>
      </c>
      <c r="E133" s="2">
        <v>1</v>
      </c>
      <c r="G133">
        <f t="shared" ref="G133:H133" si="246">D133*6</f>
        <v>-30</v>
      </c>
      <c r="H133">
        <f t="shared" si="246"/>
        <v>6</v>
      </c>
      <c r="I133" s="2">
        <v>18</v>
      </c>
      <c r="J133" s="7">
        <v>43438</v>
      </c>
      <c r="K133" s="8">
        <v>0.45833333333333331</v>
      </c>
      <c r="L133" s="10">
        <v>143</v>
      </c>
      <c r="M133" s="9" t="s">
        <v>54</v>
      </c>
      <c r="N133" s="10">
        <v>143</v>
      </c>
      <c r="O133" s="10">
        <v>565</v>
      </c>
      <c r="P133" s="10">
        <f t="shared" si="1"/>
        <v>422</v>
      </c>
      <c r="Q133" s="2">
        <v>3.9</v>
      </c>
      <c r="R133" s="2">
        <v>36.6</v>
      </c>
      <c r="S133" s="9">
        <f t="shared" si="2"/>
        <v>142.74</v>
      </c>
      <c r="T133" s="2">
        <v>1</v>
      </c>
      <c r="U133" s="10">
        <f t="shared" si="3"/>
        <v>422</v>
      </c>
      <c r="V133" s="8"/>
      <c r="W133" s="8"/>
      <c r="X133" s="37"/>
      <c r="Y133" s="37"/>
      <c r="Z133" s="37"/>
      <c r="AA133" s="37"/>
      <c r="AB133" s="37"/>
      <c r="AC133" s="37"/>
      <c r="AD133" s="37"/>
      <c r="AE133" s="37"/>
      <c r="AF133" s="37"/>
      <c r="AG133" s="37"/>
      <c r="AH133" s="37"/>
      <c r="AI133" s="4"/>
      <c r="AJ133" s="4"/>
      <c r="AK133" s="4"/>
      <c r="AL133" s="37"/>
      <c r="AM133" s="37"/>
      <c r="AN133" s="37"/>
      <c r="AO133" s="37"/>
      <c r="AP133" s="37"/>
      <c r="AQ133" s="37"/>
      <c r="AR133" s="37"/>
      <c r="AS133" s="37"/>
      <c r="AT133" s="37"/>
      <c r="AU133" s="37"/>
      <c r="AV133" s="37"/>
      <c r="AW133" s="4"/>
      <c r="AX133" s="4"/>
      <c r="AY133" s="4"/>
      <c r="AZ133" s="4"/>
      <c r="BA133" s="4"/>
      <c r="BB133" s="4"/>
      <c r="BC133" s="4"/>
      <c r="BD133" s="4"/>
    </row>
    <row r="134" spans="1:56" ht="45" customHeight="1" x14ac:dyDescent="0.25">
      <c r="A134" s="2" t="s">
        <v>82</v>
      </c>
      <c r="B134" s="2" t="s">
        <v>26</v>
      </c>
      <c r="C134" s="2">
        <v>1824</v>
      </c>
      <c r="D134" s="2">
        <v>0</v>
      </c>
      <c r="E134" s="2">
        <v>2</v>
      </c>
      <c r="G134">
        <f t="shared" ref="G134:H134" si="247">D134*6</f>
        <v>0</v>
      </c>
      <c r="H134">
        <f t="shared" si="247"/>
        <v>12</v>
      </c>
      <c r="I134" s="2">
        <v>18</v>
      </c>
      <c r="J134" s="7">
        <v>43438</v>
      </c>
      <c r="K134" s="8">
        <v>0.45833333333333331</v>
      </c>
      <c r="L134" s="10">
        <v>145</v>
      </c>
      <c r="M134" s="9" t="s">
        <v>54</v>
      </c>
      <c r="N134" s="10">
        <v>145</v>
      </c>
      <c r="O134" s="10">
        <v>23264</v>
      </c>
      <c r="P134" s="10">
        <f t="shared" si="1"/>
        <v>23119</v>
      </c>
      <c r="Q134" s="2">
        <v>3.9</v>
      </c>
      <c r="R134" s="2">
        <v>36.6</v>
      </c>
      <c r="S134" s="9">
        <f t="shared" si="2"/>
        <v>142.74</v>
      </c>
      <c r="T134" s="2">
        <v>1</v>
      </c>
      <c r="U134" s="10">
        <f t="shared" si="3"/>
        <v>23119</v>
      </c>
      <c r="V134" s="8"/>
      <c r="W134" s="8"/>
      <c r="X134" s="37"/>
      <c r="Y134" s="37"/>
      <c r="Z134" s="37"/>
      <c r="AA134" s="37"/>
      <c r="AB134" s="37"/>
      <c r="AC134" s="37"/>
      <c r="AD134" s="37"/>
      <c r="AE134" s="37"/>
      <c r="AF134" s="37"/>
      <c r="AG134" s="37"/>
      <c r="AH134" s="37"/>
      <c r="AI134" s="4"/>
      <c r="AJ134" s="4"/>
      <c r="AK134" s="4"/>
      <c r="AL134" s="37"/>
      <c r="AM134" s="37"/>
      <c r="AN134" s="37"/>
      <c r="AO134" s="37"/>
      <c r="AP134" s="37"/>
      <c r="AQ134" s="37"/>
      <c r="AR134" s="37"/>
      <c r="AS134" s="37"/>
      <c r="AT134" s="37"/>
      <c r="AU134" s="37"/>
      <c r="AV134" s="37"/>
      <c r="AW134" s="4"/>
      <c r="AX134" s="4"/>
      <c r="AY134" s="4"/>
      <c r="AZ134" s="4"/>
      <c r="BA134" s="4"/>
      <c r="BB134" s="4"/>
      <c r="BC134" s="4"/>
      <c r="BD134" s="4"/>
    </row>
    <row r="135" spans="1:56" ht="45" customHeight="1" x14ac:dyDescent="0.25">
      <c r="A135" s="2" t="s">
        <v>82</v>
      </c>
      <c r="B135" s="2" t="s">
        <v>26</v>
      </c>
      <c r="C135" s="2">
        <v>1824</v>
      </c>
      <c r="D135" s="2">
        <v>-1</v>
      </c>
      <c r="E135" s="2">
        <v>2</v>
      </c>
      <c r="G135">
        <f t="shared" ref="G135:H135" si="248">D135*6</f>
        <v>-6</v>
      </c>
      <c r="H135">
        <f t="shared" si="248"/>
        <v>12</v>
      </c>
      <c r="I135" s="2">
        <v>18</v>
      </c>
      <c r="J135" s="7">
        <v>43438</v>
      </c>
      <c r="K135" s="8">
        <v>0.45833333333333331</v>
      </c>
      <c r="L135" s="10">
        <v>149</v>
      </c>
      <c r="M135" s="9" t="s">
        <v>54</v>
      </c>
      <c r="N135" s="10">
        <v>149</v>
      </c>
      <c r="O135" s="10">
        <v>5917</v>
      </c>
      <c r="P135" s="10">
        <f t="shared" si="1"/>
        <v>5768</v>
      </c>
      <c r="Q135" s="2">
        <v>3.9</v>
      </c>
      <c r="R135" s="2">
        <v>36.6</v>
      </c>
      <c r="S135" s="9">
        <f t="shared" si="2"/>
        <v>142.74</v>
      </c>
      <c r="T135" s="2">
        <v>1</v>
      </c>
      <c r="U135" s="10">
        <f t="shared" si="3"/>
        <v>5768</v>
      </c>
      <c r="V135" s="8"/>
      <c r="W135" s="8"/>
      <c r="X135" s="37"/>
      <c r="Y135" s="37"/>
      <c r="Z135" s="37"/>
      <c r="AA135" s="37"/>
      <c r="AB135" s="37"/>
      <c r="AC135" s="37"/>
      <c r="AD135" s="37"/>
      <c r="AE135" s="37"/>
      <c r="AF135" s="37"/>
      <c r="AG135" s="37"/>
      <c r="AH135" s="37"/>
      <c r="AI135" s="4"/>
      <c r="AJ135" s="4"/>
      <c r="AK135" s="4"/>
      <c r="AL135" s="37"/>
      <c r="AM135" s="37"/>
      <c r="AN135" s="37"/>
      <c r="AO135" s="37"/>
      <c r="AP135" s="37"/>
      <c r="AQ135" s="37"/>
      <c r="AR135" s="37"/>
      <c r="AS135" s="37"/>
      <c r="AT135" s="37"/>
      <c r="AU135" s="37"/>
      <c r="AV135" s="37"/>
      <c r="AW135" s="4"/>
      <c r="AX135" s="4"/>
      <c r="AY135" s="4"/>
      <c r="AZ135" s="4"/>
      <c r="BA135" s="4"/>
      <c r="BB135" s="4"/>
      <c r="BC135" s="4"/>
      <c r="BD135" s="4"/>
    </row>
    <row r="136" spans="1:56" ht="45" customHeight="1" x14ac:dyDescent="0.25">
      <c r="A136" s="2" t="s">
        <v>82</v>
      </c>
      <c r="B136" s="2" t="s">
        <v>26</v>
      </c>
      <c r="C136" s="2">
        <v>1824</v>
      </c>
      <c r="D136" s="2">
        <f t="shared" ref="D136:D139" si="249">D135-1</f>
        <v>-2</v>
      </c>
      <c r="E136" s="2">
        <v>2</v>
      </c>
      <c r="G136">
        <f t="shared" ref="G136:H136" si="250">D136*6</f>
        <v>-12</v>
      </c>
      <c r="H136">
        <f t="shared" si="250"/>
        <v>12</v>
      </c>
      <c r="I136" s="2">
        <v>18</v>
      </c>
      <c r="J136" s="7">
        <v>43438</v>
      </c>
      <c r="K136" s="8">
        <v>0.45833333333333331</v>
      </c>
      <c r="L136" s="10">
        <v>147</v>
      </c>
      <c r="M136" s="9" t="s">
        <v>54</v>
      </c>
      <c r="N136" s="10">
        <v>147</v>
      </c>
      <c r="O136" s="10">
        <v>2163</v>
      </c>
      <c r="P136" s="10">
        <f t="shared" si="1"/>
        <v>2016</v>
      </c>
      <c r="Q136" s="2">
        <v>3.9</v>
      </c>
      <c r="R136" s="2">
        <v>36.6</v>
      </c>
      <c r="S136" s="9">
        <f t="shared" si="2"/>
        <v>142.74</v>
      </c>
      <c r="T136" s="2">
        <v>1</v>
      </c>
      <c r="U136" s="10">
        <f t="shared" si="3"/>
        <v>2016</v>
      </c>
      <c r="V136" s="8"/>
      <c r="W136" s="8"/>
      <c r="X136" s="37"/>
      <c r="Y136" s="37"/>
      <c r="Z136" s="37"/>
      <c r="AA136" s="37"/>
      <c r="AB136" s="37"/>
      <c r="AC136" s="37"/>
      <c r="AD136" s="37"/>
      <c r="AE136" s="37"/>
      <c r="AF136" s="37"/>
      <c r="AG136" s="37"/>
      <c r="AH136" s="37"/>
      <c r="AI136" s="4"/>
      <c r="AJ136" s="4"/>
      <c r="AK136" s="4"/>
      <c r="AL136" s="37"/>
      <c r="AM136" s="37"/>
      <c r="AN136" s="37"/>
      <c r="AO136" s="37"/>
      <c r="AP136" s="37"/>
      <c r="AQ136" s="37"/>
      <c r="AR136" s="37"/>
      <c r="AS136" s="37"/>
      <c r="AT136" s="37"/>
      <c r="AU136" s="37"/>
      <c r="AV136" s="37"/>
      <c r="AW136" s="4"/>
      <c r="AX136" s="4"/>
      <c r="AY136" s="4"/>
      <c r="AZ136" s="4"/>
      <c r="BA136" s="4"/>
      <c r="BB136" s="4"/>
      <c r="BC136" s="4"/>
      <c r="BD136" s="4"/>
    </row>
    <row r="137" spans="1:56" ht="45" customHeight="1" x14ac:dyDescent="0.25">
      <c r="A137" s="2" t="s">
        <v>82</v>
      </c>
      <c r="B137" s="2" t="s">
        <v>26</v>
      </c>
      <c r="C137" s="2">
        <v>1824</v>
      </c>
      <c r="D137" s="2">
        <f t="shared" si="249"/>
        <v>-3</v>
      </c>
      <c r="E137" s="2">
        <v>2</v>
      </c>
      <c r="G137">
        <f t="shared" ref="G137:H137" si="251">D137*6</f>
        <v>-18</v>
      </c>
      <c r="H137">
        <f t="shared" si="251"/>
        <v>12</v>
      </c>
      <c r="I137" s="2">
        <v>18</v>
      </c>
      <c r="J137" s="7">
        <v>43438</v>
      </c>
      <c r="K137" s="8">
        <v>0.45833333333333331</v>
      </c>
      <c r="L137" s="10">
        <v>148</v>
      </c>
      <c r="M137" s="9" t="s">
        <v>54</v>
      </c>
      <c r="N137" s="10">
        <v>148</v>
      </c>
      <c r="O137" s="10">
        <v>1376</v>
      </c>
      <c r="P137" s="10">
        <f t="shared" si="1"/>
        <v>1228</v>
      </c>
      <c r="Q137" s="2">
        <v>3.9</v>
      </c>
      <c r="R137" s="2">
        <v>36.6</v>
      </c>
      <c r="S137" s="9">
        <f t="shared" si="2"/>
        <v>142.74</v>
      </c>
      <c r="T137" s="2">
        <v>1</v>
      </c>
      <c r="U137" s="10">
        <f t="shared" si="3"/>
        <v>1228</v>
      </c>
      <c r="V137" s="8"/>
      <c r="W137" s="8"/>
      <c r="X137" s="37"/>
      <c r="Y137" s="37"/>
      <c r="Z137" s="37"/>
      <c r="AA137" s="37"/>
      <c r="AB137" s="37"/>
      <c r="AC137" s="37"/>
      <c r="AD137" s="37"/>
      <c r="AE137" s="37"/>
      <c r="AF137" s="37"/>
      <c r="AG137" s="37"/>
      <c r="AH137" s="37"/>
      <c r="AI137" s="4"/>
      <c r="AJ137" s="4"/>
      <c r="AK137" s="4"/>
      <c r="AL137" s="37"/>
      <c r="AM137" s="37"/>
      <c r="AN137" s="37"/>
      <c r="AO137" s="37"/>
      <c r="AP137" s="37"/>
      <c r="AQ137" s="37"/>
      <c r="AR137" s="37"/>
      <c r="AS137" s="37"/>
      <c r="AT137" s="37"/>
      <c r="AU137" s="37"/>
      <c r="AV137" s="37"/>
      <c r="AW137" s="4"/>
      <c r="AX137" s="4"/>
      <c r="AY137" s="4"/>
      <c r="AZ137" s="4"/>
      <c r="BA137" s="4"/>
      <c r="BB137" s="4"/>
      <c r="BC137" s="4"/>
      <c r="BD137" s="4"/>
    </row>
    <row r="138" spans="1:56" ht="45" customHeight="1" x14ac:dyDescent="0.25">
      <c r="A138" s="2" t="s">
        <v>82</v>
      </c>
      <c r="B138" s="2" t="s">
        <v>26</v>
      </c>
      <c r="C138" s="2">
        <v>1824</v>
      </c>
      <c r="D138" s="2">
        <f t="shared" si="249"/>
        <v>-4</v>
      </c>
      <c r="E138" s="2">
        <v>2</v>
      </c>
      <c r="G138">
        <f t="shared" ref="G138:H138" si="252">D138*6</f>
        <v>-24</v>
      </c>
      <c r="H138">
        <f t="shared" si="252"/>
        <v>12</v>
      </c>
      <c r="I138" s="2">
        <v>18</v>
      </c>
      <c r="J138" s="7">
        <v>43438</v>
      </c>
      <c r="K138" s="8">
        <v>0.45833333333333331</v>
      </c>
      <c r="L138" s="10">
        <v>145</v>
      </c>
      <c r="M138" s="9" t="s">
        <v>54</v>
      </c>
      <c r="N138" s="10">
        <v>145</v>
      </c>
      <c r="O138" s="10">
        <v>762</v>
      </c>
      <c r="P138" s="10">
        <f t="shared" si="1"/>
        <v>617</v>
      </c>
      <c r="Q138" s="2">
        <v>3.9</v>
      </c>
      <c r="R138" s="2">
        <v>36.6</v>
      </c>
      <c r="S138" s="9">
        <f t="shared" si="2"/>
        <v>142.74</v>
      </c>
      <c r="T138" s="2">
        <v>1</v>
      </c>
      <c r="U138" s="10">
        <f t="shared" si="3"/>
        <v>617</v>
      </c>
      <c r="V138" s="8"/>
      <c r="W138" s="8"/>
      <c r="X138" s="37"/>
      <c r="Y138" s="37"/>
      <c r="Z138" s="37"/>
      <c r="AA138" s="37"/>
      <c r="AB138" s="37"/>
      <c r="AC138" s="37"/>
      <c r="AD138" s="37"/>
      <c r="AE138" s="37"/>
      <c r="AF138" s="37"/>
      <c r="AG138" s="37"/>
      <c r="AH138" s="37"/>
      <c r="AI138" s="4"/>
      <c r="AJ138" s="4"/>
      <c r="AK138" s="4"/>
      <c r="AL138" s="37"/>
      <c r="AM138" s="37"/>
      <c r="AN138" s="37"/>
      <c r="AO138" s="37"/>
      <c r="AP138" s="37"/>
      <c r="AQ138" s="37"/>
      <c r="AR138" s="37"/>
      <c r="AS138" s="37"/>
      <c r="AT138" s="37"/>
      <c r="AU138" s="37"/>
      <c r="AV138" s="37"/>
      <c r="AW138" s="4"/>
      <c r="AX138" s="4"/>
      <c r="AY138" s="4"/>
      <c r="AZ138" s="4"/>
      <c r="BA138" s="4"/>
      <c r="BB138" s="4"/>
      <c r="BC138" s="4"/>
      <c r="BD138" s="4"/>
    </row>
    <row r="139" spans="1:56" ht="45" customHeight="1" x14ac:dyDescent="0.25">
      <c r="A139" s="2" t="s">
        <v>82</v>
      </c>
      <c r="B139" s="2" t="s">
        <v>26</v>
      </c>
      <c r="C139" s="2">
        <v>1824</v>
      </c>
      <c r="D139" s="2">
        <f t="shared" si="249"/>
        <v>-5</v>
      </c>
      <c r="E139" s="2">
        <v>2</v>
      </c>
      <c r="G139">
        <f t="shared" ref="G139:H139" si="253">D139*6</f>
        <v>-30</v>
      </c>
      <c r="H139">
        <f t="shared" si="253"/>
        <v>12</v>
      </c>
      <c r="I139" s="2">
        <v>18</v>
      </c>
      <c r="J139" s="7">
        <v>43438</v>
      </c>
      <c r="K139" s="8">
        <v>0.45833333333333331</v>
      </c>
      <c r="L139" s="10">
        <v>142</v>
      </c>
      <c r="M139" s="9" t="s">
        <v>54</v>
      </c>
      <c r="N139" s="10">
        <v>142</v>
      </c>
      <c r="O139" s="10">
        <v>509</v>
      </c>
      <c r="P139" s="10">
        <f t="shared" si="1"/>
        <v>367</v>
      </c>
      <c r="Q139" s="2">
        <v>3.9</v>
      </c>
      <c r="R139" s="2">
        <v>36.6</v>
      </c>
      <c r="S139" s="9">
        <f t="shared" si="2"/>
        <v>142.74</v>
      </c>
      <c r="T139" s="2">
        <v>1</v>
      </c>
      <c r="U139" s="10">
        <f t="shared" si="3"/>
        <v>367</v>
      </c>
      <c r="V139" s="8"/>
      <c r="W139" s="8"/>
      <c r="X139" s="37"/>
      <c r="Y139" s="37"/>
      <c r="Z139" s="37"/>
      <c r="AA139" s="37"/>
      <c r="AB139" s="37"/>
      <c r="AC139" s="37"/>
      <c r="AD139" s="37"/>
      <c r="AE139" s="37"/>
      <c r="AF139" s="37"/>
      <c r="AG139" s="37"/>
      <c r="AH139" s="37"/>
      <c r="AI139" s="4"/>
      <c r="AJ139" s="4"/>
      <c r="AK139" s="4"/>
      <c r="AL139" s="37"/>
      <c r="AM139" s="37"/>
      <c r="AN139" s="37"/>
      <c r="AO139" s="37"/>
      <c r="AP139" s="37"/>
      <c r="AQ139" s="37"/>
      <c r="AR139" s="37"/>
      <c r="AS139" s="37"/>
      <c r="AT139" s="37"/>
      <c r="AU139" s="37"/>
      <c r="AV139" s="37"/>
      <c r="AW139" s="4"/>
      <c r="AX139" s="4"/>
      <c r="AY139" s="4"/>
      <c r="AZ139" s="4"/>
      <c r="BA139" s="4"/>
      <c r="BB139" s="4"/>
      <c r="BC139" s="4"/>
      <c r="BD139" s="4"/>
    </row>
    <row r="140" spans="1:56" ht="45" customHeight="1" x14ac:dyDescent="0.25">
      <c r="A140" s="2" t="s">
        <v>82</v>
      </c>
      <c r="B140" s="2" t="s">
        <v>26</v>
      </c>
      <c r="C140" s="2">
        <v>1824</v>
      </c>
      <c r="D140" s="2">
        <v>0</v>
      </c>
      <c r="E140" s="2">
        <v>3</v>
      </c>
      <c r="G140">
        <f t="shared" ref="G140:H140" si="254">D140*6</f>
        <v>0</v>
      </c>
      <c r="H140">
        <f t="shared" si="254"/>
        <v>18</v>
      </c>
      <c r="I140" s="2">
        <v>18</v>
      </c>
      <c r="J140" s="7">
        <v>43438</v>
      </c>
      <c r="K140" s="8">
        <v>0.45833333333333331</v>
      </c>
      <c r="L140" s="10">
        <v>152</v>
      </c>
      <c r="M140" s="9" t="s">
        <v>54</v>
      </c>
      <c r="N140" s="10">
        <v>152</v>
      </c>
      <c r="O140" s="10">
        <v>1980</v>
      </c>
      <c r="P140" s="10">
        <f t="shared" si="1"/>
        <v>1828</v>
      </c>
      <c r="Q140" s="2">
        <v>3.9</v>
      </c>
      <c r="R140" s="2">
        <v>36.6</v>
      </c>
      <c r="S140" s="9">
        <f t="shared" si="2"/>
        <v>142.74</v>
      </c>
      <c r="T140" s="2">
        <v>1</v>
      </c>
      <c r="U140" s="10">
        <f t="shared" si="3"/>
        <v>1828</v>
      </c>
      <c r="V140" s="8"/>
      <c r="W140" s="8"/>
      <c r="X140" s="37"/>
      <c r="Y140" s="37"/>
      <c r="Z140" s="37"/>
      <c r="AA140" s="37"/>
      <c r="AB140" s="37"/>
      <c r="AC140" s="37"/>
      <c r="AD140" s="37"/>
      <c r="AE140" s="37"/>
      <c r="AF140" s="37"/>
      <c r="AG140" s="37"/>
      <c r="AH140" s="37"/>
      <c r="AI140" s="4"/>
      <c r="AJ140" s="4"/>
      <c r="AK140" s="4"/>
      <c r="AL140" s="37"/>
      <c r="AM140" s="37"/>
      <c r="AN140" s="37"/>
      <c r="AO140" s="37"/>
      <c r="AP140" s="37"/>
      <c r="AQ140" s="37"/>
      <c r="AR140" s="37"/>
      <c r="AS140" s="37"/>
      <c r="AT140" s="37"/>
      <c r="AU140" s="37"/>
      <c r="AV140" s="37"/>
      <c r="AW140" s="4"/>
      <c r="AX140" s="4"/>
      <c r="AY140" s="4"/>
      <c r="AZ140" s="4"/>
      <c r="BA140" s="4"/>
      <c r="BB140" s="4"/>
      <c r="BC140" s="4"/>
      <c r="BD140" s="4"/>
    </row>
    <row r="141" spans="1:56" ht="45" customHeight="1" x14ac:dyDescent="0.25">
      <c r="A141" s="2" t="s">
        <v>82</v>
      </c>
      <c r="B141" s="2" t="s">
        <v>26</v>
      </c>
      <c r="C141" s="2">
        <v>1824</v>
      </c>
      <c r="D141" s="2">
        <v>-1</v>
      </c>
      <c r="E141" s="2">
        <v>3</v>
      </c>
      <c r="G141">
        <f t="shared" ref="G141:H141" si="255">D141*6</f>
        <v>-6</v>
      </c>
      <c r="H141">
        <f t="shared" si="255"/>
        <v>18</v>
      </c>
      <c r="I141" s="2">
        <v>18</v>
      </c>
      <c r="J141" s="7">
        <v>43438</v>
      </c>
      <c r="K141" s="8">
        <v>0.45833333333333331</v>
      </c>
      <c r="L141" s="10">
        <v>152</v>
      </c>
      <c r="M141" s="9" t="s">
        <v>54</v>
      </c>
      <c r="N141" s="10">
        <v>152</v>
      </c>
      <c r="O141" s="10">
        <v>1760</v>
      </c>
      <c r="P141" s="10">
        <f t="shared" si="1"/>
        <v>1608</v>
      </c>
      <c r="Q141" s="2">
        <v>3.9</v>
      </c>
      <c r="R141" s="2">
        <v>36.6</v>
      </c>
      <c r="S141" s="9">
        <f t="shared" si="2"/>
        <v>142.74</v>
      </c>
      <c r="T141" s="2">
        <v>1</v>
      </c>
      <c r="U141" s="10">
        <f t="shared" si="3"/>
        <v>1608</v>
      </c>
      <c r="V141" s="8"/>
      <c r="W141" s="8"/>
      <c r="X141" s="37"/>
      <c r="Y141" s="37"/>
      <c r="Z141" s="37"/>
      <c r="AA141" s="37"/>
      <c r="AB141" s="37"/>
      <c r="AC141" s="37"/>
      <c r="AD141" s="37"/>
      <c r="AE141" s="37"/>
      <c r="AF141" s="37"/>
      <c r="AG141" s="37"/>
      <c r="AH141" s="37"/>
      <c r="AI141" s="4"/>
      <c r="AJ141" s="4"/>
      <c r="AK141" s="4"/>
      <c r="AL141" s="37"/>
      <c r="AM141" s="37"/>
      <c r="AN141" s="37"/>
      <c r="AO141" s="37"/>
      <c r="AP141" s="37"/>
      <c r="AQ141" s="37"/>
      <c r="AR141" s="37"/>
      <c r="AS141" s="37"/>
      <c r="AT141" s="37"/>
      <c r="AU141" s="37"/>
      <c r="AV141" s="37"/>
      <c r="AW141" s="4"/>
      <c r="AX141" s="4"/>
      <c r="AY141" s="4"/>
      <c r="AZ141" s="4"/>
      <c r="BA141" s="4"/>
      <c r="BB141" s="4"/>
      <c r="BC141" s="4"/>
      <c r="BD141" s="4"/>
    </row>
    <row r="142" spans="1:56" ht="45" customHeight="1" x14ac:dyDescent="0.25">
      <c r="A142" s="2" t="s">
        <v>82</v>
      </c>
      <c r="B142" s="2" t="s">
        <v>26</v>
      </c>
      <c r="C142" s="2">
        <v>1824</v>
      </c>
      <c r="D142" s="2">
        <f t="shared" ref="D142:D145" si="256">D141-1</f>
        <v>-2</v>
      </c>
      <c r="E142" s="2">
        <v>3</v>
      </c>
      <c r="G142">
        <f t="shared" ref="G142:H142" si="257">D142*6</f>
        <v>-12</v>
      </c>
      <c r="H142">
        <f t="shared" si="257"/>
        <v>18</v>
      </c>
      <c r="I142" s="2">
        <v>18</v>
      </c>
      <c r="J142" s="7">
        <v>43438</v>
      </c>
      <c r="K142" s="8">
        <v>0.45833333333333331</v>
      </c>
      <c r="L142" s="10">
        <v>157</v>
      </c>
      <c r="M142" s="9" t="s">
        <v>54</v>
      </c>
      <c r="N142" s="10">
        <v>157</v>
      </c>
      <c r="O142" s="10">
        <v>1344</v>
      </c>
      <c r="P142" s="10">
        <f t="shared" si="1"/>
        <v>1187</v>
      </c>
      <c r="Q142" s="2">
        <v>3.9</v>
      </c>
      <c r="R142" s="2">
        <v>36.6</v>
      </c>
      <c r="S142" s="9">
        <f t="shared" si="2"/>
        <v>142.74</v>
      </c>
      <c r="T142" s="2">
        <v>1</v>
      </c>
      <c r="U142" s="10">
        <f t="shared" si="3"/>
        <v>1187</v>
      </c>
      <c r="V142" s="8"/>
      <c r="W142" s="8"/>
      <c r="X142" s="37"/>
      <c r="Y142" s="37"/>
      <c r="Z142" s="37"/>
      <c r="AA142" s="37"/>
      <c r="AB142" s="37"/>
      <c r="AC142" s="37"/>
      <c r="AD142" s="37"/>
      <c r="AE142" s="37"/>
      <c r="AF142" s="37"/>
      <c r="AG142" s="37"/>
      <c r="AH142" s="37"/>
      <c r="AI142" s="4"/>
      <c r="AJ142" s="4"/>
      <c r="AK142" s="4"/>
      <c r="AL142" s="37"/>
      <c r="AM142" s="37"/>
      <c r="AN142" s="37"/>
      <c r="AO142" s="37"/>
      <c r="AP142" s="37"/>
      <c r="AQ142" s="37"/>
      <c r="AR142" s="37"/>
      <c r="AS142" s="37"/>
      <c r="AT142" s="37"/>
      <c r="AU142" s="37"/>
      <c r="AV142" s="37"/>
      <c r="AW142" s="4"/>
      <c r="AX142" s="4"/>
      <c r="AY142" s="4"/>
      <c r="AZ142" s="4"/>
      <c r="BA142" s="4"/>
      <c r="BB142" s="4"/>
      <c r="BC142" s="4"/>
      <c r="BD142" s="4"/>
    </row>
    <row r="143" spans="1:56" ht="45" customHeight="1" x14ac:dyDescent="0.25">
      <c r="A143" s="2" t="s">
        <v>82</v>
      </c>
      <c r="B143" s="2" t="s">
        <v>26</v>
      </c>
      <c r="C143" s="2">
        <v>1824</v>
      </c>
      <c r="D143" s="2">
        <f t="shared" si="256"/>
        <v>-3</v>
      </c>
      <c r="E143" s="2">
        <v>3</v>
      </c>
      <c r="G143">
        <f t="shared" ref="G143:H143" si="258">D143*6</f>
        <v>-18</v>
      </c>
      <c r="H143">
        <f t="shared" si="258"/>
        <v>18</v>
      </c>
      <c r="I143" s="2">
        <v>18</v>
      </c>
      <c r="J143" s="7">
        <v>43438</v>
      </c>
      <c r="K143" s="8">
        <v>0.45833333333333331</v>
      </c>
      <c r="L143" s="10">
        <v>159</v>
      </c>
      <c r="M143" s="9" t="s">
        <v>54</v>
      </c>
      <c r="N143" s="10">
        <v>159</v>
      </c>
      <c r="O143" s="10">
        <v>979</v>
      </c>
      <c r="P143" s="10">
        <f t="shared" si="1"/>
        <v>820</v>
      </c>
      <c r="Q143" s="2">
        <v>3.9</v>
      </c>
      <c r="R143" s="2">
        <v>36.6</v>
      </c>
      <c r="S143" s="9">
        <f t="shared" si="2"/>
        <v>142.74</v>
      </c>
      <c r="T143" s="2">
        <v>1</v>
      </c>
      <c r="U143" s="10">
        <f t="shared" si="3"/>
        <v>820</v>
      </c>
      <c r="V143" s="8"/>
      <c r="W143" s="8"/>
      <c r="X143" s="37"/>
      <c r="Y143" s="37"/>
      <c r="Z143" s="37"/>
      <c r="AA143" s="37"/>
      <c r="AB143" s="37"/>
      <c r="AC143" s="37"/>
      <c r="AD143" s="37"/>
      <c r="AE143" s="37"/>
      <c r="AF143" s="37"/>
      <c r="AG143" s="37"/>
      <c r="AH143" s="37"/>
      <c r="AI143" s="4"/>
      <c r="AJ143" s="4"/>
      <c r="AK143" s="4"/>
      <c r="AL143" s="37"/>
      <c r="AM143" s="37"/>
      <c r="AN143" s="37"/>
      <c r="AO143" s="37"/>
      <c r="AP143" s="37"/>
      <c r="AQ143" s="37"/>
      <c r="AR143" s="37"/>
      <c r="AS143" s="37"/>
      <c r="AT143" s="37"/>
      <c r="AU143" s="37"/>
      <c r="AV143" s="37"/>
      <c r="AW143" s="4"/>
      <c r="AX143" s="4"/>
      <c r="AY143" s="4"/>
      <c r="AZ143" s="4"/>
      <c r="BA143" s="4"/>
      <c r="BB143" s="4"/>
      <c r="BC143" s="4"/>
      <c r="BD143" s="4"/>
    </row>
    <row r="144" spans="1:56" ht="45" customHeight="1" x14ac:dyDescent="0.25">
      <c r="A144" s="2" t="s">
        <v>82</v>
      </c>
      <c r="B144" s="2" t="s">
        <v>26</v>
      </c>
      <c r="C144" s="2">
        <v>1824</v>
      </c>
      <c r="D144" s="2">
        <f t="shared" si="256"/>
        <v>-4</v>
      </c>
      <c r="E144" s="2">
        <v>3</v>
      </c>
      <c r="G144">
        <f t="shared" ref="G144:H144" si="259">D144*6</f>
        <v>-24</v>
      </c>
      <c r="H144">
        <f t="shared" si="259"/>
        <v>18</v>
      </c>
      <c r="I144" s="2">
        <v>18</v>
      </c>
      <c r="J144" s="7">
        <v>43438</v>
      </c>
      <c r="K144" s="8">
        <v>0.45833333333333331</v>
      </c>
      <c r="L144" s="10">
        <v>153</v>
      </c>
      <c r="M144" s="9" t="s">
        <v>54</v>
      </c>
      <c r="N144" s="10">
        <v>153</v>
      </c>
      <c r="O144" s="10">
        <v>622</v>
      </c>
      <c r="P144" s="10">
        <f t="shared" si="1"/>
        <v>469</v>
      </c>
      <c r="Q144" s="2">
        <v>3.9</v>
      </c>
      <c r="R144" s="2">
        <v>36.6</v>
      </c>
      <c r="S144" s="9">
        <f t="shared" si="2"/>
        <v>142.74</v>
      </c>
      <c r="T144" s="2">
        <v>1</v>
      </c>
      <c r="U144" s="10">
        <f t="shared" si="3"/>
        <v>469</v>
      </c>
      <c r="V144" s="8"/>
      <c r="W144" s="8"/>
      <c r="X144" s="37"/>
      <c r="Y144" s="37"/>
      <c r="Z144" s="37"/>
      <c r="AA144" s="37"/>
      <c r="AB144" s="37"/>
      <c r="AC144" s="37"/>
      <c r="AD144" s="37"/>
      <c r="AE144" s="37"/>
      <c r="AF144" s="37"/>
      <c r="AG144" s="37"/>
      <c r="AH144" s="37"/>
      <c r="AI144" s="4"/>
      <c r="AJ144" s="4"/>
      <c r="AK144" s="4"/>
      <c r="AL144" s="37"/>
      <c r="AM144" s="37"/>
      <c r="AN144" s="37"/>
      <c r="AO144" s="37"/>
      <c r="AP144" s="37"/>
      <c r="AQ144" s="37"/>
      <c r="AR144" s="37"/>
      <c r="AS144" s="37"/>
      <c r="AT144" s="37"/>
      <c r="AU144" s="37"/>
      <c r="AV144" s="37"/>
      <c r="AW144" s="4"/>
      <c r="AX144" s="4"/>
      <c r="AY144" s="4"/>
      <c r="AZ144" s="4"/>
      <c r="BA144" s="4"/>
      <c r="BB144" s="4"/>
      <c r="BC144" s="4"/>
      <c r="BD144" s="4"/>
    </row>
    <row r="145" spans="1:56" ht="45" customHeight="1" x14ac:dyDescent="0.25">
      <c r="A145" s="2" t="s">
        <v>82</v>
      </c>
      <c r="B145" s="2" t="s">
        <v>26</v>
      </c>
      <c r="C145" s="2">
        <v>1824</v>
      </c>
      <c r="D145" s="2">
        <f t="shared" si="256"/>
        <v>-5</v>
      </c>
      <c r="E145" s="2">
        <v>3</v>
      </c>
      <c r="G145">
        <f t="shared" ref="G145:H145" si="260">D145*6</f>
        <v>-30</v>
      </c>
      <c r="H145">
        <f t="shared" si="260"/>
        <v>18</v>
      </c>
      <c r="I145" s="2">
        <v>18</v>
      </c>
      <c r="J145" s="7">
        <v>43438</v>
      </c>
      <c r="K145" s="8">
        <v>0.45833333333333331</v>
      </c>
      <c r="L145" s="10">
        <v>152</v>
      </c>
      <c r="M145" s="9" t="s">
        <v>54</v>
      </c>
      <c r="N145" s="10">
        <v>152</v>
      </c>
      <c r="O145" s="10">
        <v>485</v>
      </c>
      <c r="P145" s="10">
        <f t="shared" si="1"/>
        <v>333</v>
      </c>
      <c r="Q145" s="2">
        <v>3.9</v>
      </c>
      <c r="R145" s="2">
        <v>36.6</v>
      </c>
      <c r="S145" s="9">
        <f t="shared" si="2"/>
        <v>142.74</v>
      </c>
      <c r="T145" s="2">
        <v>1</v>
      </c>
      <c r="U145" s="10">
        <f t="shared" si="3"/>
        <v>333</v>
      </c>
      <c r="V145" s="8"/>
      <c r="W145" s="8"/>
      <c r="X145" s="37"/>
      <c r="Y145" s="37"/>
      <c r="Z145" s="37"/>
      <c r="AA145" s="37"/>
      <c r="AB145" s="37"/>
      <c r="AC145" s="37"/>
      <c r="AD145" s="37"/>
      <c r="AE145" s="37"/>
      <c r="AF145" s="37"/>
      <c r="AG145" s="37"/>
      <c r="AH145" s="37"/>
      <c r="AI145" s="4"/>
      <c r="AJ145" s="4"/>
      <c r="AK145" s="4"/>
      <c r="AL145" s="37"/>
      <c r="AM145" s="37"/>
      <c r="AN145" s="37"/>
      <c r="AO145" s="37"/>
      <c r="AP145" s="37"/>
      <c r="AQ145" s="37"/>
      <c r="AR145" s="37"/>
      <c r="AS145" s="37"/>
      <c r="AT145" s="37"/>
      <c r="AU145" s="37"/>
      <c r="AV145" s="37"/>
      <c r="AW145" s="4"/>
      <c r="AX145" s="4"/>
      <c r="AY145" s="4"/>
      <c r="AZ145" s="4"/>
      <c r="BA145" s="4"/>
      <c r="BB145" s="4"/>
      <c r="BC145" s="4"/>
      <c r="BD145" s="4"/>
    </row>
    <row r="146" spans="1:56" ht="45" customHeight="1" x14ac:dyDescent="0.3">
      <c r="A146" s="2" t="s">
        <v>83</v>
      </c>
      <c r="B146" s="2" t="s">
        <v>26</v>
      </c>
      <c r="C146" s="2">
        <v>1845</v>
      </c>
      <c r="D146" s="2">
        <v>0</v>
      </c>
      <c r="E146" s="2">
        <v>0</v>
      </c>
      <c r="G146">
        <f t="shared" ref="G146:H146" si="261">D146*6</f>
        <v>0</v>
      </c>
      <c r="H146">
        <f t="shared" si="261"/>
        <v>0</v>
      </c>
      <c r="I146" s="2">
        <v>30</v>
      </c>
      <c r="J146" s="7">
        <v>43438</v>
      </c>
      <c r="K146" s="8">
        <v>0.45833333333333331</v>
      </c>
      <c r="L146" s="10">
        <v>146</v>
      </c>
      <c r="M146" s="9" t="s">
        <v>54</v>
      </c>
      <c r="N146" s="10">
        <v>146</v>
      </c>
      <c r="O146" s="10">
        <v>3306</v>
      </c>
      <c r="P146" s="10">
        <f t="shared" si="1"/>
        <v>3160</v>
      </c>
      <c r="Q146" s="2">
        <v>3.9</v>
      </c>
      <c r="R146" s="2">
        <v>36.6</v>
      </c>
      <c r="S146" s="9">
        <f t="shared" si="2"/>
        <v>142.74</v>
      </c>
      <c r="T146" s="2">
        <v>1</v>
      </c>
      <c r="U146" s="10">
        <f t="shared" si="3"/>
        <v>3160</v>
      </c>
      <c r="V146" s="8"/>
      <c r="W146" s="8"/>
      <c r="X146" s="17">
        <f>U169</f>
        <v>3063</v>
      </c>
      <c r="Y146" s="17">
        <f>U168</f>
        <v>2876</v>
      </c>
      <c r="Z146" s="17">
        <f>U167</f>
        <v>2938</v>
      </c>
      <c r="AA146" s="17">
        <f>U166</f>
        <v>2708</v>
      </c>
      <c r="AB146" s="17">
        <f>U165</f>
        <v>2672</v>
      </c>
      <c r="AC146" s="17">
        <f>U164</f>
        <v>2716</v>
      </c>
      <c r="AD146" s="21">
        <f t="shared" ref="AD146:AD149" si="262">AB146</f>
        <v>2672</v>
      </c>
      <c r="AE146" s="21">
        <f t="shared" ref="AE146:AE149" si="263">AA146</f>
        <v>2708</v>
      </c>
      <c r="AF146" s="21">
        <f t="shared" ref="AF146:AF149" si="264">Z146</f>
        <v>2938</v>
      </c>
      <c r="AG146" s="21">
        <f t="shared" ref="AG146:AG149" si="265">Y146</f>
        <v>2876</v>
      </c>
      <c r="AH146" s="21">
        <f t="shared" ref="AH146:AH149" si="266">X146</f>
        <v>3063</v>
      </c>
      <c r="AI146" s="15" t="s">
        <v>67</v>
      </c>
      <c r="AJ146" s="16" t="str">
        <f>B146</f>
        <v>30E10K0D7</v>
      </c>
      <c r="AK146" s="16"/>
      <c r="AL146" s="23">
        <f t="shared" ref="AL146:AV146" si="267">X146*0.0144</f>
        <v>44.107199999999999</v>
      </c>
      <c r="AM146" s="23">
        <f t="shared" si="267"/>
        <v>41.414400000000001</v>
      </c>
      <c r="AN146" s="23">
        <f t="shared" si="267"/>
        <v>42.307200000000002</v>
      </c>
      <c r="AO146" s="23">
        <f t="shared" si="267"/>
        <v>38.995199999999997</v>
      </c>
      <c r="AP146" s="23">
        <f t="shared" si="267"/>
        <v>38.476799999999997</v>
      </c>
      <c r="AQ146" s="23">
        <f t="shared" si="267"/>
        <v>39.110399999999998</v>
      </c>
      <c r="AR146" s="23">
        <f t="shared" si="267"/>
        <v>38.476799999999997</v>
      </c>
      <c r="AS146" s="23">
        <f t="shared" si="267"/>
        <v>38.995199999999997</v>
      </c>
      <c r="AT146" s="23">
        <f t="shared" si="267"/>
        <v>42.307200000000002</v>
      </c>
      <c r="AU146" s="23">
        <f t="shared" si="267"/>
        <v>41.414400000000001</v>
      </c>
      <c r="AV146" s="23">
        <f t="shared" si="267"/>
        <v>44.107199999999999</v>
      </c>
      <c r="AW146" s="15" t="s">
        <v>67</v>
      </c>
      <c r="AX146" s="16" t="s">
        <v>26</v>
      </c>
      <c r="AY146" s="16"/>
      <c r="AZ146" s="16"/>
      <c r="BA146" s="16"/>
      <c r="BB146" s="16"/>
      <c r="BC146" s="16"/>
      <c r="BD146" s="16"/>
    </row>
    <row r="147" spans="1:56" ht="45" customHeight="1" x14ac:dyDescent="0.3">
      <c r="A147" s="2" t="s">
        <v>83</v>
      </c>
      <c r="B147" s="2" t="s">
        <v>26</v>
      </c>
      <c r="C147" s="2">
        <v>1845</v>
      </c>
      <c r="D147" s="2">
        <v>-1</v>
      </c>
      <c r="E147" s="2">
        <v>0</v>
      </c>
      <c r="G147">
        <f t="shared" ref="G147:H147" si="268">D147*6</f>
        <v>-6</v>
      </c>
      <c r="H147">
        <f t="shared" si="268"/>
        <v>0</v>
      </c>
      <c r="I147" s="2">
        <v>30</v>
      </c>
      <c r="J147" s="7">
        <v>43438</v>
      </c>
      <c r="K147" s="8">
        <v>0.45833333333333331</v>
      </c>
      <c r="L147" s="10">
        <v>147</v>
      </c>
      <c r="M147" s="9" t="s">
        <v>54</v>
      </c>
      <c r="N147" s="10">
        <v>147</v>
      </c>
      <c r="O147" s="10">
        <v>3258</v>
      </c>
      <c r="P147" s="10">
        <f t="shared" si="1"/>
        <v>3111</v>
      </c>
      <c r="Q147" s="2">
        <v>3.9</v>
      </c>
      <c r="R147" s="2">
        <v>36.6</v>
      </c>
      <c r="S147" s="9">
        <f t="shared" si="2"/>
        <v>142.74</v>
      </c>
      <c r="T147" s="2">
        <v>1</v>
      </c>
      <c r="U147" s="10">
        <f t="shared" si="3"/>
        <v>3111</v>
      </c>
      <c r="V147" s="8"/>
      <c r="W147" s="8"/>
      <c r="X147" s="17">
        <f>U163</f>
        <v>2819</v>
      </c>
      <c r="Y147" s="17">
        <f>U162</f>
        <v>2599</v>
      </c>
      <c r="Z147" s="17">
        <f>U161</f>
        <v>2585</v>
      </c>
      <c r="AA147" s="17">
        <f>U160</f>
        <v>2828</v>
      </c>
      <c r="AB147" s="17">
        <f>U159</f>
        <v>2921</v>
      </c>
      <c r="AC147" s="17">
        <f>U158</f>
        <v>2900</v>
      </c>
      <c r="AD147" s="21">
        <f t="shared" si="262"/>
        <v>2921</v>
      </c>
      <c r="AE147" s="21">
        <f t="shared" si="263"/>
        <v>2828</v>
      </c>
      <c r="AF147" s="21">
        <f t="shared" si="264"/>
        <v>2585</v>
      </c>
      <c r="AG147" s="21">
        <f t="shared" si="265"/>
        <v>2599</v>
      </c>
      <c r="AH147" s="21">
        <f t="shared" si="266"/>
        <v>2819</v>
      </c>
      <c r="AI147" s="15" t="s">
        <v>68</v>
      </c>
      <c r="AJ147" s="16">
        <f>C146</f>
        <v>1845</v>
      </c>
      <c r="AK147" s="16"/>
      <c r="AL147" s="23">
        <f t="shared" ref="AL147:AV147" si="269">X147*0.0144</f>
        <v>40.593600000000002</v>
      </c>
      <c r="AM147" s="23">
        <f t="shared" si="269"/>
        <v>37.425599999999996</v>
      </c>
      <c r="AN147" s="23">
        <f t="shared" si="269"/>
        <v>37.223999999999997</v>
      </c>
      <c r="AO147" s="23">
        <f t="shared" si="269"/>
        <v>40.723199999999999</v>
      </c>
      <c r="AP147" s="23">
        <f t="shared" si="269"/>
        <v>42.062399999999997</v>
      </c>
      <c r="AQ147" s="23">
        <f t="shared" si="269"/>
        <v>41.76</v>
      </c>
      <c r="AR147" s="23">
        <f t="shared" si="269"/>
        <v>42.062399999999997</v>
      </c>
      <c r="AS147" s="23">
        <f t="shared" si="269"/>
        <v>40.723199999999999</v>
      </c>
      <c r="AT147" s="23">
        <f t="shared" si="269"/>
        <v>37.223999999999997</v>
      </c>
      <c r="AU147" s="23">
        <f t="shared" si="269"/>
        <v>37.425599999999996</v>
      </c>
      <c r="AV147" s="23">
        <f t="shared" si="269"/>
        <v>40.593600000000002</v>
      </c>
      <c r="AW147" s="15" t="s">
        <v>68</v>
      </c>
      <c r="AX147" s="16">
        <v>1845</v>
      </c>
      <c r="AY147" s="16"/>
      <c r="AZ147" s="16"/>
      <c r="BA147" s="16"/>
      <c r="BB147" s="16"/>
      <c r="BC147" s="16"/>
      <c r="BD147" s="16"/>
    </row>
    <row r="148" spans="1:56" ht="45" customHeight="1" x14ac:dyDescent="0.3">
      <c r="A148" s="2" t="s">
        <v>83</v>
      </c>
      <c r="B148" s="2" t="s">
        <v>26</v>
      </c>
      <c r="C148" s="2">
        <v>1845</v>
      </c>
      <c r="D148" s="2">
        <f t="shared" ref="D148:D151" si="270">D147-1</f>
        <v>-2</v>
      </c>
      <c r="E148" s="2">
        <v>0</v>
      </c>
      <c r="G148">
        <f t="shared" ref="G148:H148" si="271">D148*6</f>
        <v>-12</v>
      </c>
      <c r="H148">
        <f t="shared" si="271"/>
        <v>0</v>
      </c>
      <c r="I148" s="2">
        <v>30</v>
      </c>
      <c r="J148" s="7">
        <v>43438</v>
      </c>
      <c r="K148" s="8">
        <v>0.45833333333333331</v>
      </c>
      <c r="L148" s="10">
        <v>139</v>
      </c>
      <c r="M148" s="9" t="s">
        <v>54</v>
      </c>
      <c r="N148" s="10">
        <v>139</v>
      </c>
      <c r="O148" s="10">
        <v>2967</v>
      </c>
      <c r="P148" s="10">
        <f t="shared" si="1"/>
        <v>2828</v>
      </c>
      <c r="Q148" s="2">
        <v>3.9</v>
      </c>
      <c r="R148" s="2">
        <v>36.6</v>
      </c>
      <c r="S148" s="9">
        <f t="shared" si="2"/>
        <v>142.74</v>
      </c>
      <c r="T148" s="2">
        <v>1</v>
      </c>
      <c r="U148" s="10">
        <f t="shared" si="3"/>
        <v>2828</v>
      </c>
      <c r="V148" s="8"/>
      <c r="W148" s="8"/>
      <c r="X148" s="17">
        <f>U156</f>
        <v>2579</v>
      </c>
      <c r="Y148" s="17">
        <f>U155</f>
        <v>2654</v>
      </c>
      <c r="Z148" s="17">
        <f>U155</f>
        <v>2654</v>
      </c>
      <c r="AA148" s="17">
        <f>U154</f>
        <v>2880</v>
      </c>
      <c r="AB148" s="17">
        <f>U153</f>
        <v>3187</v>
      </c>
      <c r="AC148" s="17">
        <f>U152</f>
        <v>3180</v>
      </c>
      <c r="AD148" s="21">
        <f t="shared" si="262"/>
        <v>3187</v>
      </c>
      <c r="AE148" s="21">
        <f t="shared" si="263"/>
        <v>2880</v>
      </c>
      <c r="AF148" s="21">
        <f t="shared" si="264"/>
        <v>2654</v>
      </c>
      <c r="AG148" s="21">
        <f t="shared" si="265"/>
        <v>2654</v>
      </c>
      <c r="AH148" s="21">
        <f t="shared" si="266"/>
        <v>2579</v>
      </c>
      <c r="AI148" s="15" t="s">
        <v>69</v>
      </c>
      <c r="AJ148" s="16">
        <f>I146</f>
        <v>30</v>
      </c>
      <c r="AK148" s="16"/>
      <c r="AL148" s="23">
        <f t="shared" ref="AL148:AV148" si="272">X148*0.0144</f>
        <v>37.137599999999999</v>
      </c>
      <c r="AM148" s="23">
        <f t="shared" si="272"/>
        <v>38.217599999999997</v>
      </c>
      <c r="AN148" s="23">
        <f t="shared" si="272"/>
        <v>38.217599999999997</v>
      </c>
      <c r="AO148" s="23">
        <f t="shared" si="272"/>
        <v>41.472000000000001</v>
      </c>
      <c r="AP148" s="23">
        <f t="shared" si="272"/>
        <v>45.892800000000001</v>
      </c>
      <c r="AQ148" s="23">
        <f t="shared" si="272"/>
        <v>45.792000000000002</v>
      </c>
      <c r="AR148" s="23">
        <f t="shared" si="272"/>
        <v>45.892800000000001</v>
      </c>
      <c r="AS148" s="23">
        <f t="shared" si="272"/>
        <v>41.472000000000001</v>
      </c>
      <c r="AT148" s="23">
        <f t="shared" si="272"/>
        <v>38.217599999999997</v>
      </c>
      <c r="AU148" s="23">
        <f t="shared" si="272"/>
        <v>38.217599999999997</v>
      </c>
      <c r="AV148" s="23">
        <f t="shared" si="272"/>
        <v>37.137599999999999</v>
      </c>
      <c r="AW148" s="15" t="s">
        <v>69</v>
      </c>
      <c r="AX148" s="16">
        <v>30</v>
      </c>
      <c r="AY148" s="16"/>
      <c r="AZ148" s="16"/>
      <c r="BA148" s="16"/>
      <c r="BB148" s="16"/>
      <c r="BC148" s="16"/>
      <c r="BD148" s="16"/>
    </row>
    <row r="149" spans="1:56" ht="45" customHeight="1" x14ac:dyDescent="0.3">
      <c r="A149" s="2" t="s">
        <v>83</v>
      </c>
      <c r="B149" s="2" t="s">
        <v>26</v>
      </c>
      <c r="C149" s="2">
        <v>1845</v>
      </c>
      <c r="D149" s="2">
        <f t="shared" si="270"/>
        <v>-3</v>
      </c>
      <c r="E149" s="2">
        <v>0</v>
      </c>
      <c r="G149">
        <f t="shared" ref="G149:H149" si="273">D149*6</f>
        <v>-18</v>
      </c>
      <c r="H149">
        <f t="shared" si="273"/>
        <v>0</v>
      </c>
      <c r="I149" s="2">
        <v>30</v>
      </c>
      <c r="J149" s="7">
        <v>43438</v>
      </c>
      <c r="K149" s="8">
        <v>0.45833333333333331</v>
      </c>
      <c r="L149" s="10">
        <v>141</v>
      </c>
      <c r="M149" s="9" t="s">
        <v>54</v>
      </c>
      <c r="N149" s="10">
        <v>141</v>
      </c>
      <c r="O149" s="10">
        <v>2488</v>
      </c>
      <c r="P149" s="10">
        <f t="shared" si="1"/>
        <v>2347</v>
      </c>
      <c r="Q149" s="2">
        <v>3.9</v>
      </c>
      <c r="R149" s="2">
        <v>36.6</v>
      </c>
      <c r="S149" s="9">
        <f t="shared" si="2"/>
        <v>142.74</v>
      </c>
      <c r="T149" s="2">
        <v>1</v>
      </c>
      <c r="U149" s="10">
        <f t="shared" si="3"/>
        <v>2347</v>
      </c>
      <c r="V149" s="8"/>
      <c r="W149" s="8"/>
      <c r="X149" s="17">
        <f>U151</f>
        <v>2509</v>
      </c>
      <c r="Y149" s="17">
        <f>U150</f>
        <v>2247</v>
      </c>
      <c r="Z149" s="17">
        <f>U149</f>
        <v>2347</v>
      </c>
      <c r="AA149" s="17">
        <f>U148</f>
        <v>2828</v>
      </c>
      <c r="AB149" s="17">
        <f>U147</f>
        <v>3111</v>
      </c>
      <c r="AC149" s="24">
        <f>U146</f>
        <v>3160</v>
      </c>
      <c r="AD149" s="21">
        <f t="shared" si="262"/>
        <v>3111</v>
      </c>
      <c r="AE149" s="21">
        <f t="shared" si="263"/>
        <v>2828</v>
      </c>
      <c r="AF149" s="21">
        <f t="shared" si="264"/>
        <v>2347</v>
      </c>
      <c r="AG149" s="21">
        <f t="shared" si="265"/>
        <v>2247</v>
      </c>
      <c r="AH149" s="21">
        <f t="shared" si="266"/>
        <v>2509</v>
      </c>
      <c r="AI149" s="19" t="s">
        <v>79</v>
      </c>
      <c r="AJ149" s="48">
        <f>AVERAGE(X146:AH152)</f>
        <v>2788.1558441558441</v>
      </c>
      <c r="AK149" s="4"/>
      <c r="AL149" s="23">
        <f t="shared" ref="AL149:AV149" si="274">X149*0.0144</f>
        <v>36.129599999999996</v>
      </c>
      <c r="AM149" s="23">
        <f t="shared" si="274"/>
        <v>32.3568</v>
      </c>
      <c r="AN149" s="23">
        <f t="shared" si="274"/>
        <v>33.796799999999998</v>
      </c>
      <c r="AO149" s="23">
        <f t="shared" si="274"/>
        <v>40.723199999999999</v>
      </c>
      <c r="AP149" s="23">
        <f t="shared" si="274"/>
        <v>44.798400000000001</v>
      </c>
      <c r="AQ149" s="23">
        <f t="shared" si="274"/>
        <v>45.503999999999998</v>
      </c>
      <c r="AR149" s="23">
        <f t="shared" si="274"/>
        <v>44.798400000000001</v>
      </c>
      <c r="AS149" s="23">
        <f t="shared" si="274"/>
        <v>40.723199999999999</v>
      </c>
      <c r="AT149" s="23">
        <f t="shared" si="274"/>
        <v>33.796799999999998</v>
      </c>
      <c r="AU149" s="23">
        <f t="shared" si="274"/>
        <v>32.3568</v>
      </c>
      <c r="AV149" s="23">
        <f t="shared" si="274"/>
        <v>36.129599999999996</v>
      </c>
      <c r="AW149" s="19" t="s">
        <v>79</v>
      </c>
      <c r="AX149" s="20">
        <v>2788.1558441558441</v>
      </c>
      <c r="AY149" s="4"/>
      <c r="AZ149" s="4"/>
      <c r="BA149" s="4"/>
      <c r="BB149" s="4"/>
      <c r="BC149" s="4"/>
      <c r="BD149" s="4"/>
    </row>
    <row r="150" spans="1:56" ht="45" customHeight="1" x14ac:dyDescent="0.3">
      <c r="A150" s="2" t="s">
        <v>83</v>
      </c>
      <c r="B150" s="2" t="s">
        <v>26</v>
      </c>
      <c r="C150" s="2">
        <v>1845</v>
      </c>
      <c r="D150" s="2">
        <f t="shared" si="270"/>
        <v>-4</v>
      </c>
      <c r="E150" s="2">
        <v>0</v>
      </c>
      <c r="G150">
        <f t="shared" ref="G150:H150" si="275">D150*6</f>
        <v>-24</v>
      </c>
      <c r="H150">
        <f t="shared" si="275"/>
        <v>0</v>
      </c>
      <c r="I150" s="2">
        <v>30</v>
      </c>
      <c r="J150" s="7">
        <v>43438</v>
      </c>
      <c r="K150" s="8">
        <v>0.45833333333333331</v>
      </c>
      <c r="L150" s="10">
        <v>141</v>
      </c>
      <c r="M150" s="9" t="s">
        <v>54</v>
      </c>
      <c r="N150" s="10">
        <v>141</v>
      </c>
      <c r="O150" s="10">
        <v>2388</v>
      </c>
      <c r="P150" s="10">
        <f t="shared" si="1"/>
        <v>2247</v>
      </c>
      <c r="Q150" s="2">
        <v>3.9</v>
      </c>
      <c r="R150" s="2">
        <v>36.6</v>
      </c>
      <c r="S150" s="9">
        <f t="shared" si="2"/>
        <v>142.74</v>
      </c>
      <c r="T150" s="2">
        <v>1</v>
      </c>
      <c r="U150" s="10">
        <f t="shared" si="3"/>
        <v>2247</v>
      </c>
      <c r="V150" s="8"/>
      <c r="W150" s="8"/>
      <c r="X150" s="17">
        <f t="shared" ref="X150:AH150" si="276">X148</f>
        <v>2579</v>
      </c>
      <c r="Y150" s="17">
        <f t="shared" si="276"/>
        <v>2654</v>
      </c>
      <c r="Z150" s="17">
        <f t="shared" si="276"/>
        <v>2654</v>
      </c>
      <c r="AA150" s="17">
        <f t="shared" si="276"/>
        <v>2880</v>
      </c>
      <c r="AB150" s="17">
        <f t="shared" si="276"/>
        <v>3187</v>
      </c>
      <c r="AC150" s="17">
        <f t="shared" si="276"/>
        <v>3180</v>
      </c>
      <c r="AD150" s="17">
        <f t="shared" si="276"/>
        <v>3187</v>
      </c>
      <c r="AE150" s="17">
        <f t="shared" si="276"/>
        <v>2880</v>
      </c>
      <c r="AF150" s="17">
        <f t="shared" si="276"/>
        <v>2654</v>
      </c>
      <c r="AG150" s="17">
        <f t="shared" si="276"/>
        <v>2654</v>
      </c>
      <c r="AH150" s="17">
        <f t="shared" si="276"/>
        <v>2579</v>
      </c>
      <c r="AI150" s="19" t="s">
        <v>80</v>
      </c>
      <c r="AJ150" s="48">
        <f>MAX(X146:AH152)</f>
        <v>3187</v>
      </c>
      <c r="AK150" s="4"/>
      <c r="AL150" s="23">
        <f t="shared" ref="AL150:AV150" si="277">X150*0.0144</f>
        <v>37.137599999999999</v>
      </c>
      <c r="AM150" s="23">
        <f t="shared" si="277"/>
        <v>38.217599999999997</v>
      </c>
      <c r="AN150" s="23">
        <f t="shared" si="277"/>
        <v>38.217599999999997</v>
      </c>
      <c r="AO150" s="23">
        <f t="shared" si="277"/>
        <v>41.472000000000001</v>
      </c>
      <c r="AP150" s="23">
        <f t="shared" si="277"/>
        <v>45.892800000000001</v>
      </c>
      <c r="AQ150" s="23">
        <f t="shared" si="277"/>
        <v>45.792000000000002</v>
      </c>
      <c r="AR150" s="23">
        <f t="shared" si="277"/>
        <v>45.892800000000001</v>
      </c>
      <c r="AS150" s="23">
        <f t="shared" si="277"/>
        <v>41.472000000000001</v>
      </c>
      <c r="AT150" s="23">
        <f t="shared" si="277"/>
        <v>38.217599999999997</v>
      </c>
      <c r="AU150" s="23">
        <f t="shared" si="277"/>
        <v>38.217599999999997</v>
      </c>
      <c r="AV150" s="23">
        <f t="shared" si="277"/>
        <v>37.137599999999999</v>
      </c>
      <c r="AW150" s="19" t="s">
        <v>80</v>
      </c>
      <c r="AX150" s="20">
        <v>3187</v>
      </c>
      <c r="AY150" s="4"/>
      <c r="AZ150" s="4"/>
      <c r="BA150" s="4"/>
      <c r="BB150" s="4"/>
      <c r="BC150" s="4"/>
      <c r="BD150" s="4"/>
    </row>
    <row r="151" spans="1:56" ht="45" customHeight="1" x14ac:dyDescent="0.3">
      <c r="A151" s="2" t="s">
        <v>83</v>
      </c>
      <c r="B151" s="2" t="s">
        <v>26</v>
      </c>
      <c r="C151" s="2">
        <v>1845</v>
      </c>
      <c r="D151" s="2">
        <f t="shared" si="270"/>
        <v>-5</v>
      </c>
      <c r="E151" s="2">
        <v>0</v>
      </c>
      <c r="G151">
        <f t="shared" ref="G151:H151" si="278">D151*6</f>
        <v>-30</v>
      </c>
      <c r="H151">
        <f t="shared" si="278"/>
        <v>0</v>
      </c>
      <c r="I151" s="2">
        <v>30</v>
      </c>
      <c r="J151" s="7">
        <v>43438</v>
      </c>
      <c r="K151" s="8">
        <v>0.45833333333333331</v>
      </c>
      <c r="L151" s="10">
        <v>142</v>
      </c>
      <c r="M151" s="9" t="s">
        <v>54</v>
      </c>
      <c r="N151" s="10">
        <v>142</v>
      </c>
      <c r="O151" s="10">
        <v>2651</v>
      </c>
      <c r="P151" s="10">
        <f t="shared" si="1"/>
        <v>2509</v>
      </c>
      <c r="Q151" s="2">
        <v>3.9</v>
      </c>
      <c r="R151" s="2">
        <v>36.6</v>
      </c>
      <c r="S151" s="9">
        <f t="shared" si="2"/>
        <v>142.74</v>
      </c>
      <c r="T151" s="2">
        <v>1</v>
      </c>
      <c r="U151" s="10">
        <f t="shared" si="3"/>
        <v>2509</v>
      </c>
      <c r="V151" s="8"/>
      <c r="W151" s="8"/>
      <c r="X151" s="17">
        <f t="shared" ref="X151:AH151" si="279">X147</f>
        <v>2819</v>
      </c>
      <c r="Y151" s="17">
        <f t="shared" si="279"/>
        <v>2599</v>
      </c>
      <c r="Z151" s="17">
        <f t="shared" si="279"/>
        <v>2585</v>
      </c>
      <c r="AA151" s="17">
        <f t="shared" si="279"/>
        <v>2828</v>
      </c>
      <c r="AB151" s="17">
        <f t="shared" si="279"/>
        <v>2921</v>
      </c>
      <c r="AC151" s="17">
        <f t="shared" si="279"/>
        <v>2900</v>
      </c>
      <c r="AD151" s="17">
        <f t="shared" si="279"/>
        <v>2921</v>
      </c>
      <c r="AE151" s="17">
        <f t="shared" si="279"/>
        <v>2828</v>
      </c>
      <c r="AF151" s="17">
        <f t="shared" si="279"/>
        <v>2585</v>
      </c>
      <c r="AG151" s="17">
        <f t="shared" si="279"/>
        <v>2599</v>
      </c>
      <c r="AH151" s="17">
        <f t="shared" si="279"/>
        <v>2819</v>
      </c>
      <c r="AI151" s="19" t="s">
        <v>81</v>
      </c>
      <c r="AJ151" s="48">
        <f>MIN(X146:AH152)</f>
        <v>2247</v>
      </c>
      <c r="AK151" s="4"/>
      <c r="AL151" s="23">
        <f t="shared" ref="AL151:AV151" si="280">X151*0.0144</f>
        <v>40.593600000000002</v>
      </c>
      <c r="AM151" s="23">
        <f t="shared" si="280"/>
        <v>37.425599999999996</v>
      </c>
      <c r="AN151" s="23">
        <f t="shared" si="280"/>
        <v>37.223999999999997</v>
      </c>
      <c r="AO151" s="23">
        <f t="shared" si="280"/>
        <v>40.723199999999999</v>
      </c>
      <c r="AP151" s="23">
        <f t="shared" si="280"/>
        <v>42.062399999999997</v>
      </c>
      <c r="AQ151" s="23">
        <f t="shared" si="280"/>
        <v>41.76</v>
      </c>
      <c r="AR151" s="23">
        <f t="shared" si="280"/>
        <v>42.062399999999997</v>
      </c>
      <c r="AS151" s="23">
        <f t="shared" si="280"/>
        <v>40.723199999999999</v>
      </c>
      <c r="AT151" s="23">
        <f t="shared" si="280"/>
        <v>37.223999999999997</v>
      </c>
      <c r="AU151" s="23">
        <f t="shared" si="280"/>
        <v>37.425599999999996</v>
      </c>
      <c r="AV151" s="23">
        <f t="shared" si="280"/>
        <v>40.593600000000002</v>
      </c>
      <c r="AW151" s="19" t="s">
        <v>81</v>
      </c>
      <c r="AX151" s="20">
        <v>2247</v>
      </c>
      <c r="AY151" s="4"/>
      <c r="AZ151" s="4"/>
      <c r="BA151" s="4"/>
      <c r="BB151" s="4"/>
      <c r="BC151" s="4"/>
      <c r="BD151" s="4"/>
    </row>
    <row r="152" spans="1:56" ht="45" customHeight="1" x14ac:dyDescent="0.25">
      <c r="A152" s="2" t="s">
        <v>83</v>
      </c>
      <c r="B152" s="2" t="s">
        <v>26</v>
      </c>
      <c r="C152" s="2">
        <v>1845</v>
      </c>
      <c r="D152" s="2">
        <v>0</v>
      </c>
      <c r="E152" s="2">
        <v>1</v>
      </c>
      <c r="G152">
        <f t="shared" ref="G152:H152" si="281">D152*6</f>
        <v>0</v>
      </c>
      <c r="H152">
        <f t="shared" si="281"/>
        <v>6</v>
      </c>
      <c r="I152" s="2">
        <v>30</v>
      </c>
      <c r="J152" s="7">
        <v>43438</v>
      </c>
      <c r="K152" s="8">
        <v>0.45833333333333331</v>
      </c>
      <c r="L152" s="10">
        <v>143</v>
      </c>
      <c r="M152" s="9" t="s">
        <v>54</v>
      </c>
      <c r="N152" s="10">
        <v>143</v>
      </c>
      <c r="O152" s="10">
        <v>3323</v>
      </c>
      <c r="P152" s="10">
        <f t="shared" si="1"/>
        <v>3180</v>
      </c>
      <c r="Q152" s="2">
        <v>3.9</v>
      </c>
      <c r="R152" s="2">
        <v>36.6</v>
      </c>
      <c r="S152" s="9">
        <f t="shared" si="2"/>
        <v>142.74</v>
      </c>
      <c r="T152" s="2">
        <v>1</v>
      </c>
      <c r="U152" s="10">
        <f t="shared" si="3"/>
        <v>3180</v>
      </c>
      <c r="V152" s="8"/>
      <c r="W152" s="8"/>
      <c r="X152" s="17">
        <f t="shared" ref="X152:AH152" si="282">X146</f>
        <v>3063</v>
      </c>
      <c r="Y152" s="17">
        <f t="shared" si="282"/>
        <v>2876</v>
      </c>
      <c r="Z152" s="17">
        <f t="shared" si="282"/>
        <v>2938</v>
      </c>
      <c r="AA152" s="17">
        <f t="shared" si="282"/>
        <v>2708</v>
      </c>
      <c r="AB152" s="17">
        <f t="shared" si="282"/>
        <v>2672</v>
      </c>
      <c r="AC152" s="17">
        <f t="shared" si="282"/>
        <v>2716</v>
      </c>
      <c r="AD152" s="17">
        <f t="shared" si="282"/>
        <v>2672</v>
      </c>
      <c r="AE152" s="17">
        <f t="shared" si="282"/>
        <v>2708</v>
      </c>
      <c r="AF152" s="17">
        <f t="shared" si="282"/>
        <v>2938</v>
      </c>
      <c r="AG152" s="17">
        <f t="shared" si="282"/>
        <v>2876</v>
      </c>
      <c r="AH152" s="17">
        <f t="shared" si="282"/>
        <v>3063</v>
      </c>
      <c r="AI152" s="4"/>
      <c r="AJ152" s="4"/>
      <c r="AK152" s="4"/>
      <c r="AL152" s="23">
        <f t="shared" ref="AL152:AV152" si="283">X152*0.0144</f>
        <v>44.107199999999999</v>
      </c>
      <c r="AM152" s="23">
        <f t="shared" si="283"/>
        <v>41.414400000000001</v>
      </c>
      <c r="AN152" s="23">
        <f t="shared" si="283"/>
        <v>42.307200000000002</v>
      </c>
      <c r="AO152" s="23">
        <f t="shared" si="283"/>
        <v>38.995199999999997</v>
      </c>
      <c r="AP152" s="23">
        <f t="shared" si="283"/>
        <v>38.476799999999997</v>
      </c>
      <c r="AQ152" s="23">
        <f t="shared" si="283"/>
        <v>39.110399999999998</v>
      </c>
      <c r="AR152" s="23">
        <f t="shared" si="283"/>
        <v>38.476799999999997</v>
      </c>
      <c r="AS152" s="23">
        <f t="shared" si="283"/>
        <v>38.995199999999997</v>
      </c>
      <c r="AT152" s="23">
        <f t="shared" si="283"/>
        <v>42.307200000000002</v>
      </c>
      <c r="AU152" s="23">
        <f t="shared" si="283"/>
        <v>41.414400000000001</v>
      </c>
      <c r="AV152" s="23">
        <f t="shared" si="283"/>
        <v>44.107199999999999</v>
      </c>
      <c r="AW152" s="4"/>
      <c r="AX152" s="4"/>
      <c r="AY152" s="4"/>
      <c r="AZ152" s="4"/>
      <c r="BA152" s="4"/>
      <c r="BB152" s="4"/>
      <c r="BC152" s="4"/>
      <c r="BD152" s="4"/>
    </row>
    <row r="153" spans="1:56" ht="45" customHeight="1" x14ac:dyDescent="0.25">
      <c r="A153" s="2" t="s">
        <v>83</v>
      </c>
      <c r="B153" s="2" t="s">
        <v>26</v>
      </c>
      <c r="C153" s="2">
        <v>1845</v>
      </c>
      <c r="D153" s="2">
        <v>-1</v>
      </c>
      <c r="E153" s="2">
        <v>1</v>
      </c>
      <c r="G153">
        <f t="shared" ref="G153:H153" si="284">D153*6</f>
        <v>-6</v>
      </c>
      <c r="H153">
        <f t="shared" si="284"/>
        <v>6</v>
      </c>
      <c r="I153" s="2">
        <v>30</v>
      </c>
      <c r="J153" s="7">
        <v>43438</v>
      </c>
      <c r="K153" s="8">
        <v>0.45833333333333331</v>
      </c>
      <c r="L153" s="10">
        <v>146</v>
      </c>
      <c r="M153" s="9" t="s">
        <v>54</v>
      </c>
      <c r="N153" s="10">
        <v>146</v>
      </c>
      <c r="O153" s="10">
        <v>3333</v>
      </c>
      <c r="P153" s="10">
        <f t="shared" si="1"/>
        <v>3187</v>
      </c>
      <c r="Q153" s="2">
        <v>3.9</v>
      </c>
      <c r="R153" s="2">
        <v>36.6</v>
      </c>
      <c r="S153" s="9">
        <f t="shared" si="2"/>
        <v>142.74</v>
      </c>
      <c r="T153" s="2">
        <v>1</v>
      </c>
      <c r="U153" s="10">
        <f t="shared" si="3"/>
        <v>3187</v>
      </c>
      <c r="V153" s="8"/>
      <c r="W153" s="8"/>
      <c r="X153" s="37"/>
      <c r="Y153" s="37"/>
      <c r="Z153" s="37"/>
      <c r="AA153" s="37"/>
      <c r="AB153" s="37"/>
      <c r="AC153" s="37"/>
      <c r="AD153" s="37"/>
      <c r="AE153" s="37"/>
      <c r="AF153" s="37"/>
      <c r="AG153" s="37"/>
      <c r="AH153" s="37"/>
      <c r="AI153" s="4"/>
      <c r="AJ153" s="4"/>
      <c r="AK153" s="4"/>
      <c r="AL153" s="37"/>
      <c r="AM153" s="37"/>
      <c r="AN153" s="37"/>
      <c r="AO153" s="37"/>
      <c r="AP153" s="37"/>
      <c r="AQ153" s="37"/>
      <c r="AR153" s="37"/>
      <c r="AS153" s="37"/>
      <c r="AT153" s="37"/>
      <c r="AU153" s="37"/>
      <c r="AV153" s="37"/>
      <c r="AW153" s="4"/>
      <c r="AX153" s="4"/>
      <c r="AY153" s="4"/>
      <c r="AZ153" s="4"/>
      <c r="BA153" s="4"/>
      <c r="BB153" s="4"/>
      <c r="BC153" s="4"/>
      <c r="BD153" s="4"/>
    </row>
    <row r="154" spans="1:56" ht="45" customHeight="1" x14ac:dyDescent="0.25">
      <c r="A154" s="2" t="s">
        <v>83</v>
      </c>
      <c r="B154" s="2" t="s">
        <v>26</v>
      </c>
      <c r="C154" s="2">
        <v>1845</v>
      </c>
      <c r="D154" s="2">
        <f t="shared" ref="D154:D157" si="285">D153-1</f>
        <v>-2</v>
      </c>
      <c r="E154" s="2">
        <v>1</v>
      </c>
      <c r="G154">
        <f t="shared" ref="G154:H154" si="286">D154*6</f>
        <v>-12</v>
      </c>
      <c r="H154">
        <f t="shared" si="286"/>
        <v>6</v>
      </c>
      <c r="I154" s="2">
        <v>30</v>
      </c>
      <c r="J154" s="7">
        <v>43438</v>
      </c>
      <c r="K154" s="8">
        <v>0.45833333333333331</v>
      </c>
      <c r="L154" s="10">
        <v>144</v>
      </c>
      <c r="M154" s="9" t="s">
        <v>54</v>
      </c>
      <c r="N154" s="10">
        <v>144</v>
      </c>
      <c r="O154" s="10">
        <v>3024</v>
      </c>
      <c r="P154" s="10">
        <f t="shared" si="1"/>
        <v>2880</v>
      </c>
      <c r="Q154" s="2">
        <v>3.9</v>
      </c>
      <c r="R154" s="2">
        <v>36.6</v>
      </c>
      <c r="S154" s="9">
        <f t="shared" si="2"/>
        <v>142.74</v>
      </c>
      <c r="T154" s="2">
        <v>1</v>
      </c>
      <c r="U154" s="10">
        <f t="shared" si="3"/>
        <v>2880</v>
      </c>
      <c r="V154" s="8"/>
      <c r="W154" s="8"/>
      <c r="X154" s="37"/>
      <c r="Y154" s="37"/>
      <c r="Z154" s="37"/>
      <c r="AA154" s="37"/>
      <c r="AB154" s="37"/>
      <c r="AC154" s="37"/>
      <c r="AD154" s="37"/>
      <c r="AE154" s="37"/>
      <c r="AF154" s="37"/>
      <c r="AG154" s="37"/>
      <c r="AH154" s="37"/>
      <c r="AI154" s="40"/>
      <c r="AJ154" s="4"/>
      <c r="AK154" s="4"/>
      <c r="AL154" s="37"/>
      <c r="AM154" s="37"/>
      <c r="AN154" s="37"/>
      <c r="AO154" s="37"/>
      <c r="AP154" s="37"/>
      <c r="AQ154" s="37"/>
      <c r="AR154" s="37"/>
      <c r="AS154" s="37"/>
      <c r="AT154" s="37"/>
      <c r="AU154" s="37"/>
      <c r="AV154" s="37"/>
      <c r="AW154" s="40"/>
      <c r="AX154" s="4"/>
      <c r="AY154" s="4"/>
      <c r="AZ154" s="4"/>
      <c r="BA154" s="4"/>
      <c r="BB154" s="4"/>
      <c r="BC154" s="4"/>
      <c r="BD154" s="4"/>
    </row>
    <row r="155" spans="1:56" ht="45" customHeight="1" x14ac:dyDescent="0.25">
      <c r="A155" s="2" t="s">
        <v>83</v>
      </c>
      <c r="B155" s="2" t="s">
        <v>26</v>
      </c>
      <c r="C155" s="2">
        <v>1845</v>
      </c>
      <c r="D155" s="2">
        <f t="shared" si="285"/>
        <v>-3</v>
      </c>
      <c r="E155" s="2">
        <v>1</v>
      </c>
      <c r="G155">
        <f t="shared" ref="G155:H155" si="287">D155*6</f>
        <v>-18</v>
      </c>
      <c r="H155">
        <f t="shared" si="287"/>
        <v>6</v>
      </c>
      <c r="I155" s="2">
        <v>30</v>
      </c>
      <c r="J155" s="7">
        <v>43438</v>
      </c>
      <c r="K155" s="8">
        <v>0.45833333333333331</v>
      </c>
      <c r="L155" s="10">
        <v>147</v>
      </c>
      <c r="M155" s="9" t="s">
        <v>54</v>
      </c>
      <c r="N155" s="10">
        <v>147</v>
      </c>
      <c r="O155" s="10">
        <v>2801</v>
      </c>
      <c r="P155" s="10">
        <f t="shared" si="1"/>
        <v>2654</v>
      </c>
      <c r="Q155" s="2">
        <v>3.9</v>
      </c>
      <c r="R155" s="2">
        <v>36.6</v>
      </c>
      <c r="S155" s="9">
        <f t="shared" si="2"/>
        <v>142.74</v>
      </c>
      <c r="T155" s="2">
        <v>1</v>
      </c>
      <c r="U155" s="10">
        <f t="shared" si="3"/>
        <v>2654</v>
      </c>
      <c r="V155" s="8"/>
      <c r="W155" s="8"/>
      <c r="X155" s="37"/>
      <c r="Y155" s="37"/>
      <c r="Z155" s="37"/>
      <c r="AA155" s="37"/>
      <c r="AB155" s="37"/>
      <c r="AC155" s="37"/>
      <c r="AD155" s="37"/>
      <c r="AE155" s="37"/>
      <c r="AF155" s="37"/>
      <c r="AG155" s="37"/>
      <c r="AH155" s="37"/>
      <c r="AI155" s="40"/>
      <c r="AJ155" s="4"/>
      <c r="AK155" s="4"/>
      <c r="AL155" s="37"/>
      <c r="AM155" s="37"/>
      <c r="AN155" s="37"/>
      <c r="AO155" s="37"/>
      <c r="AP155" s="37"/>
      <c r="AQ155" s="37"/>
      <c r="AR155" s="37"/>
      <c r="AS155" s="37"/>
      <c r="AT155" s="37"/>
      <c r="AU155" s="37"/>
      <c r="AV155" s="37"/>
      <c r="AW155" s="40"/>
      <c r="AX155" s="4"/>
      <c r="AY155" s="4"/>
      <c r="AZ155" s="4"/>
      <c r="BA155" s="4"/>
      <c r="BB155" s="4"/>
      <c r="BC155" s="4"/>
      <c r="BD155" s="4"/>
    </row>
    <row r="156" spans="1:56" ht="45" customHeight="1" x14ac:dyDescent="0.25">
      <c r="A156" s="2" t="s">
        <v>83</v>
      </c>
      <c r="B156" s="2" t="s">
        <v>26</v>
      </c>
      <c r="C156" s="2">
        <v>1845</v>
      </c>
      <c r="D156" s="2">
        <f t="shared" si="285"/>
        <v>-4</v>
      </c>
      <c r="E156" s="2">
        <v>1</v>
      </c>
      <c r="G156">
        <f t="shared" ref="G156:H156" si="288">D156*6</f>
        <v>-24</v>
      </c>
      <c r="H156">
        <f t="shared" si="288"/>
        <v>6</v>
      </c>
      <c r="I156" s="2">
        <v>30</v>
      </c>
      <c r="J156" s="7">
        <v>43438</v>
      </c>
      <c r="K156" s="8">
        <v>0.45833333333333331</v>
      </c>
      <c r="L156" s="10">
        <v>145</v>
      </c>
      <c r="M156" s="9" t="s">
        <v>54</v>
      </c>
      <c r="N156" s="10">
        <v>145</v>
      </c>
      <c r="O156" s="10">
        <v>2724</v>
      </c>
      <c r="P156" s="10">
        <f t="shared" si="1"/>
        <v>2579</v>
      </c>
      <c r="Q156" s="2">
        <v>3.9</v>
      </c>
      <c r="R156" s="2">
        <v>36.6</v>
      </c>
      <c r="S156" s="9">
        <f t="shared" si="2"/>
        <v>142.74</v>
      </c>
      <c r="T156" s="2">
        <v>1</v>
      </c>
      <c r="U156" s="10">
        <f t="shared" si="3"/>
        <v>2579</v>
      </c>
      <c r="V156" s="8"/>
      <c r="W156" s="8"/>
      <c r="X156" s="37"/>
      <c r="Y156" s="37"/>
      <c r="Z156" s="37"/>
      <c r="AA156" s="37"/>
      <c r="AB156" s="37"/>
      <c r="AC156" s="37"/>
      <c r="AD156" s="37"/>
      <c r="AE156" s="37"/>
      <c r="AF156" s="37"/>
      <c r="AG156" s="37"/>
      <c r="AH156" s="37"/>
      <c r="AI156" s="40"/>
      <c r="AJ156" s="4"/>
      <c r="AK156" s="4"/>
      <c r="AL156" s="37"/>
      <c r="AM156" s="37"/>
      <c r="AN156" s="37"/>
      <c r="AO156" s="37"/>
      <c r="AP156" s="37"/>
      <c r="AQ156" s="37"/>
      <c r="AR156" s="37"/>
      <c r="AS156" s="37"/>
      <c r="AT156" s="37"/>
      <c r="AU156" s="37"/>
      <c r="AV156" s="37"/>
      <c r="AW156" s="40"/>
      <c r="AX156" s="4"/>
      <c r="AY156" s="4"/>
      <c r="AZ156" s="4"/>
      <c r="BA156" s="4"/>
      <c r="BB156" s="4"/>
      <c r="BC156" s="4"/>
      <c r="BD156" s="4"/>
    </row>
    <row r="157" spans="1:56" ht="45" customHeight="1" x14ac:dyDescent="0.25">
      <c r="A157" s="2" t="s">
        <v>83</v>
      </c>
      <c r="B157" s="2" t="s">
        <v>26</v>
      </c>
      <c r="C157" s="2">
        <v>1845</v>
      </c>
      <c r="D157" s="2">
        <f t="shared" si="285"/>
        <v>-5</v>
      </c>
      <c r="E157" s="2">
        <v>1</v>
      </c>
      <c r="G157">
        <f t="shared" ref="G157:H157" si="289">D157*6</f>
        <v>-30</v>
      </c>
      <c r="H157">
        <f t="shared" si="289"/>
        <v>6</v>
      </c>
      <c r="I157" s="2">
        <v>30</v>
      </c>
      <c r="J157" s="7">
        <v>43438</v>
      </c>
      <c r="K157" s="8">
        <v>0.45833333333333331</v>
      </c>
      <c r="L157" s="10">
        <v>143</v>
      </c>
      <c r="M157" s="9" t="s">
        <v>54</v>
      </c>
      <c r="N157" s="10">
        <v>143</v>
      </c>
      <c r="O157" s="10">
        <v>2850</v>
      </c>
      <c r="P157" s="10">
        <f t="shared" si="1"/>
        <v>2707</v>
      </c>
      <c r="Q157" s="2">
        <v>3.9</v>
      </c>
      <c r="R157" s="2">
        <v>36.6</v>
      </c>
      <c r="S157" s="9">
        <f t="shared" si="2"/>
        <v>142.74</v>
      </c>
      <c r="T157" s="2">
        <v>1</v>
      </c>
      <c r="U157" s="10">
        <f t="shared" si="3"/>
        <v>2707</v>
      </c>
      <c r="V157" s="8"/>
      <c r="W157" s="8"/>
      <c r="X157" s="37"/>
      <c r="Y157" s="37"/>
      <c r="Z157" s="37"/>
      <c r="AA157" s="37"/>
      <c r="AB157" s="37"/>
      <c r="AC157" s="37"/>
      <c r="AD157" s="37"/>
      <c r="AE157" s="37"/>
      <c r="AF157" s="37"/>
      <c r="AG157" s="37"/>
      <c r="AH157" s="37"/>
      <c r="AI157" s="4"/>
      <c r="AJ157" s="4"/>
      <c r="AK157" s="4"/>
      <c r="AL157" s="37"/>
      <c r="AM157" s="37"/>
      <c r="AN157" s="37"/>
      <c r="AO157" s="37"/>
      <c r="AP157" s="37"/>
      <c r="AQ157" s="37"/>
      <c r="AR157" s="37"/>
      <c r="AS157" s="37"/>
      <c r="AT157" s="37"/>
      <c r="AU157" s="37"/>
      <c r="AV157" s="37"/>
      <c r="AW157" s="4"/>
      <c r="AX157" s="4"/>
      <c r="AY157" s="4"/>
      <c r="AZ157" s="4"/>
      <c r="BA157" s="4"/>
      <c r="BB157" s="4"/>
      <c r="BC157" s="4"/>
      <c r="BD157" s="4"/>
    </row>
    <row r="158" spans="1:56" ht="45" customHeight="1" x14ac:dyDescent="0.25">
      <c r="A158" s="2" t="s">
        <v>83</v>
      </c>
      <c r="B158" s="2" t="s">
        <v>26</v>
      </c>
      <c r="C158" s="2">
        <v>1845</v>
      </c>
      <c r="D158" s="2">
        <v>0</v>
      </c>
      <c r="E158" s="2">
        <v>2</v>
      </c>
      <c r="G158">
        <f t="shared" ref="G158:H158" si="290">D158*6</f>
        <v>0</v>
      </c>
      <c r="H158">
        <f t="shared" si="290"/>
        <v>12</v>
      </c>
      <c r="I158" s="2">
        <v>30</v>
      </c>
      <c r="J158" s="7">
        <v>43438</v>
      </c>
      <c r="K158" s="8">
        <v>0.45833333333333331</v>
      </c>
      <c r="L158" s="10">
        <v>145</v>
      </c>
      <c r="M158" s="9" t="s">
        <v>54</v>
      </c>
      <c r="N158" s="10">
        <v>145</v>
      </c>
      <c r="O158" s="10">
        <v>3045</v>
      </c>
      <c r="P158" s="10">
        <f t="shared" si="1"/>
        <v>2900</v>
      </c>
      <c r="Q158" s="2">
        <v>3.9</v>
      </c>
      <c r="R158" s="2">
        <v>36.6</v>
      </c>
      <c r="S158" s="9">
        <f t="shared" si="2"/>
        <v>142.74</v>
      </c>
      <c r="T158" s="2">
        <v>1</v>
      </c>
      <c r="U158" s="10">
        <f t="shared" si="3"/>
        <v>2900</v>
      </c>
      <c r="V158" s="8"/>
      <c r="W158" s="8"/>
      <c r="X158" s="37"/>
      <c r="Y158" s="37"/>
      <c r="Z158" s="37"/>
      <c r="AA158" s="37"/>
      <c r="AB158" s="37"/>
      <c r="AC158" s="37"/>
      <c r="AD158" s="37"/>
      <c r="AE158" s="37"/>
      <c r="AF158" s="37"/>
      <c r="AG158" s="37"/>
      <c r="AH158" s="37"/>
      <c r="AI158" s="4"/>
      <c r="AJ158" s="4"/>
      <c r="AK158" s="4"/>
      <c r="AL158" s="37"/>
      <c r="AM158" s="37"/>
      <c r="AN158" s="37"/>
      <c r="AO158" s="37"/>
      <c r="AP158" s="37"/>
      <c r="AQ158" s="37"/>
      <c r="AR158" s="37"/>
      <c r="AS158" s="37"/>
      <c r="AT158" s="37"/>
      <c r="AU158" s="37"/>
      <c r="AV158" s="37"/>
      <c r="AW158" s="4"/>
      <c r="AX158" s="4"/>
      <c r="AY158" s="4"/>
      <c r="AZ158" s="4"/>
      <c r="BA158" s="4"/>
      <c r="BB158" s="4"/>
      <c r="BC158" s="4"/>
      <c r="BD158" s="4"/>
    </row>
    <row r="159" spans="1:56" ht="45" customHeight="1" x14ac:dyDescent="0.25">
      <c r="A159" s="2" t="s">
        <v>83</v>
      </c>
      <c r="B159" s="2" t="s">
        <v>26</v>
      </c>
      <c r="C159" s="2">
        <v>1845</v>
      </c>
      <c r="D159" s="2">
        <v>-1</v>
      </c>
      <c r="E159" s="2">
        <v>2</v>
      </c>
      <c r="G159">
        <f t="shared" ref="G159:H159" si="291">D159*6</f>
        <v>-6</v>
      </c>
      <c r="H159">
        <f t="shared" si="291"/>
        <v>12</v>
      </c>
      <c r="I159" s="2">
        <v>30</v>
      </c>
      <c r="J159" s="7">
        <v>43438</v>
      </c>
      <c r="K159" s="8">
        <v>0.45833333333333331</v>
      </c>
      <c r="L159" s="10">
        <v>149</v>
      </c>
      <c r="M159" s="9" t="s">
        <v>54</v>
      </c>
      <c r="N159" s="10">
        <v>149</v>
      </c>
      <c r="O159" s="10">
        <v>3070</v>
      </c>
      <c r="P159" s="10">
        <f t="shared" si="1"/>
        <v>2921</v>
      </c>
      <c r="Q159" s="2">
        <v>3.9</v>
      </c>
      <c r="R159" s="2">
        <v>36.6</v>
      </c>
      <c r="S159" s="9">
        <f t="shared" si="2"/>
        <v>142.74</v>
      </c>
      <c r="T159" s="2">
        <v>1</v>
      </c>
      <c r="U159" s="10">
        <f t="shared" si="3"/>
        <v>2921</v>
      </c>
      <c r="V159" s="8"/>
      <c r="W159" s="8"/>
      <c r="X159" s="37"/>
      <c r="Y159" s="37"/>
      <c r="Z159" s="37"/>
      <c r="AA159" s="37"/>
      <c r="AB159" s="37"/>
      <c r="AC159" s="37"/>
      <c r="AD159" s="37"/>
      <c r="AE159" s="37"/>
      <c r="AF159" s="37"/>
      <c r="AG159" s="37"/>
      <c r="AH159" s="37"/>
      <c r="AI159" s="4"/>
      <c r="AJ159" s="4"/>
      <c r="AK159" s="4"/>
      <c r="AL159" s="37"/>
      <c r="AM159" s="37"/>
      <c r="AN159" s="37"/>
      <c r="AO159" s="37"/>
      <c r="AP159" s="37"/>
      <c r="AQ159" s="37"/>
      <c r="AR159" s="37"/>
      <c r="AS159" s="37"/>
      <c r="AT159" s="37"/>
      <c r="AU159" s="37"/>
      <c r="AV159" s="37"/>
      <c r="AW159" s="4"/>
      <c r="AX159" s="4"/>
      <c r="AY159" s="4"/>
      <c r="AZ159" s="4"/>
      <c r="BA159" s="4"/>
      <c r="BB159" s="4"/>
      <c r="BC159" s="4"/>
      <c r="BD159" s="4"/>
    </row>
    <row r="160" spans="1:56" ht="45" customHeight="1" x14ac:dyDescent="0.25">
      <c r="A160" s="2" t="s">
        <v>83</v>
      </c>
      <c r="B160" s="2" t="s">
        <v>26</v>
      </c>
      <c r="C160" s="2">
        <v>1845</v>
      </c>
      <c r="D160" s="2">
        <f t="shared" ref="D160:D163" si="292">D159-1</f>
        <v>-2</v>
      </c>
      <c r="E160" s="2">
        <v>2</v>
      </c>
      <c r="G160">
        <f t="shared" ref="G160:H160" si="293">D160*6</f>
        <v>-12</v>
      </c>
      <c r="H160">
        <f t="shared" si="293"/>
        <v>12</v>
      </c>
      <c r="I160" s="2">
        <v>30</v>
      </c>
      <c r="J160" s="7">
        <v>43438</v>
      </c>
      <c r="K160" s="8">
        <v>0.45833333333333331</v>
      </c>
      <c r="L160" s="10">
        <v>147</v>
      </c>
      <c r="M160" s="9" t="s">
        <v>54</v>
      </c>
      <c r="N160" s="10">
        <v>147</v>
      </c>
      <c r="O160" s="10">
        <v>2975</v>
      </c>
      <c r="P160" s="10">
        <f t="shared" si="1"/>
        <v>2828</v>
      </c>
      <c r="Q160" s="2">
        <v>3.9</v>
      </c>
      <c r="R160" s="2">
        <v>36.6</v>
      </c>
      <c r="S160" s="9">
        <f t="shared" si="2"/>
        <v>142.74</v>
      </c>
      <c r="T160" s="2">
        <v>1</v>
      </c>
      <c r="U160" s="10">
        <f t="shared" si="3"/>
        <v>2828</v>
      </c>
      <c r="V160" s="8"/>
      <c r="W160" s="8"/>
      <c r="X160" s="37"/>
      <c r="Y160" s="37"/>
      <c r="Z160" s="37"/>
      <c r="AA160" s="37"/>
      <c r="AB160" s="37"/>
      <c r="AC160" s="37"/>
      <c r="AD160" s="37"/>
      <c r="AE160" s="37"/>
      <c r="AF160" s="37"/>
      <c r="AG160" s="37"/>
      <c r="AH160" s="37"/>
      <c r="AI160" s="4"/>
      <c r="AJ160" s="4"/>
      <c r="AK160" s="4"/>
      <c r="AL160" s="37"/>
      <c r="AM160" s="37"/>
      <c r="AN160" s="37"/>
      <c r="AO160" s="37"/>
      <c r="AP160" s="37"/>
      <c r="AQ160" s="37"/>
      <c r="AR160" s="37"/>
      <c r="AS160" s="37"/>
      <c r="AT160" s="37"/>
      <c r="AU160" s="37"/>
      <c r="AV160" s="37"/>
      <c r="AW160" s="4"/>
      <c r="AX160" s="4"/>
      <c r="AY160" s="4"/>
      <c r="AZ160" s="4"/>
      <c r="BA160" s="4"/>
      <c r="BB160" s="4"/>
      <c r="BC160" s="4"/>
      <c r="BD160" s="4"/>
    </row>
    <row r="161" spans="1:56" ht="45" customHeight="1" x14ac:dyDescent="0.25">
      <c r="A161" s="2" t="s">
        <v>83</v>
      </c>
      <c r="B161" s="2" t="s">
        <v>26</v>
      </c>
      <c r="C161" s="2">
        <v>1845</v>
      </c>
      <c r="D161" s="2">
        <f t="shared" si="292"/>
        <v>-3</v>
      </c>
      <c r="E161" s="2">
        <v>2</v>
      </c>
      <c r="G161">
        <f t="shared" ref="G161:H161" si="294">D161*6</f>
        <v>-18</v>
      </c>
      <c r="H161">
        <f t="shared" si="294"/>
        <v>12</v>
      </c>
      <c r="I161" s="2">
        <v>30</v>
      </c>
      <c r="J161" s="7">
        <v>43438</v>
      </c>
      <c r="K161" s="8">
        <v>0.45833333333333331</v>
      </c>
      <c r="L161" s="10">
        <v>148</v>
      </c>
      <c r="M161" s="9" t="s">
        <v>54</v>
      </c>
      <c r="N161" s="10">
        <v>148</v>
      </c>
      <c r="O161" s="10">
        <v>2733</v>
      </c>
      <c r="P161" s="10">
        <f t="shared" si="1"/>
        <v>2585</v>
      </c>
      <c r="Q161" s="2">
        <v>3.9</v>
      </c>
      <c r="R161" s="2">
        <v>36.6</v>
      </c>
      <c r="S161" s="9">
        <f t="shared" si="2"/>
        <v>142.74</v>
      </c>
      <c r="T161" s="2">
        <v>1</v>
      </c>
      <c r="U161" s="10">
        <f t="shared" si="3"/>
        <v>2585</v>
      </c>
      <c r="V161" s="8"/>
      <c r="W161" s="8"/>
      <c r="X161" s="37"/>
      <c r="Y161" s="37"/>
      <c r="Z161" s="37"/>
      <c r="AA161" s="37"/>
      <c r="AB161" s="37"/>
      <c r="AC161" s="37"/>
      <c r="AD161" s="37"/>
      <c r="AE161" s="37"/>
      <c r="AF161" s="37"/>
      <c r="AG161" s="37"/>
      <c r="AH161" s="37"/>
      <c r="AI161" s="4"/>
      <c r="AJ161" s="4"/>
      <c r="AK161" s="4"/>
      <c r="AL161" s="37"/>
      <c r="AM161" s="37"/>
      <c r="AN161" s="37"/>
      <c r="AO161" s="37"/>
      <c r="AP161" s="37"/>
      <c r="AQ161" s="37"/>
      <c r="AR161" s="37"/>
      <c r="AS161" s="37"/>
      <c r="AT161" s="37"/>
      <c r="AU161" s="37"/>
      <c r="AV161" s="37"/>
      <c r="AW161" s="4"/>
      <c r="AX161" s="4"/>
      <c r="AY161" s="4"/>
      <c r="AZ161" s="4"/>
      <c r="BA161" s="4"/>
      <c r="BB161" s="4"/>
      <c r="BC161" s="4"/>
      <c r="BD161" s="4"/>
    </row>
    <row r="162" spans="1:56" ht="45" customHeight="1" x14ac:dyDescent="0.25">
      <c r="A162" s="2" t="s">
        <v>83</v>
      </c>
      <c r="B162" s="2" t="s">
        <v>26</v>
      </c>
      <c r="C162" s="2">
        <v>1845</v>
      </c>
      <c r="D162" s="2">
        <f t="shared" si="292"/>
        <v>-4</v>
      </c>
      <c r="E162" s="2">
        <v>2</v>
      </c>
      <c r="G162">
        <f t="shared" ref="G162:H162" si="295">D162*6</f>
        <v>-24</v>
      </c>
      <c r="H162">
        <f t="shared" si="295"/>
        <v>12</v>
      </c>
      <c r="I162" s="2">
        <v>30</v>
      </c>
      <c r="J162" s="7">
        <v>43438</v>
      </c>
      <c r="K162" s="8">
        <v>0.45833333333333331</v>
      </c>
      <c r="L162" s="10">
        <v>145</v>
      </c>
      <c r="M162" s="9" t="s">
        <v>54</v>
      </c>
      <c r="N162" s="10">
        <v>145</v>
      </c>
      <c r="O162" s="10">
        <v>2744</v>
      </c>
      <c r="P162" s="10">
        <f t="shared" si="1"/>
        <v>2599</v>
      </c>
      <c r="Q162" s="2">
        <v>3.9</v>
      </c>
      <c r="R162" s="2">
        <v>36.6</v>
      </c>
      <c r="S162" s="9">
        <f t="shared" si="2"/>
        <v>142.74</v>
      </c>
      <c r="T162" s="2">
        <v>1</v>
      </c>
      <c r="U162" s="10">
        <f t="shared" si="3"/>
        <v>2599</v>
      </c>
      <c r="V162" s="8"/>
      <c r="W162" s="8"/>
      <c r="X162" s="37"/>
      <c r="Y162" s="37"/>
      <c r="Z162" s="37"/>
      <c r="AA162" s="37"/>
      <c r="AB162" s="37"/>
      <c r="AC162" s="37"/>
      <c r="AD162" s="37"/>
      <c r="AE162" s="37"/>
      <c r="AF162" s="37"/>
      <c r="AG162" s="37"/>
      <c r="AH162" s="37"/>
      <c r="AI162" s="4"/>
      <c r="AJ162" s="4"/>
      <c r="AK162" s="4"/>
      <c r="AL162" s="37"/>
      <c r="AM162" s="37"/>
      <c r="AN162" s="37"/>
      <c r="AO162" s="37"/>
      <c r="AP162" s="37"/>
      <c r="AQ162" s="37"/>
      <c r="AR162" s="37"/>
      <c r="AS162" s="37"/>
      <c r="AT162" s="37"/>
      <c r="AU162" s="37"/>
      <c r="AV162" s="37"/>
      <c r="AW162" s="4"/>
      <c r="AX162" s="4"/>
      <c r="AY162" s="4"/>
      <c r="AZ162" s="4"/>
      <c r="BA162" s="4"/>
      <c r="BB162" s="4"/>
      <c r="BC162" s="4"/>
      <c r="BD162" s="4"/>
    </row>
    <row r="163" spans="1:56" ht="45" customHeight="1" x14ac:dyDescent="0.25">
      <c r="A163" s="2" t="s">
        <v>83</v>
      </c>
      <c r="B163" s="2" t="s">
        <v>26</v>
      </c>
      <c r="C163" s="2">
        <v>1845</v>
      </c>
      <c r="D163" s="2">
        <f t="shared" si="292"/>
        <v>-5</v>
      </c>
      <c r="E163" s="2">
        <v>2</v>
      </c>
      <c r="G163">
        <f t="shared" ref="G163:H163" si="296">D163*6</f>
        <v>-30</v>
      </c>
      <c r="H163">
        <f t="shared" si="296"/>
        <v>12</v>
      </c>
      <c r="I163" s="2">
        <v>30</v>
      </c>
      <c r="J163" s="7">
        <v>43438</v>
      </c>
      <c r="K163" s="8">
        <v>0.45833333333333331</v>
      </c>
      <c r="L163" s="10">
        <v>142</v>
      </c>
      <c r="M163" s="9" t="s">
        <v>54</v>
      </c>
      <c r="N163" s="10">
        <v>142</v>
      </c>
      <c r="O163" s="10">
        <v>2961</v>
      </c>
      <c r="P163" s="10">
        <f t="shared" si="1"/>
        <v>2819</v>
      </c>
      <c r="Q163" s="2">
        <v>3.9</v>
      </c>
      <c r="R163" s="2">
        <v>36.6</v>
      </c>
      <c r="S163" s="9">
        <f t="shared" si="2"/>
        <v>142.74</v>
      </c>
      <c r="T163" s="2">
        <v>1</v>
      </c>
      <c r="U163" s="10">
        <f t="shared" si="3"/>
        <v>2819</v>
      </c>
      <c r="V163" s="8"/>
      <c r="W163" s="8"/>
      <c r="X163" s="37"/>
      <c r="Y163" s="37"/>
      <c r="Z163" s="37"/>
      <c r="AA163" s="37"/>
      <c r="AB163" s="37"/>
      <c r="AC163" s="37"/>
      <c r="AD163" s="37"/>
      <c r="AE163" s="37"/>
      <c r="AF163" s="37"/>
      <c r="AG163" s="37"/>
      <c r="AH163" s="37"/>
      <c r="AI163" s="4"/>
      <c r="AJ163" s="4"/>
      <c r="AK163" s="4"/>
      <c r="AL163" s="37"/>
      <c r="AM163" s="37"/>
      <c r="AN163" s="37"/>
      <c r="AO163" s="37"/>
      <c r="AP163" s="37"/>
      <c r="AQ163" s="37"/>
      <c r="AR163" s="37"/>
      <c r="AS163" s="37"/>
      <c r="AT163" s="37"/>
      <c r="AU163" s="37"/>
      <c r="AV163" s="37"/>
      <c r="AW163" s="4"/>
      <c r="AX163" s="4"/>
      <c r="AY163" s="4"/>
      <c r="AZ163" s="4"/>
      <c r="BA163" s="4"/>
      <c r="BB163" s="4"/>
      <c r="BC163" s="4"/>
      <c r="BD163" s="4"/>
    </row>
    <row r="164" spans="1:56" ht="45" customHeight="1" x14ac:dyDescent="0.25">
      <c r="A164" s="2" t="s">
        <v>83</v>
      </c>
      <c r="B164" s="2" t="s">
        <v>26</v>
      </c>
      <c r="C164" s="2">
        <v>1845</v>
      </c>
      <c r="D164" s="2">
        <v>0</v>
      </c>
      <c r="E164" s="2">
        <v>3</v>
      </c>
      <c r="G164">
        <f t="shared" ref="G164:H164" si="297">D164*6</f>
        <v>0</v>
      </c>
      <c r="H164">
        <f t="shared" si="297"/>
        <v>18</v>
      </c>
      <c r="I164" s="2">
        <v>30</v>
      </c>
      <c r="J164" s="7">
        <v>43438</v>
      </c>
      <c r="K164" s="8">
        <v>0.45833333333333331</v>
      </c>
      <c r="L164" s="10">
        <v>152</v>
      </c>
      <c r="M164" s="9" t="s">
        <v>54</v>
      </c>
      <c r="N164" s="10">
        <v>152</v>
      </c>
      <c r="O164" s="10">
        <v>2868</v>
      </c>
      <c r="P164" s="10">
        <f t="shared" si="1"/>
        <v>2716</v>
      </c>
      <c r="Q164" s="2">
        <v>3.9</v>
      </c>
      <c r="R164" s="2">
        <v>36.6</v>
      </c>
      <c r="S164" s="9">
        <f t="shared" si="2"/>
        <v>142.74</v>
      </c>
      <c r="T164" s="2">
        <v>1</v>
      </c>
      <c r="U164" s="10">
        <f t="shared" si="3"/>
        <v>2716</v>
      </c>
      <c r="V164" s="8"/>
      <c r="W164" s="8"/>
      <c r="X164" s="37"/>
      <c r="Y164" s="37"/>
      <c r="Z164" s="37"/>
      <c r="AA164" s="37"/>
      <c r="AB164" s="37"/>
      <c r="AC164" s="37"/>
      <c r="AD164" s="37"/>
      <c r="AE164" s="37"/>
      <c r="AF164" s="37"/>
      <c r="AG164" s="37"/>
      <c r="AH164" s="37"/>
      <c r="AI164" s="4"/>
      <c r="AJ164" s="4"/>
      <c r="AK164" s="4"/>
      <c r="AL164" s="37"/>
      <c r="AM164" s="37"/>
      <c r="AN164" s="37"/>
      <c r="AO164" s="37"/>
      <c r="AP164" s="37"/>
      <c r="AQ164" s="37"/>
      <c r="AR164" s="37"/>
      <c r="AS164" s="37"/>
      <c r="AT164" s="37"/>
      <c r="AU164" s="37"/>
      <c r="AV164" s="37"/>
      <c r="AW164" s="4"/>
      <c r="AX164" s="4"/>
      <c r="AY164" s="4"/>
      <c r="AZ164" s="4"/>
      <c r="BA164" s="4"/>
      <c r="BB164" s="4"/>
      <c r="BC164" s="4"/>
      <c r="BD164" s="4"/>
    </row>
    <row r="165" spans="1:56" ht="45" customHeight="1" x14ac:dyDescent="0.25">
      <c r="A165" s="2" t="s">
        <v>83</v>
      </c>
      <c r="B165" s="2" t="s">
        <v>26</v>
      </c>
      <c r="C165" s="2">
        <v>1845</v>
      </c>
      <c r="D165" s="2">
        <v>-1</v>
      </c>
      <c r="E165" s="2">
        <v>3</v>
      </c>
      <c r="G165">
        <f t="shared" ref="G165:H165" si="298">D165*6</f>
        <v>-6</v>
      </c>
      <c r="H165">
        <f t="shared" si="298"/>
        <v>18</v>
      </c>
      <c r="I165" s="2">
        <v>30</v>
      </c>
      <c r="J165" s="7">
        <v>43438</v>
      </c>
      <c r="K165" s="8">
        <v>0.45833333333333331</v>
      </c>
      <c r="L165" s="10">
        <v>152</v>
      </c>
      <c r="M165" s="9" t="s">
        <v>54</v>
      </c>
      <c r="N165" s="10">
        <v>152</v>
      </c>
      <c r="O165" s="10">
        <v>2824</v>
      </c>
      <c r="P165" s="10">
        <f t="shared" si="1"/>
        <v>2672</v>
      </c>
      <c r="Q165" s="2">
        <v>3.9</v>
      </c>
      <c r="R165" s="2">
        <v>36.6</v>
      </c>
      <c r="S165" s="9">
        <f t="shared" si="2"/>
        <v>142.74</v>
      </c>
      <c r="T165" s="2">
        <v>1</v>
      </c>
      <c r="U165" s="10">
        <f t="shared" si="3"/>
        <v>2672</v>
      </c>
      <c r="V165" s="8"/>
      <c r="W165" s="8"/>
      <c r="X165" s="37"/>
      <c r="Y165" s="37"/>
      <c r="Z165" s="37"/>
      <c r="AA165" s="37"/>
      <c r="AB165" s="37"/>
      <c r="AC165" s="37"/>
      <c r="AD165" s="37"/>
      <c r="AE165" s="37"/>
      <c r="AF165" s="37"/>
      <c r="AG165" s="37"/>
      <c r="AH165" s="37"/>
      <c r="AI165" s="4"/>
      <c r="AJ165" s="4"/>
      <c r="AK165" s="4"/>
      <c r="AL165" s="37"/>
      <c r="AM165" s="37"/>
      <c r="AN165" s="37"/>
      <c r="AO165" s="37"/>
      <c r="AP165" s="37"/>
      <c r="AQ165" s="37"/>
      <c r="AR165" s="37"/>
      <c r="AS165" s="37"/>
      <c r="AT165" s="37"/>
      <c r="AU165" s="37"/>
      <c r="AV165" s="37"/>
      <c r="AW165" s="4"/>
      <c r="AX165" s="4"/>
      <c r="AY165" s="4"/>
      <c r="AZ165" s="4"/>
      <c r="BA165" s="4"/>
      <c r="BB165" s="4"/>
      <c r="BC165" s="4"/>
      <c r="BD165" s="4"/>
    </row>
    <row r="166" spans="1:56" ht="45" customHeight="1" x14ac:dyDescent="0.25">
      <c r="A166" s="2" t="s">
        <v>83</v>
      </c>
      <c r="B166" s="2" t="s">
        <v>26</v>
      </c>
      <c r="C166" s="2">
        <v>1845</v>
      </c>
      <c r="D166" s="2">
        <f t="shared" ref="D166:D169" si="299">D165-1</f>
        <v>-2</v>
      </c>
      <c r="E166" s="2">
        <v>3</v>
      </c>
      <c r="G166">
        <f t="shared" ref="G166:H166" si="300">D166*6</f>
        <v>-12</v>
      </c>
      <c r="H166">
        <f t="shared" si="300"/>
        <v>18</v>
      </c>
      <c r="I166" s="2">
        <v>30</v>
      </c>
      <c r="J166" s="7">
        <v>43438</v>
      </c>
      <c r="K166" s="8">
        <v>0.45833333333333331</v>
      </c>
      <c r="L166" s="10">
        <v>157</v>
      </c>
      <c r="M166" s="9" t="s">
        <v>54</v>
      </c>
      <c r="N166" s="10">
        <v>157</v>
      </c>
      <c r="O166" s="10">
        <v>2865</v>
      </c>
      <c r="P166" s="10">
        <f t="shared" si="1"/>
        <v>2708</v>
      </c>
      <c r="Q166" s="2">
        <v>3.9</v>
      </c>
      <c r="R166" s="2">
        <v>36.6</v>
      </c>
      <c r="S166" s="9">
        <f t="shared" si="2"/>
        <v>142.74</v>
      </c>
      <c r="T166" s="2">
        <v>1</v>
      </c>
      <c r="U166" s="10">
        <f t="shared" si="3"/>
        <v>2708</v>
      </c>
      <c r="V166" s="8"/>
      <c r="W166" s="8"/>
      <c r="X166" s="37"/>
      <c r="Y166" s="37"/>
      <c r="Z166" s="37"/>
      <c r="AA166" s="37"/>
      <c r="AB166" s="37"/>
      <c r="AC166" s="37"/>
      <c r="AD166" s="37"/>
      <c r="AE166" s="37"/>
      <c r="AF166" s="37"/>
      <c r="AG166" s="37"/>
      <c r="AH166" s="37"/>
      <c r="AI166" s="4"/>
      <c r="AJ166" s="4"/>
      <c r="AK166" s="4"/>
      <c r="AL166" s="37"/>
      <c r="AM166" s="37"/>
      <c r="AN166" s="37"/>
      <c r="AO166" s="37"/>
      <c r="AP166" s="37"/>
      <c r="AQ166" s="37"/>
      <c r="AR166" s="37"/>
      <c r="AS166" s="37"/>
      <c r="AT166" s="37"/>
      <c r="AU166" s="37"/>
      <c r="AV166" s="37"/>
      <c r="AW166" s="4"/>
      <c r="AX166" s="4"/>
      <c r="AY166" s="4"/>
      <c r="AZ166" s="4"/>
      <c r="BA166" s="4"/>
      <c r="BB166" s="4"/>
      <c r="BC166" s="4"/>
      <c r="BD166" s="4"/>
    </row>
    <row r="167" spans="1:56" ht="45" customHeight="1" x14ac:dyDescent="0.25">
      <c r="A167" s="2" t="s">
        <v>83</v>
      </c>
      <c r="B167" s="2" t="s">
        <v>26</v>
      </c>
      <c r="C167" s="2">
        <v>1845</v>
      </c>
      <c r="D167" s="2">
        <f t="shared" si="299"/>
        <v>-3</v>
      </c>
      <c r="E167" s="2">
        <v>3</v>
      </c>
      <c r="G167">
        <f t="shared" ref="G167:H167" si="301">D167*6</f>
        <v>-18</v>
      </c>
      <c r="H167">
        <f t="shared" si="301"/>
        <v>18</v>
      </c>
      <c r="I167" s="2">
        <v>30</v>
      </c>
      <c r="J167" s="7">
        <v>43438</v>
      </c>
      <c r="K167" s="8">
        <v>0.45833333333333331</v>
      </c>
      <c r="L167" s="10">
        <v>159</v>
      </c>
      <c r="M167" s="9" t="s">
        <v>54</v>
      </c>
      <c r="N167" s="10">
        <v>159</v>
      </c>
      <c r="O167" s="10">
        <v>3097</v>
      </c>
      <c r="P167" s="10">
        <f t="shared" si="1"/>
        <v>2938</v>
      </c>
      <c r="Q167" s="2">
        <v>3.9</v>
      </c>
      <c r="R167" s="2">
        <v>36.6</v>
      </c>
      <c r="S167" s="9">
        <f t="shared" si="2"/>
        <v>142.74</v>
      </c>
      <c r="T167" s="2">
        <v>1</v>
      </c>
      <c r="U167" s="10">
        <f t="shared" si="3"/>
        <v>2938</v>
      </c>
      <c r="V167" s="8"/>
      <c r="W167" s="8"/>
      <c r="X167" s="37"/>
      <c r="Y167" s="37"/>
      <c r="Z167" s="37"/>
      <c r="AA167" s="37"/>
      <c r="AB167" s="37"/>
      <c r="AC167" s="37"/>
      <c r="AD167" s="37"/>
      <c r="AE167" s="37"/>
      <c r="AF167" s="37"/>
      <c r="AG167" s="37"/>
      <c r="AH167" s="37"/>
      <c r="AI167" s="4"/>
      <c r="AJ167" s="4"/>
      <c r="AK167" s="4"/>
      <c r="AL167" s="37"/>
      <c r="AM167" s="37"/>
      <c r="AN167" s="37"/>
      <c r="AO167" s="37"/>
      <c r="AP167" s="37"/>
      <c r="AQ167" s="37"/>
      <c r="AR167" s="37"/>
      <c r="AS167" s="37"/>
      <c r="AT167" s="37"/>
      <c r="AU167" s="37"/>
      <c r="AV167" s="37"/>
      <c r="AW167" s="4"/>
      <c r="AX167" s="4"/>
      <c r="AY167" s="4"/>
      <c r="AZ167" s="4"/>
      <c r="BA167" s="4"/>
      <c r="BB167" s="4"/>
      <c r="BC167" s="4"/>
      <c r="BD167" s="4"/>
    </row>
    <row r="168" spans="1:56" ht="45" customHeight="1" x14ac:dyDescent="0.25">
      <c r="A168" s="2" t="s">
        <v>83</v>
      </c>
      <c r="B168" s="2" t="s">
        <v>26</v>
      </c>
      <c r="C168" s="2">
        <v>1845</v>
      </c>
      <c r="D168" s="2">
        <f t="shared" si="299"/>
        <v>-4</v>
      </c>
      <c r="E168" s="2">
        <v>3</v>
      </c>
      <c r="G168">
        <f t="shared" ref="G168:H168" si="302">D168*6</f>
        <v>-24</v>
      </c>
      <c r="H168">
        <f t="shared" si="302"/>
        <v>18</v>
      </c>
      <c r="I168" s="2">
        <v>30</v>
      </c>
      <c r="J168" s="7">
        <v>43438</v>
      </c>
      <c r="K168" s="8">
        <v>0.45833333333333331</v>
      </c>
      <c r="L168" s="10">
        <v>153</v>
      </c>
      <c r="M168" s="9" t="s">
        <v>54</v>
      </c>
      <c r="N168" s="10">
        <v>153</v>
      </c>
      <c r="O168" s="10">
        <v>3029</v>
      </c>
      <c r="P168" s="10">
        <f t="shared" si="1"/>
        <v>2876</v>
      </c>
      <c r="Q168" s="2">
        <v>3.9</v>
      </c>
      <c r="R168" s="2">
        <v>36.6</v>
      </c>
      <c r="S168" s="9">
        <f t="shared" si="2"/>
        <v>142.74</v>
      </c>
      <c r="T168" s="2">
        <v>1</v>
      </c>
      <c r="U168" s="10">
        <f t="shared" si="3"/>
        <v>2876</v>
      </c>
      <c r="V168" s="8"/>
      <c r="W168" s="8"/>
      <c r="X168" s="37"/>
      <c r="Y168" s="37"/>
      <c r="Z168" s="37"/>
      <c r="AA168" s="37"/>
      <c r="AB168" s="37"/>
      <c r="AC168" s="37"/>
      <c r="AD168" s="37"/>
      <c r="AE168" s="37"/>
      <c r="AF168" s="37"/>
      <c r="AG168" s="37"/>
      <c r="AH168" s="37"/>
      <c r="AI168" s="4"/>
      <c r="AJ168" s="4"/>
      <c r="AK168" s="4"/>
      <c r="AL168" s="37"/>
      <c r="AM168" s="37"/>
      <c r="AN168" s="37"/>
      <c r="AO168" s="37"/>
      <c r="AP168" s="37"/>
      <c r="AQ168" s="37"/>
      <c r="AR168" s="37"/>
      <c r="AS168" s="37"/>
      <c r="AT168" s="37"/>
      <c r="AU168" s="37"/>
      <c r="AV168" s="37"/>
      <c r="AW168" s="4"/>
      <c r="AX168" s="4"/>
      <c r="AY168" s="4"/>
      <c r="AZ168" s="4"/>
      <c r="BA168" s="4"/>
      <c r="BB168" s="4"/>
      <c r="BC168" s="4"/>
      <c r="BD168" s="4"/>
    </row>
    <row r="169" spans="1:56" ht="45" customHeight="1" x14ac:dyDescent="0.25">
      <c r="A169" s="2" t="s">
        <v>83</v>
      </c>
      <c r="B169" s="2" t="s">
        <v>26</v>
      </c>
      <c r="C169" s="2">
        <v>1845</v>
      </c>
      <c r="D169" s="2">
        <f t="shared" si="299"/>
        <v>-5</v>
      </c>
      <c r="E169" s="2">
        <v>3</v>
      </c>
      <c r="G169">
        <f t="shared" ref="G169:H169" si="303">D169*6</f>
        <v>-30</v>
      </c>
      <c r="H169">
        <f t="shared" si="303"/>
        <v>18</v>
      </c>
      <c r="I169" s="2">
        <v>30</v>
      </c>
      <c r="J169" s="7">
        <v>43438</v>
      </c>
      <c r="K169" s="8">
        <v>0.45833333333333331</v>
      </c>
      <c r="L169" s="10">
        <v>152</v>
      </c>
      <c r="M169" s="9" t="s">
        <v>54</v>
      </c>
      <c r="N169" s="10">
        <v>152</v>
      </c>
      <c r="O169" s="10">
        <v>3215</v>
      </c>
      <c r="P169" s="10">
        <f t="shared" si="1"/>
        <v>3063</v>
      </c>
      <c r="Q169" s="2">
        <v>3.9</v>
      </c>
      <c r="R169" s="2">
        <v>36.6</v>
      </c>
      <c r="S169" s="9">
        <f t="shared" si="2"/>
        <v>142.74</v>
      </c>
      <c r="T169" s="2">
        <v>1</v>
      </c>
      <c r="U169" s="10">
        <f t="shared" si="3"/>
        <v>3063</v>
      </c>
      <c r="V169" s="8"/>
      <c r="W169" s="8"/>
      <c r="X169" s="37"/>
      <c r="Y169" s="37"/>
      <c r="Z169" s="37"/>
      <c r="AA169" s="37"/>
      <c r="AB169" s="37"/>
      <c r="AC169" s="37"/>
      <c r="AD169" s="37"/>
      <c r="AE169" s="37"/>
      <c r="AF169" s="37"/>
      <c r="AG169" s="37"/>
      <c r="AH169" s="37"/>
      <c r="AI169" s="4"/>
      <c r="AJ169" s="4"/>
      <c r="AK169" s="4"/>
      <c r="AL169" s="37"/>
      <c r="AM169" s="37"/>
      <c r="AN169" s="37"/>
      <c r="AO169" s="37"/>
      <c r="AP169" s="37"/>
      <c r="AQ169" s="37"/>
      <c r="AR169" s="37"/>
      <c r="AS169" s="37"/>
      <c r="AT169" s="37"/>
      <c r="AU169" s="37"/>
      <c r="AV169" s="37"/>
      <c r="AW169" s="4"/>
      <c r="AX169" s="4"/>
      <c r="AY169" s="4"/>
      <c r="AZ169" s="4"/>
      <c r="BA169" s="4"/>
      <c r="BB169" s="4"/>
      <c r="BC169" s="4"/>
      <c r="BD169" s="4"/>
    </row>
    <row r="170" spans="1:56" ht="45" customHeight="1" x14ac:dyDescent="0.3">
      <c r="A170" s="2" t="s">
        <v>93</v>
      </c>
      <c r="B170" s="2" t="s">
        <v>26</v>
      </c>
      <c r="C170" s="2">
        <v>1825</v>
      </c>
      <c r="D170" s="2">
        <v>0</v>
      </c>
      <c r="E170" s="2">
        <v>0</v>
      </c>
      <c r="G170">
        <f t="shared" ref="G170:H170" si="304">D170*6</f>
        <v>0</v>
      </c>
      <c r="H170">
        <f t="shared" si="304"/>
        <v>0</v>
      </c>
      <c r="I170" s="2">
        <v>30</v>
      </c>
      <c r="J170" s="7">
        <v>43438</v>
      </c>
      <c r="K170" s="8">
        <v>0.45833333333333331</v>
      </c>
      <c r="L170" s="10">
        <v>146</v>
      </c>
      <c r="M170" s="9" t="s">
        <v>54</v>
      </c>
      <c r="N170" s="10">
        <v>146</v>
      </c>
      <c r="O170" s="10">
        <v>14246</v>
      </c>
      <c r="P170" s="10">
        <f t="shared" si="1"/>
        <v>14100</v>
      </c>
      <c r="Q170" s="2">
        <v>3.9</v>
      </c>
      <c r="R170" s="2">
        <v>36.6</v>
      </c>
      <c r="S170" s="9">
        <f t="shared" si="2"/>
        <v>142.74</v>
      </c>
      <c r="T170" s="2">
        <v>1</v>
      </c>
      <c r="U170" s="10">
        <f t="shared" si="3"/>
        <v>14100</v>
      </c>
      <c r="V170" s="8"/>
      <c r="W170" s="8"/>
      <c r="X170" s="17">
        <f>U193</f>
        <v>999</v>
      </c>
      <c r="Y170" s="17">
        <f>U192</f>
        <v>2354</v>
      </c>
      <c r="Z170" s="17">
        <f>U191</f>
        <v>6129</v>
      </c>
      <c r="AA170" s="17">
        <f>U190</f>
        <v>8606</v>
      </c>
      <c r="AB170" s="17">
        <f>U189</f>
        <v>10069</v>
      </c>
      <c r="AC170" s="17">
        <f>U188</f>
        <v>10280</v>
      </c>
      <c r="AD170" s="21">
        <f t="shared" ref="AD170:AD173" si="305">AB170</f>
        <v>10069</v>
      </c>
      <c r="AE170" s="21">
        <f t="shared" ref="AE170:AE173" si="306">AA170</f>
        <v>8606</v>
      </c>
      <c r="AF170" s="21">
        <f t="shared" ref="AF170:AF173" si="307">Z170</f>
        <v>6129</v>
      </c>
      <c r="AG170" s="21">
        <f t="shared" ref="AG170:AG173" si="308">Y170</f>
        <v>2354</v>
      </c>
      <c r="AH170" s="21">
        <f t="shared" ref="AH170:AH173" si="309">X170</f>
        <v>999</v>
      </c>
      <c r="AI170" s="15" t="s">
        <v>67</v>
      </c>
      <c r="AJ170" s="16" t="str">
        <f>B170</f>
        <v>30E10K0D7</v>
      </c>
      <c r="AK170" s="16"/>
      <c r="AL170" s="23">
        <f t="shared" ref="AL170:AV170" si="310">X170*0.0144</f>
        <v>14.3856</v>
      </c>
      <c r="AM170" s="23">
        <f t="shared" si="310"/>
        <v>33.897599999999997</v>
      </c>
      <c r="AN170" s="23">
        <f t="shared" si="310"/>
        <v>88.257599999999996</v>
      </c>
      <c r="AO170" s="23">
        <f t="shared" si="310"/>
        <v>123.9264</v>
      </c>
      <c r="AP170" s="23">
        <f t="shared" si="310"/>
        <v>144.99359999999999</v>
      </c>
      <c r="AQ170" s="23">
        <f t="shared" si="310"/>
        <v>148.03199999999998</v>
      </c>
      <c r="AR170" s="23">
        <f t="shared" si="310"/>
        <v>144.99359999999999</v>
      </c>
      <c r="AS170" s="23">
        <f t="shared" si="310"/>
        <v>123.9264</v>
      </c>
      <c r="AT170" s="23">
        <f t="shared" si="310"/>
        <v>88.257599999999996</v>
      </c>
      <c r="AU170" s="23">
        <f t="shared" si="310"/>
        <v>33.897599999999997</v>
      </c>
      <c r="AV170" s="23">
        <f t="shared" si="310"/>
        <v>14.3856</v>
      </c>
      <c r="AW170" s="15" t="s">
        <v>67</v>
      </c>
      <c r="AX170" s="16" t="s">
        <v>26</v>
      </c>
      <c r="AY170" s="16"/>
      <c r="AZ170" s="16"/>
      <c r="BA170" s="16"/>
      <c r="BB170" s="16"/>
      <c r="BC170" s="16"/>
      <c r="BD170" s="16"/>
    </row>
    <row r="171" spans="1:56" ht="45" customHeight="1" x14ac:dyDescent="0.3">
      <c r="A171" s="2" t="s">
        <v>93</v>
      </c>
      <c r="B171" s="2" t="s">
        <v>26</v>
      </c>
      <c r="C171" s="2">
        <v>1825</v>
      </c>
      <c r="D171" s="2">
        <v>-1</v>
      </c>
      <c r="E171" s="2">
        <v>0</v>
      </c>
      <c r="G171">
        <f t="shared" ref="G171:H171" si="311">D171*6</f>
        <v>-6</v>
      </c>
      <c r="H171">
        <f t="shared" si="311"/>
        <v>0</v>
      </c>
      <c r="I171" s="2">
        <v>30</v>
      </c>
      <c r="J171" s="7">
        <v>43438</v>
      </c>
      <c r="K171" s="8">
        <v>0.45833333333333331</v>
      </c>
      <c r="L171" s="10">
        <v>147</v>
      </c>
      <c r="M171" s="9" t="s">
        <v>54</v>
      </c>
      <c r="N171" s="10">
        <v>147</v>
      </c>
      <c r="O171" s="10">
        <v>13634</v>
      </c>
      <c r="P171" s="10">
        <f t="shared" si="1"/>
        <v>13487</v>
      </c>
      <c r="Q171" s="2">
        <v>3.9</v>
      </c>
      <c r="R171" s="2">
        <v>36.6</v>
      </c>
      <c r="S171" s="9">
        <f t="shared" si="2"/>
        <v>142.74</v>
      </c>
      <c r="T171" s="2">
        <v>1</v>
      </c>
      <c r="U171" s="10">
        <f t="shared" si="3"/>
        <v>13487</v>
      </c>
      <c r="V171" s="8"/>
      <c r="W171" s="8"/>
      <c r="X171" s="17">
        <f>U187</f>
        <v>1391</v>
      </c>
      <c r="Y171" s="17">
        <f>U186</f>
        <v>4263</v>
      </c>
      <c r="Z171" s="17">
        <f>U185</f>
        <v>8165</v>
      </c>
      <c r="AA171" s="17">
        <f>U184</f>
        <v>10285</v>
      </c>
      <c r="AB171" s="17">
        <f>U183</f>
        <v>12229</v>
      </c>
      <c r="AC171" s="17">
        <f>U182</f>
        <v>12638</v>
      </c>
      <c r="AD171" s="21">
        <f t="shared" si="305"/>
        <v>12229</v>
      </c>
      <c r="AE171" s="21">
        <f t="shared" si="306"/>
        <v>10285</v>
      </c>
      <c r="AF171" s="21">
        <f t="shared" si="307"/>
        <v>8165</v>
      </c>
      <c r="AG171" s="21">
        <f t="shared" si="308"/>
        <v>4263</v>
      </c>
      <c r="AH171" s="21">
        <f t="shared" si="309"/>
        <v>1391</v>
      </c>
      <c r="AI171" s="15" t="s">
        <v>68</v>
      </c>
      <c r="AJ171" s="16">
        <f>C170</f>
        <v>1825</v>
      </c>
      <c r="AK171" s="16"/>
      <c r="AL171" s="23">
        <f t="shared" ref="AL171:AV171" si="312">X171*0.0144</f>
        <v>20.0304</v>
      </c>
      <c r="AM171" s="23">
        <f t="shared" si="312"/>
        <v>61.3872</v>
      </c>
      <c r="AN171" s="23">
        <f t="shared" si="312"/>
        <v>117.57599999999999</v>
      </c>
      <c r="AO171" s="23">
        <f t="shared" si="312"/>
        <v>148.10399999999998</v>
      </c>
      <c r="AP171" s="23">
        <f t="shared" si="312"/>
        <v>176.0976</v>
      </c>
      <c r="AQ171" s="23">
        <f t="shared" si="312"/>
        <v>181.9872</v>
      </c>
      <c r="AR171" s="23">
        <f t="shared" si="312"/>
        <v>176.0976</v>
      </c>
      <c r="AS171" s="23">
        <f t="shared" si="312"/>
        <v>148.10399999999998</v>
      </c>
      <c r="AT171" s="23">
        <f t="shared" si="312"/>
        <v>117.57599999999999</v>
      </c>
      <c r="AU171" s="23">
        <f t="shared" si="312"/>
        <v>61.3872</v>
      </c>
      <c r="AV171" s="23">
        <f t="shared" si="312"/>
        <v>20.0304</v>
      </c>
      <c r="AW171" s="15" t="s">
        <v>68</v>
      </c>
      <c r="AX171" s="16">
        <v>1825</v>
      </c>
      <c r="AY171" s="16"/>
      <c r="AZ171" s="16"/>
      <c r="BA171" s="16"/>
      <c r="BB171" s="16"/>
      <c r="BC171" s="16"/>
      <c r="BD171" s="16"/>
    </row>
    <row r="172" spans="1:56" ht="45" customHeight="1" x14ac:dyDescent="0.3">
      <c r="A172" s="2" t="s">
        <v>93</v>
      </c>
      <c r="B172" s="2" t="s">
        <v>26</v>
      </c>
      <c r="C172" s="2">
        <v>1825</v>
      </c>
      <c r="D172" s="2">
        <f t="shared" ref="D172:D175" si="313">D171-1</f>
        <v>-2</v>
      </c>
      <c r="E172" s="2">
        <v>0</v>
      </c>
      <c r="G172">
        <f t="shared" ref="G172:H172" si="314">D172*6</f>
        <v>-12</v>
      </c>
      <c r="H172">
        <f t="shared" si="314"/>
        <v>0</v>
      </c>
      <c r="I172" s="2">
        <v>30</v>
      </c>
      <c r="J172" s="7">
        <v>43438</v>
      </c>
      <c r="K172" s="8">
        <v>0.45833333333333331</v>
      </c>
      <c r="L172" s="10">
        <v>139</v>
      </c>
      <c r="M172" s="9" t="s">
        <v>54</v>
      </c>
      <c r="N172" s="10">
        <v>139</v>
      </c>
      <c r="O172" s="10">
        <v>11764</v>
      </c>
      <c r="P172" s="10">
        <f t="shared" si="1"/>
        <v>11625</v>
      </c>
      <c r="Q172" s="2">
        <v>3.9</v>
      </c>
      <c r="R172" s="2">
        <v>36.6</v>
      </c>
      <c r="S172" s="9">
        <f t="shared" si="2"/>
        <v>142.74</v>
      </c>
      <c r="T172" s="2">
        <v>1</v>
      </c>
      <c r="U172" s="10">
        <f t="shared" si="3"/>
        <v>11625</v>
      </c>
      <c r="V172" s="8"/>
      <c r="W172" s="8"/>
      <c r="X172" s="17">
        <f>U180</f>
        <v>5487</v>
      </c>
      <c r="Y172" s="17">
        <f>U179</f>
        <v>8960</v>
      </c>
      <c r="Z172" s="17">
        <f>U179</f>
        <v>8960</v>
      </c>
      <c r="AA172" s="17">
        <f>U178</f>
        <v>11742</v>
      </c>
      <c r="AB172" s="17">
        <f>U177</f>
        <v>13296</v>
      </c>
      <c r="AC172" s="17">
        <f>U176</f>
        <v>13968</v>
      </c>
      <c r="AD172" s="21">
        <f t="shared" si="305"/>
        <v>13296</v>
      </c>
      <c r="AE172" s="21">
        <f t="shared" si="306"/>
        <v>11742</v>
      </c>
      <c r="AF172" s="21">
        <f t="shared" si="307"/>
        <v>8960</v>
      </c>
      <c r="AG172" s="21">
        <f t="shared" si="308"/>
        <v>8960</v>
      </c>
      <c r="AH172" s="21">
        <f t="shared" si="309"/>
        <v>5487</v>
      </c>
      <c r="AI172" s="15" t="s">
        <v>69</v>
      </c>
      <c r="AJ172" s="16">
        <f>I170</f>
        <v>30</v>
      </c>
      <c r="AK172" s="16"/>
      <c r="AL172" s="23">
        <f t="shared" ref="AL172:AV172" si="315">X172*0.0144</f>
        <v>79.012799999999999</v>
      </c>
      <c r="AM172" s="23">
        <f t="shared" si="315"/>
        <v>129.024</v>
      </c>
      <c r="AN172" s="23">
        <f t="shared" si="315"/>
        <v>129.024</v>
      </c>
      <c r="AO172" s="23">
        <f t="shared" si="315"/>
        <v>169.0848</v>
      </c>
      <c r="AP172" s="23">
        <f t="shared" si="315"/>
        <v>191.4624</v>
      </c>
      <c r="AQ172" s="23">
        <f t="shared" si="315"/>
        <v>201.13919999999999</v>
      </c>
      <c r="AR172" s="23">
        <f t="shared" si="315"/>
        <v>191.4624</v>
      </c>
      <c r="AS172" s="23">
        <f t="shared" si="315"/>
        <v>169.0848</v>
      </c>
      <c r="AT172" s="23">
        <f t="shared" si="315"/>
        <v>129.024</v>
      </c>
      <c r="AU172" s="23">
        <f t="shared" si="315"/>
        <v>129.024</v>
      </c>
      <c r="AV172" s="23">
        <f t="shared" si="315"/>
        <v>79.012799999999999</v>
      </c>
      <c r="AW172" s="15" t="s">
        <v>69</v>
      </c>
      <c r="AX172" s="16">
        <v>30</v>
      </c>
      <c r="AY172" s="16"/>
      <c r="AZ172" s="16"/>
      <c r="BA172" s="16"/>
      <c r="BB172" s="16"/>
      <c r="BC172" s="16"/>
      <c r="BD172" s="16"/>
    </row>
    <row r="173" spans="1:56" ht="45" customHeight="1" x14ac:dyDescent="0.3">
      <c r="A173" s="2" t="s">
        <v>93</v>
      </c>
      <c r="B173" s="2" t="s">
        <v>26</v>
      </c>
      <c r="C173" s="2">
        <v>1825</v>
      </c>
      <c r="D173" s="2">
        <f t="shared" si="313"/>
        <v>-3</v>
      </c>
      <c r="E173" s="2">
        <v>0</v>
      </c>
      <c r="G173">
        <f t="shared" ref="G173:H173" si="316">D173*6</f>
        <v>-18</v>
      </c>
      <c r="H173">
        <f t="shared" si="316"/>
        <v>0</v>
      </c>
      <c r="I173" s="2">
        <v>30</v>
      </c>
      <c r="J173" s="7">
        <v>43438</v>
      </c>
      <c r="K173" s="8">
        <v>0.45833333333333331</v>
      </c>
      <c r="L173" s="10">
        <v>141</v>
      </c>
      <c r="M173" s="9" t="s">
        <v>54</v>
      </c>
      <c r="N173" s="10">
        <v>141</v>
      </c>
      <c r="O173" s="10">
        <v>8094</v>
      </c>
      <c r="P173" s="10">
        <f t="shared" si="1"/>
        <v>7953</v>
      </c>
      <c r="Q173" s="2">
        <v>3.9</v>
      </c>
      <c r="R173" s="2">
        <v>36.6</v>
      </c>
      <c r="S173" s="9">
        <f t="shared" si="2"/>
        <v>142.74</v>
      </c>
      <c r="T173" s="2">
        <v>1</v>
      </c>
      <c r="U173" s="10">
        <f t="shared" si="3"/>
        <v>7953</v>
      </c>
      <c r="V173" s="8"/>
      <c r="W173" s="8"/>
      <c r="X173" s="17">
        <f>U175</f>
        <v>1546</v>
      </c>
      <c r="Y173" s="17">
        <f>U174</f>
        <v>4798</v>
      </c>
      <c r="Z173" s="17">
        <f>U173</f>
        <v>7953</v>
      </c>
      <c r="AA173" s="17">
        <f>U172</f>
        <v>11625</v>
      </c>
      <c r="AB173" s="17">
        <f>U171</f>
        <v>13487</v>
      </c>
      <c r="AC173" s="24">
        <f>U170</f>
        <v>14100</v>
      </c>
      <c r="AD173" s="21">
        <f t="shared" si="305"/>
        <v>13487</v>
      </c>
      <c r="AE173" s="21">
        <f t="shared" si="306"/>
        <v>11625</v>
      </c>
      <c r="AF173" s="21">
        <f t="shared" si="307"/>
        <v>7953</v>
      </c>
      <c r="AG173" s="21">
        <f t="shared" si="308"/>
        <v>4798</v>
      </c>
      <c r="AH173" s="21">
        <f t="shared" si="309"/>
        <v>1546</v>
      </c>
      <c r="AI173" s="19" t="s">
        <v>79</v>
      </c>
      <c r="AJ173" s="48">
        <f>AVERAGE(X170:AH176)</f>
        <v>8031.5584415584417</v>
      </c>
      <c r="AK173" s="4"/>
      <c r="AL173" s="23">
        <f t="shared" ref="AL173:AV173" si="317">X173*0.0144</f>
        <v>22.2624</v>
      </c>
      <c r="AM173" s="23">
        <f t="shared" si="317"/>
        <v>69.091200000000001</v>
      </c>
      <c r="AN173" s="23">
        <f t="shared" si="317"/>
        <v>114.5232</v>
      </c>
      <c r="AO173" s="23">
        <f t="shared" si="317"/>
        <v>167.4</v>
      </c>
      <c r="AP173" s="23">
        <f t="shared" si="317"/>
        <v>194.21279999999999</v>
      </c>
      <c r="AQ173" s="23">
        <f t="shared" si="317"/>
        <v>203.04</v>
      </c>
      <c r="AR173" s="23">
        <f t="shared" si="317"/>
        <v>194.21279999999999</v>
      </c>
      <c r="AS173" s="23">
        <f t="shared" si="317"/>
        <v>167.4</v>
      </c>
      <c r="AT173" s="23">
        <f t="shared" si="317"/>
        <v>114.5232</v>
      </c>
      <c r="AU173" s="23">
        <f t="shared" si="317"/>
        <v>69.091200000000001</v>
      </c>
      <c r="AV173" s="23">
        <f t="shared" si="317"/>
        <v>22.2624</v>
      </c>
      <c r="AW173" s="19" t="s">
        <v>79</v>
      </c>
      <c r="AX173" s="20">
        <v>8031.5584415584417</v>
      </c>
      <c r="AY173" s="4"/>
      <c r="AZ173" s="4"/>
      <c r="BA173" s="4"/>
      <c r="BB173" s="4"/>
      <c r="BC173" s="4"/>
      <c r="BD173" s="4"/>
    </row>
    <row r="174" spans="1:56" ht="45" customHeight="1" x14ac:dyDescent="0.3">
      <c r="A174" s="2" t="s">
        <v>93</v>
      </c>
      <c r="B174" s="2" t="s">
        <v>26</v>
      </c>
      <c r="C174" s="2">
        <v>1825</v>
      </c>
      <c r="D174" s="2">
        <f t="shared" si="313"/>
        <v>-4</v>
      </c>
      <c r="E174" s="2">
        <v>0</v>
      </c>
      <c r="G174">
        <f t="shared" ref="G174:H174" si="318">D174*6</f>
        <v>-24</v>
      </c>
      <c r="H174">
        <f t="shared" si="318"/>
        <v>0</v>
      </c>
      <c r="I174" s="2">
        <v>30</v>
      </c>
      <c r="J174" s="7">
        <v>43438</v>
      </c>
      <c r="K174" s="8">
        <v>0.45833333333333331</v>
      </c>
      <c r="L174" s="10">
        <v>141</v>
      </c>
      <c r="M174" s="9" t="s">
        <v>54</v>
      </c>
      <c r="N174" s="10">
        <v>141</v>
      </c>
      <c r="O174" s="10">
        <v>4939</v>
      </c>
      <c r="P174" s="10">
        <f t="shared" si="1"/>
        <v>4798</v>
      </c>
      <c r="Q174" s="2">
        <v>3.9</v>
      </c>
      <c r="R174" s="2">
        <v>36.6</v>
      </c>
      <c r="S174" s="9">
        <f t="shared" si="2"/>
        <v>142.74</v>
      </c>
      <c r="T174" s="2">
        <v>1</v>
      </c>
      <c r="U174" s="10">
        <f t="shared" si="3"/>
        <v>4798</v>
      </c>
      <c r="V174" s="8"/>
      <c r="W174" s="8"/>
      <c r="X174" s="17">
        <f t="shared" ref="X174:AH174" si="319">X172</f>
        <v>5487</v>
      </c>
      <c r="Y174" s="17">
        <f t="shared" si="319"/>
        <v>8960</v>
      </c>
      <c r="Z174" s="17">
        <f t="shared" si="319"/>
        <v>8960</v>
      </c>
      <c r="AA174" s="17">
        <f t="shared" si="319"/>
        <v>11742</v>
      </c>
      <c r="AB174" s="17">
        <f t="shared" si="319"/>
        <v>13296</v>
      </c>
      <c r="AC174" s="17">
        <f t="shared" si="319"/>
        <v>13968</v>
      </c>
      <c r="AD174" s="17">
        <f t="shared" si="319"/>
        <v>13296</v>
      </c>
      <c r="AE174" s="17">
        <f t="shared" si="319"/>
        <v>11742</v>
      </c>
      <c r="AF174" s="17">
        <f t="shared" si="319"/>
        <v>8960</v>
      </c>
      <c r="AG174" s="17">
        <f t="shared" si="319"/>
        <v>8960</v>
      </c>
      <c r="AH174" s="17">
        <f t="shared" si="319"/>
        <v>5487</v>
      </c>
      <c r="AI174" s="19" t="s">
        <v>80</v>
      </c>
      <c r="AJ174" s="48">
        <f>MAX(X170:AH176)</f>
        <v>14100</v>
      </c>
      <c r="AK174" s="4"/>
      <c r="AL174" s="23">
        <f t="shared" ref="AL174:AV174" si="320">X174*0.0144</f>
        <v>79.012799999999999</v>
      </c>
      <c r="AM174" s="23">
        <f t="shared" si="320"/>
        <v>129.024</v>
      </c>
      <c r="AN174" s="23">
        <f t="shared" si="320"/>
        <v>129.024</v>
      </c>
      <c r="AO174" s="23">
        <f t="shared" si="320"/>
        <v>169.0848</v>
      </c>
      <c r="AP174" s="23">
        <f t="shared" si="320"/>
        <v>191.4624</v>
      </c>
      <c r="AQ174" s="23">
        <f t="shared" si="320"/>
        <v>201.13919999999999</v>
      </c>
      <c r="AR174" s="23">
        <f t="shared" si="320"/>
        <v>191.4624</v>
      </c>
      <c r="AS174" s="23">
        <f t="shared" si="320"/>
        <v>169.0848</v>
      </c>
      <c r="AT174" s="23">
        <f t="shared" si="320"/>
        <v>129.024</v>
      </c>
      <c r="AU174" s="23">
        <f t="shared" si="320"/>
        <v>129.024</v>
      </c>
      <c r="AV174" s="23">
        <f t="shared" si="320"/>
        <v>79.012799999999999</v>
      </c>
      <c r="AW174" s="19" t="s">
        <v>80</v>
      </c>
      <c r="AX174" s="20">
        <v>14100</v>
      </c>
      <c r="AY174" s="4"/>
      <c r="AZ174" s="4"/>
      <c r="BA174" s="4"/>
      <c r="BB174" s="4"/>
      <c r="BC174" s="4"/>
      <c r="BD174" s="4"/>
    </row>
    <row r="175" spans="1:56" ht="45" customHeight="1" x14ac:dyDescent="0.3">
      <c r="A175" s="2" t="s">
        <v>93</v>
      </c>
      <c r="B175" s="2" t="s">
        <v>26</v>
      </c>
      <c r="C175" s="2">
        <v>1825</v>
      </c>
      <c r="D175" s="2">
        <f t="shared" si="313"/>
        <v>-5</v>
      </c>
      <c r="E175" s="2">
        <v>0</v>
      </c>
      <c r="G175">
        <f t="shared" ref="G175:H175" si="321">D175*6</f>
        <v>-30</v>
      </c>
      <c r="H175">
        <f t="shared" si="321"/>
        <v>0</v>
      </c>
      <c r="I175" s="2">
        <v>30</v>
      </c>
      <c r="J175" s="7">
        <v>43438</v>
      </c>
      <c r="K175" s="8">
        <v>0.45833333333333331</v>
      </c>
      <c r="L175" s="10">
        <v>142</v>
      </c>
      <c r="M175" s="9" t="s">
        <v>54</v>
      </c>
      <c r="N175" s="10">
        <v>142</v>
      </c>
      <c r="O175" s="10">
        <v>1688</v>
      </c>
      <c r="P175" s="10">
        <f t="shared" si="1"/>
        <v>1546</v>
      </c>
      <c r="Q175" s="2">
        <v>3.9</v>
      </c>
      <c r="R175" s="2">
        <v>36.6</v>
      </c>
      <c r="S175" s="9">
        <f t="shared" si="2"/>
        <v>142.74</v>
      </c>
      <c r="T175" s="2">
        <v>1</v>
      </c>
      <c r="U175" s="10">
        <f t="shared" si="3"/>
        <v>1546</v>
      </c>
      <c r="V175" s="8"/>
      <c r="W175" s="8"/>
      <c r="X175" s="17">
        <f t="shared" ref="X175:AH175" si="322">X171</f>
        <v>1391</v>
      </c>
      <c r="Y175" s="17">
        <f t="shared" si="322"/>
        <v>4263</v>
      </c>
      <c r="Z175" s="17">
        <f t="shared" si="322"/>
        <v>8165</v>
      </c>
      <c r="AA175" s="17">
        <f t="shared" si="322"/>
        <v>10285</v>
      </c>
      <c r="AB175" s="17">
        <f t="shared" si="322"/>
        <v>12229</v>
      </c>
      <c r="AC175" s="17">
        <f t="shared" si="322"/>
        <v>12638</v>
      </c>
      <c r="AD175" s="17">
        <f t="shared" si="322"/>
        <v>12229</v>
      </c>
      <c r="AE175" s="17">
        <f t="shared" si="322"/>
        <v>10285</v>
      </c>
      <c r="AF175" s="17">
        <f t="shared" si="322"/>
        <v>8165</v>
      </c>
      <c r="AG175" s="17">
        <f t="shared" si="322"/>
        <v>4263</v>
      </c>
      <c r="AH175" s="17">
        <f t="shared" si="322"/>
        <v>1391</v>
      </c>
      <c r="AI175" s="19" t="s">
        <v>81</v>
      </c>
      <c r="AJ175" s="48">
        <f>MIN(X170:AH176)</f>
        <v>999</v>
      </c>
      <c r="AK175" s="4"/>
      <c r="AL175" s="23">
        <f t="shared" ref="AL175:AV175" si="323">X175*0.0144</f>
        <v>20.0304</v>
      </c>
      <c r="AM175" s="23">
        <f t="shared" si="323"/>
        <v>61.3872</v>
      </c>
      <c r="AN175" s="23">
        <f t="shared" si="323"/>
        <v>117.57599999999999</v>
      </c>
      <c r="AO175" s="23">
        <f t="shared" si="323"/>
        <v>148.10399999999998</v>
      </c>
      <c r="AP175" s="23">
        <f t="shared" si="323"/>
        <v>176.0976</v>
      </c>
      <c r="AQ175" s="23">
        <f t="shared" si="323"/>
        <v>181.9872</v>
      </c>
      <c r="AR175" s="23">
        <f t="shared" si="323"/>
        <v>176.0976</v>
      </c>
      <c r="AS175" s="23">
        <f t="shared" si="323"/>
        <v>148.10399999999998</v>
      </c>
      <c r="AT175" s="23">
        <f t="shared" si="323"/>
        <v>117.57599999999999</v>
      </c>
      <c r="AU175" s="23">
        <f t="shared" si="323"/>
        <v>61.3872</v>
      </c>
      <c r="AV175" s="23">
        <f t="shared" si="323"/>
        <v>20.0304</v>
      </c>
      <c r="AW175" s="19" t="s">
        <v>81</v>
      </c>
      <c r="AX175" s="20">
        <v>999</v>
      </c>
      <c r="AY175" s="4"/>
      <c r="AZ175" s="4"/>
      <c r="BA175" s="4"/>
      <c r="BB175" s="4"/>
      <c r="BC175" s="4"/>
      <c r="BD175" s="4"/>
    </row>
    <row r="176" spans="1:56" ht="45" customHeight="1" x14ac:dyDescent="0.25">
      <c r="A176" s="2" t="s">
        <v>93</v>
      </c>
      <c r="B176" s="2" t="s">
        <v>26</v>
      </c>
      <c r="C176" s="2">
        <v>1825</v>
      </c>
      <c r="D176" s="2">
        <v>0</v>
      </c>
      <c r="E176" s="2">
        <v>1</v>
      </c>
      <c r="G176">
        <f t="shared" ref="G176:H176" si="324">D176*6</f>
        <v>0</v>
      </c>
      <c r="H176">
        <f t="shared" si="324"/>
        <v>6</v>
      </c>
      <c r="I176" s="2">
        <v>30</v>
      </c>
      <c r="J176" s="7">
        <v>43438</v>
      </c>
      <c r="K176" s="8">
        <v>0.45833333333333331</v>
      </c>
      <c r="L176" s="10">
        <v>143</v>
      </c>
      <c r="M176" s="9" t="s">
        <v>54</v>
      </c>
      <c r="N176" s="10">
        <v>143</v>
      </c>
      <c r="O176" s="10">
        <v>14111</v>
      </c>
      <c r="P176" s="10">
        <f t="shared" si="1"/>
        <v>13968</v>
      </c>
      <c r="Q176" s="2">
        <v>3.9</v>
      </c>
      <c r="R176" s="2">
        <v>36.6</v>
      </c>
      <c r="S176" s="9">
        <f t="shared" si="2"/>
        <v>142.74</v>
      </c>
      <c r="T176" s="2">
        <v>1</v>
      </c>
      <c r="U176" s="10">
        <f t="shared" si="3"/>
        <v>13968</v>
      </c>
      <c r="V176" s="8"/>
      <c r="W176" s="8"/>
      <c r="X176" s="17">
        <f t="shared" ref="X176:AH176" si="325">X170</f>
        <v>999</v>
      </c>
      <c r="Y176" s="17">
        <f t="shared" si="325"/>
        <v>2354</v>
      </c>
      <c r="Z176" s="17">
        <f t="shared" si="325"/>
        <v>6129</v>
      </c>
      <c r="AA176" s="17">
        <f t="shared" si="325"/>
        <v>8606</v>
      </c>
      <c r="AB176" s="17">
        <f t="shared" si="325"/>
        <v>10069</v>
      </c>
      <c r="AC176" s="17">
        <f t="shared" si="325"/>
        <v>10280</v>
      </c>
      <c r="AD176" s="17">
        <f t="shared" si="325"/>
        <v>10069</v>
      </c>
      <c r="AE176" s="17">
        <f t="shared" si="325"/>
        <v>8606</v>
      </c>
      <c r="AF176" s="17">
        <f t="shared" si="325"/>
        <v>6129</v>
      </c>
      <c r="AG176" s="17">
        <f t="shared" si="325"/>
        <v>2354</v>
      </c>
      <c r="AH176" s="17">
        <f t="shared" si="325"/>
        <v>999</v>
      </c>
      <c r="AI176" s="4"/>
      <c r="AJ176" s="4"/>
      <c r="AK176" s="4"/>
      <c r="AL176" s="23">
        <f t="shared" ref="AL176:AV176" si="326">X176*0.0144</f>
        <v>14.3856</v>
      </c>
      <c r="AM176" s="23">
        <f t="shared" si="326"/>
        <v>33.897599999999997</v>
      </c>
      <c r="AN176" s="23">
        <f t="shared" si="326"/>
        <v>88.257599999999996</v>
      </c>
      <c r="AO176" s="23">
        <f t="shared" si="326"/>
        <v>123.9264</v>
      </c>
      <c r="AP176" s="23">
        <f t="shared" si="326"/>
        <v>144.99359999999999</v>
      </c>
      <c r="AQ176" s="23">
        <f t="shared" si="326"/>
        <v>148.03199999999998</v>
      </c>
      <c r="AR176" s="23">
        <f t="shared" si="326"/>
        <v>144.99359999999999</v>
      </c>
      <c r="AS176" s="23">
        <f t="shared" si="326"/>
        <v>123.9264</v>
      </c>
      <c r="AT176" s="23">
        <f t="shared" si="326"/>
        <v>88.257599999999996</v>
      </c>
      <c r="AU176" s="23">
        <f t="shared" si="326"/>
        <v>33.897599999999997</v>
      </c>
      <c r="AV176" s="23">
        <f t="shared" si="326"/>
        <v>14.3856</v>
      </c>
      <c r="AW176" s="4"/>
      <c r="AX176" s="4"/>
      <c r="AY176" s="4"/>
      <c r="AZ176" s="4"/>
      <c r="BA176" s="4"/>
      <c r="BB176" s="4"/>
      <c r="BC176" s="4"/>
      <c r="BD176" s="4"/>
    </row>
    <row r="177" spans="1:56" ht="45" customHeight="1" x14ac:dyDescent="0.25">
      <c r="A177" s="2" t="s">
        <v>93</v>
      </c>
      <c r="B177" s="2" t="s">
        <v>26</v>
      </c>
      <c r="C177" s="2">
        <v>1825</v>
      </c>
      <c r="D177" s="2">
        <v>-1</v>
      </c>
      <c r="E177" s="2">
        <v>1</v>
      </c>
      <c r="G177">
        <f t="shared" ref="G177:H177" si="327">D177*6</f>
        <v>-6</v>
      </c>
      <c r="H177">
        <f t="shared" si="327"/>
        <v>6</v>
      </c>
      <c r="I177" s="2">
        <v>30</v>
      </c>
      <c r="J177" s="7">
        <v>43438</v>
      </c>
      <c r="K177" s="8">
        <v>0.45833333333333331</v>
      </c>
      <c r="L177" s="10">
        <v>146</v>
      </c>
      <c r="M177" s="9" t="s">
        <v>54</v>
      </c>
      <c r="N177" s="10">
        <v>146</v>
      </c>
      <c r="O177" s="10">
        <v>13442</v>
      </c>
      <c r="P177" s="10">
        <f t="shared" si="1"/>
        <v>13296</v>
      </c>
      <c r="Q177" s="2">
        <v>3.9</v>
      </c>
      <c r="R177" s="2">
        <v>36.6</v>
      </c>
      <c r="S177" s="9">
        <f t="shared" si="2"/>
        <v>142.74</v>
      </c>
      <c r="T177" s="2">
        <v>1</v>
      </c>
      <c r="U177" s="10">
        <f t="shared" si="3"/>
        <v>13296</v>
      </c>
      <c r="V177" s="8"/>
      <c r="W177" s="8"/>
      <c r="X177" s="37"/>
      <c r="Y177" s="37"/>
      <c r="Z177" s="37"/>
      <c r="AA177" s="37"/>
      <c r="AB177" s="37"/>
      <c r="AC177" s="37"/>
      <c r="AD177" s="37"/>
      <c r="AE177" s="37"/>
      <c r="AF177" s="37"/>
      <c r="AG177" s="37"/>
      <c r="AH177" s="37"/>
      <c r="AI177" s="4"/>
      <c r="AJ177" s="4"/>
      <c r="AK177" s="4"/>
      <c r="AL177" s="37"/>
      <c r="AM177" s="37"/>
      <c r="AN177" s="37"/>
      <c r="AO177" s="37"/>
      <c r="AP177" s="37"/>
      <c r="AQ177" s="37"/>
      <c r="AR177" s="37"/>
      <c r="AS177" s="37"/>
      <c r="AT177" s="37"/>
      <c r="AU177" s="37"/>
      <c r="AV177" s="37"/>
      <c r="AW177" s="4"/>
      <c r="AX177" s="4"/>
      <c r="AY177" s="4"/>
      <c r="AZ177" s="4"/>
      <c r="BA177" s="4"/>
      <c r="BB177" s="4"/>
      <c r="BC177" s="4"/>
      <c r="BD177" s="4"/>
    </row>
    <row r="178" spans="1:56" ht="45" customHeight="1" x14ac:dyDescent="0.25">
      <c r="A178" s="2" t="s">
        <v>93</v>
      </c>
      <c r="B178" s="2" t="s">
        <v>26</v>
      </c>
      <c r="C178" s="2">
        <v>1825</v>
      </c>
      <c r="D178" s="2">
        <f t="shared" ref="D178:D181" si="328">D177-1</f>
        <v>-2</v>
      </c>
      <c r="E178" s="2">
        <v>1</v>
      </c>
      <c r="G178">
        <f t="shared" ref="G178:H178" si="329">D178*6</f>
        <v>-12</v>
      </c>
      <c r="H178">
        <f t="shared" si="329"/>
        <v>6</v>
      </c>
      <c r="I178" s="2">
        <v>30</v>
      </c>
      <c r="J178" s="7">
        <v>43438</v>
      </c>
      <c r="K178" s="8">
        <v>0.45833333333333331</v>
      </c>
      <c r="L178" s="10">
        <v>144</v>
      </c>
      <c r="M178" s="9" t="s">
        <v>54</v>
      </c>
      <c r="N178" s="10">
        <v>144</v>
      </c>
      <c r="O178" s="10">
        <v>11886</v>
      </c>
      <c r="P178" s="10">
        <f t="shared" si="1"/>
        <v>11742</v>
      </c>
      <c r="Q178" s="2">
        <v>3.9</v>
      </c>
      <c r="R178" s="2">
        <v>36.6</v>
      </c>
      <c r="S178" s="9">
        <f t="shared" si="2"/>
        <v>142.74</v>
      </c>
      <c r="T178" s="2">
        <v>1</v>
      </c>
      <c r="U178" s="10">
        <f t="shared" si="3"/>
        <v>11742</v>
      </c>
      <c r="V178" s="8"/>
      <c r="W178" s="8"/>
      <c r="X178" s="37"/>
      <c r="Y178" s="37"/>
      <c r="Z178" s="37"/>
      <c r="AA178" s="37"/>
      <c r="AB178" s="37"/>
      <c r="AC178" s="37"/>
      <c r="AD178" s="37"/>
      <c r="AE178" s="37"/>
      <c r="AF178" s="37"/>
      <c r="AG178" s="37"/>
      <c r="AH178" s="37"/>
      <c r="AI178" s="4"/>
      <c r="AJ178" s="4"/>
      <c r="AK178" s="4"/>
      <c r="AL178" s="37"/>
      <c r="AM178" s="37"/>
      <c r="AN178" s="37"/>
      <c r="AO178" s="37"/>
      <c r="AP178" s="37"/>
      <c r="AQ178" s="37"/>
      <c r="AR178" s="37"/>
      <c r="AS178" s="37"/>
      <c r="AT178" s="37"/>
      <c r="AU178" s="37"/>
      <c r="AV178" s="37"/>
      <c r="AW178" s="4"/>
      <c r="AX178" s="4"/>
      <c r="AY178" s="4"/>
      <c r="AZ178" s="4"/>
      <c r="BA178" s="4"/>
      <c r="BB178" s="4"/>
      <c r="BC178" s="4"/>
      <c r="BD178" s="4"/>
    </row>
    <row r="179" spans="1:56" ht="45" customHeight="1" x14ac:dyDescent="0.25">
      <c r="A179" s="2" t="s">
        <v>93</v>
      </c>
      <c r="B179" s="2" t="s">
        <v>26</v>
      </c>
      <c r="C179" s="2">
        <v>1825</v>
      </c>
      <c r="D179" s="2">
        <f t="shared" si="328"/>
        <v>-3</v>
      </c>
      <c r="E179" s="2">
        <v>1</v>
      </c>
      <c r="G179">
        <f t="shared" ref="G179:H179" si="330">D179*6</f>
        <v>-18</v>
      </c>
      <c r="H179">
        <f t="shared" si="330"/>
        <v>6</v>
      </c>
      <c r="I179" s="2">
        <v>30</v>
      </c>
      <c r="J179" s="7">
        <v>43438</v>
      </c>
      <c r="K179" s="8">
        <v>0.45833333333333331</v>
      </c>
      <c r="L179" s="10">
        <v>147</v>
      </c>
      <c r="M179" s="9" t="s">
        <v>54</v>
      </c>
      <c r="N179" s="10">
        <v>147</v>
      </c>
      <c r="O179" s="10">
        <v>9107</v>
      </c>
      <c r="P179" s="10">
        <f t="shared" si="1"/>
        <v>8960</v>
      </c>
      <c r="Q179" s="2">
        <v>3.9</v>
      </c>
      <c r="R179" s="2">
        <v>36.6</v>
      </c>
      <c r="S179" s="9">
        <f t="shared" si="2"/>
        <v>142.74</v>
      </c>
      <c r="T179" s="2">
        <v>1</v>
      </c>
      <c r="U179" s="10">
        <f t="shared" si="3"/>
        <v>8960</v>
      </c>
      <c r="V179" s="8"/>
      <c r="W179" s="8"/>
      <c r="X179" s="37"/>
      <c r="Y179" s="37"/>
      <c r="Z179" s="37"/>
      <c r="AA179" s="37"/>
      <c r="AB179" s="37"/>
      <c r="AC179" s="37"/>
      <c r="AD179" s="37"/>
      <c r="AE179" s="37"/>
      <c r="AF179" s="37"/>
      <c r="AG179" s="37"/>
      <c r="AH179" s="37"/>
      <c r="AI179" s="4"/>
      <c r="AJ179" s="4"/>
      <c r="AK179" s="4"/>
      <c r="AL179" s="37"/>
      <c r="AM179" s="37"/>
      <c r="AN179" s="37"/>
      <c r="AO179" s="37"/>
      <c r="AP179" s="37"/>
      <c r="AQ179" s="37"/>
      <c r="AR179" s="37"/>
      <c r="AS179" s="37"/>
      <c r="AT179" s="37"/>
      <c r="AU179" s="37"/>
      <c r="AV179" s="37"/>
      <c r="AW179" s="4"/>
      <c r="AX179" s="4"/>
      <c r="AY179" s="4"/>
      <c r="AZ179" s="4"/>
      <c r="BA179" s="4"/>
      <c r="BB179" s="4"/>
      <c r="BC179" s="4"/>
      <c r="BD179" s="4"/>
    </row>
    <row r="180" spans="1:56" ht="45" customHeight="1" x14ac:dyDescent="0.25">
      <c r="A180" s="2" t="s">
        <v>93</v>
      </c>
      <c r="B180" s="2" t="s">
        <v>26</v>
      </c>
      <c r="C180" s="2">
        <v>1825</v>
      </c>
      <c r="D180" s="2">
        <f t="shared" si="328"/>
        <v>-4</v>
      </c>
      <c r="E180" s="2">
        <v>1</v>
      </c>
      <c r="G180">
        <f t="shared" ref="G180:H180" si="331">D180*6</f>
        <v>-24</v>
      </c>
      <c r="H180">
        <f t="shared" si="331"/>
        <v>6</v>
      </c>
      <c r="I180" s="2">
        <v>30</v>
      </c>
      <c r="J180" s="7">
        <v>43438</v>
      </c>
      <c r="K180" s="8">
        <v>0.45833333333333331</v>
      </c>
      <c r="L180" s="10">
        <v>145</v>
      </c>
      <c r="M180" s="9" t="s">
        <v>54</v>
      </c>
      <c r="N180" s="10">
        <v>145</v>
      </c>
      <c r="O180" s="10">
        <v>5632</v>
      </c>
      <c r="P180" s="10">
        <f t="shared" si="1"/>
        <v>5487</v>
      </c>
      <c r="Q180" s="2">
        <v>3.9</v>
      </c>
      <c r="R180" s="2">
        <v>36.6</v>
      </c>
      <c r="S180" s="9">
        <f t="shared" si="2"/>
        <v>142.74</v>
      </c>
      <c r="T180" s="2">
        <v>1</v>
      </c>
      <c r="U180" s="10">
        <f t="shared" si="3"/>
        <v>5487</v>
      </c>
      <c r="V180" s="8"/>
      <c r="W180" s="8"/>
      <c r="X180" s="37"/>
      <c r="Y180" s="37"/>
      <c r="Z180" s="37"/>
      <c r="AA180" s="37"/>
      <c r="AB180" s="37"/>
      <c r="AC180" s="37"/>
      <c r="AD180" s="37"/>
      <c r="AE180" s="37"/>
      <c r="AF180" s="37"/>
      <c r="AG180" s="37"/>
      <c r="AH180" s="37"/>
      <c r="AI180" s="4"/>
      <c r="AJ180" s="4"/>
      <c r="AK180" s="4"/>
      <c r="AL180" s="37"/>
      <c r="AM180" s="37"/>
      <c r="AN180" s="37"/>
      <c r="AO180" s="37"/>
      <c r="AP180" s="37"/>
      <c r="AQ180" s="37"/>
      <c r="AR180" s="37"/>
      <c r="AS180" s="37"/>
      <c r="AT180" s="37"/>
      <c r="AU180" s="37"/>
      <c r="AV180" s="37"/>
      <c r="AW180" s="4"/>
      <c r="AX180" s="4"/>
      <c r="AY180" s="4"/>
      <c r="AZ180" s="4"/>
      <c r="BA180" s="4"/>
      <c r="BB180" s="4"/>
      <c r="BC180" s="4"/>
      <c r="BD180" s="4"/>
    </row>
    <row r="181" spans="1:56" ht="45" customHeight="1" x14ac:dyDescent="0.25">
      <c r="A181" s="2" t="s">
        <v>93</v>
      </c>
      <c r="B181" s="2" t="s">
        <v>26</v>
      </c>
      <c r="C181" s="2">
        <v>1825</v>
      </c>
      <c r="D181" s="2">
        <f t="shared" si="328"/>
        <v>-5</v>
      </c>
      <c r="E181" s="2">
        <v>1</v>
      </c>
      <c r="G181">
        <f t="shared" ref="G181:H181" si="332">D181*6</f>
        <v>-30</v>
      </c>
      <c r="H181">
        <f t="shared" si="332"/>
        <v>6</v>
      </c>
      <c r="I181" s="2">
        <v>30</v>
      </c>
      <c r="J181" s="7">
        <v>43438</v>
      </c>
      <c r="K181" s="8">
        <v>0.45833333333333331</v>
      </c>
      <c r="L181" s="10">
        <v>143</v>
      </c>
      <c r="M181" s="9" t="s">
        <v>54</v>
      </c>
      <c r="N181" s="10">
        <v>143</v>
      </c>
      <c r="O181" s="10">
        <v>1695</v>
      </c>
      <c r="P181" s="10">
        <f t="shared" si="1"/>
        <v>1552</v>
      </c>
      <c r="Q181" s="2">
        <v>3.9</v>
      </c>
      <c r="R181" s="2">
        <v>36.6</v>
      </c>
      <c r="S181" s="9">
        <f t="shared" si="2"/>
        <v>142.74</v>
      </c>
      <c r="T181" s="2">
        <v>1</v>
      </c>
      <c r="U181" s="10">
        <f t="shared" si="3"/>
        <v>1552</v>
      </c>
      <c r="V181" s="8"/>
      <c r="W181" s="8"/>
      <c r="X181" s="37"/>
      <c r="Y181" s="37"/>
      <c r="Z181" s="37"/>
      <c r="AA181" s="37"/>
      <c r="AB181" s="37"/>
      <c r="AC181" s="37"/>
      <c r="AD181" s="37"/>
      <c r="AE181" s="37"/>
      <c r="AF181" s="37"/>
      <c r="AG181" s="37"/>
      <c r="AH181" s="37"/>
      <c r="AI181" s="4"/>
      <c r="AJ181" s="4"/>
      <c r="AK181" s="4"/>
      <c r="AL181" s="37"/>
      <c r="AM181" s="37"/>
      <c r="AN181" s="37"/>
      <c r="AO181" s="37"/>
      <c r="AP181" s="37"/>
      <c r="AQ181" s="37"/>
      <c r="AR181" s="37"/>
      <c r="AS181" s="37"/>
      <c r="AT181" s="37"/>
      <c r="AU181" s="37"/>
      <c r="AV181" s="37"/>
      <c r="AW181" s="4"/>
      <c r="AX181" s="4"/>
      <c r="AY181" s="4"/>
      <c r="AZ181" s="4"/>
      <c r="BA181" s="4"/>
      <c r="BB181" s="4"/>
      <c r="BC181" s="4"/>
      <c r="BD181" s="4"/>
    </row>
    <row r="182" spans="1:56" ht="45" customHeight="1" x14ac:dyDescent="0.25">
      <c r="A182" s="2" t="s">
        <v>93</v>
      </c>
      <c r="B182" s="2" t="s">
        <v>26</v>
      </c>
      <c r="C182" s="2">
        <v>1825</v>
      </c>
      <c r="D182" s="2">
        <v>0</v>
      </c>
      <c r="E182" s="2">
        <v>2</v>
      </c>
      <c r="G182">
        <f t="shared" ref="G182:H182" si="333">D182*6</f>
        <v>0</v>
      </c>
      <c r="H182">
        <f t="shared" si="333"/>
        <v>12</v>
      </c>
      <c r="I182" s="2">
        <v>30</v>
      </c>
      <c r="J182" s="7">
        <v>43438</v>
      </c>
      <c r="K182" s="8">
        <v>0.45833333333333331</v>
      </c>
      <c r="L182" s="10">
        <v>145</v>
      </c>
      <c r="M182" s="9" t="s">
        <v>54</v>
      </c>
      <c r="N182" s="10">
        <v>145</v>
      </c>
      <c r="O182" s="10">
        <v>12783</v>
      </c>
      <c r="P182" s="10">
        <f t="shared" si="1"/>
        <v>12638</v>
      </c>
      <c r="Q182" s="2">
        <v>3.9</v>
      </c>
      <c r="R182" s="2">
        <v>36.6</v>
      </c>
      <c r="S182" s="9">
        <f t="shared" si="2"/>
        <v>142.74</v>
      </c>
      <c r="T182" s="2">
        <v>1</v>
      </c>
      <c r="U182" s="10">
        <f t="shared" si="3"/>
        <v>12638</v>
      </c>
      <c r="V182" s="8"/>
      <c r="W182" s="8"/>
      <c r="X182" s="37"/>
      <c r="Y182" s="37"/>
      <c r="Z182" s="37"/>
      <c r="AA182" s="37"/>
      <c r="AB182" s="37"/>
      <c r="AC182" s="37"/>
      <c r="AD182" s="37"/>
      <c r="AE182" s="37"/>
      <c r="AF182" s="37"/>
      <c r="AG182" s="37"/>
      <c r="AH182" s="37"/>
      <c r="AI182" s="4"/>
      <c r="AJ182" s="4"/>
      <c r="AK182" s="4"/>
      <c r="AL182" s="37"/>
      <c r="AM182" s="37"/>
      <c r="AN182" s="37"/>
      <c r="AO182" s="37"/>
      <c r="AP182" s="37"/>
      <c r="AQ182" s="37"/>
      <c r="AR182" s="37"/>
      <c r="AS182" s="37"/>
      <c r="AT182" s="37"/>
      <c r="AU182" s="37"/>
      <c r="AV182" s="37"/>
      <c r="AW182" s="4"/>
      <c r="AX182" s="4"/>
      <c r="AY182" s="4"/>
      <c r="AZ182" s="4"/>
      <c r="BA182" s="4"/>
      <c r="BB182" s="4"/>
      <c r="BC182" s="4"/>
      <c r="BD182" s="4"/>
    </row>
    <row r="183" spans="1:56" ht="45" customHeight="1" x14ac:dyDescent="0.25">
      <c r="A183" s="2" t="s">
        <v>93</v>
      </c>
      <c r="B183" s="2" t="s">
        <v>26</v>
      </c>
      <c r="C183" s="2">
        <v>1825</v>
      </c>
      <c r="D183" s="2">
        <v>-1</v>
      </c>
      <c r="E183" s="2">
        <v>2</v>
      </c>
      <c r="G183">
        <f t="shared" ref="G183:H183" si="334">D183*6</f>
        <v>-6</v>
      </c>
      <c r="H183">
        <f t="shared" si="334"/>
        <v>12</v>
      </c>
      <c r="I183" s="2">
        <v>30</v>
      </c>
      <c r="J183" s="7">
        <v>43438</v>
      </c>
      <c r="K183" s="8">
        <v>0.45833333333333331</v>
      </c>
      <c r="L183" s="10">
        <v>149</v>
      </c>
      <c r="M183" s="9" t="s">
        <v>54</v>
      </c>
      <c r="N183" s="10">
        <v>149</v>
      </c>
      <c r="O183" s="10">
        <v>12378</v>
      </c>
      <c r="P183" s="10">
        <f t="shared" si="1"/>
        <v>12229</v>
      </c>
      <c r="Q183" s="2">
        <v>3.9</v>
      </c>
      <c r="R183" s="2">
        <v>36.6</v>
      </c>
      <c r="S183" s="9">
        <f t="shared" si="2"/>
        <v>142.74</v>
      </c>
      <c r="T183" s="2">
        <v>1</v>
      </c>
      <c r="U183" s="10">
        <f t="shared" si="3"/>
        <v>12229</v>
      </c>
      <c r="V183" s="8"/>
      <c r="W183" s="8"/>
      <c r="X183" s="37"/>
      <c r="Y183" s="37"/>
      <c r="Z183" s="37"/>
      <c r="AA183" s="37"/>
      <c r="AB183" s="37"/>
      <c r="AC183" s="37"/>
      <c r="AD183" s="37"/>
      <c r="AE183" s="37"/>
      <c r="AF183" s="37"/>
      <c r="AG183" s="37"/>
      <c r="AH183" s="37"/>
      <c r="AI183" s="4"/>
      <c r="AJ183" s="4"/>
      <c r="AK183" s="4"/>
      <c r="AL183" s="37"/>
      <c r="AM183" s="37"/>
      <c r="AN183" s="37"/>
      <c r="AO183" s="37"/>
      <c r="AP183" s="37"/>
      <c r="AQ183" s="37"/>
      <c r="AR183" s="37"/>
      <c r="AS183" s="37"/>
      <c r="AT183" s="37"/>
      <c r="AU183" s="37"/>
      <c r="AV183" s="37"/>
      <c r="AW183" s="4"/>
      <c r="AX183" s="4"/>
      <c r="AY183" s="4"/>
      <c r="AZ183" s="4"/>
      <c r="BA183" s="4"/>
      <c r="BB183" s="4"/>
      <c r="BC183" s="4"/>
      <c r="BD183" s="4"/>
    </row>
    <row r="184" spans="1:56" ht="45" customHeight="1" x14ac:dyDescent="0.25">
      <c r="A184" s="2" t="s">
        <v>93</v>
      </c>
      <c r="B184" s="2" t="s">
        <v>26</v>
      </c>
      <c r="C184" s="2">
        <v>1825</v>
      </c>
      <c r="D184" s="2">
        <f t="shared" ref="D184:D187" si="335">D183-1</f>
        <v>-2</v>
      </c>
      <c r="E184" s="2">
        <v>2</v>
      </c>
      <c r="G184">
        <f t="shared" ref="G184:H184" si="336">D184*6</f>
        <v>-12</v>
      </c>
      <c r="H184">
        <f t="shared" si="336"/>
        <v>12</v>
      </c>
      <c r="I184" s="2">
        <v>30</v>
      </c>
      <c r="J184" s="7">
        <v>43438</v>
      </c>
      <c r="K184" s="8">
        <v>0.45833333333333331</v>
      </c>
      <c r="L184" s="10">
        <v>147</v>
      </c>
      <c r="M184" s="9" t="s">
        <v>54</v>
      </c>
      <c r="N184" s="10">
        <v>147</v>
      </c>
      <c r="O184" s="10">
        <v>10432</v>
      </c>
      <c r="P184" s="10">
        <f t="shared" si="1"/>
        <v>10285</v>
      </c>
      <c r="Q184" s="2">
        <v>3.9</v>
      </c>
      <c r="R184" s="2">
        <v>36.6</v>
      </c>
      <c r="S184" s="9">
        <f t="shared" si="2"/>
        <v>142.74</v>
      </c>
      <c r="T184" s="2">
        <v>1</v>
      </c>
      <c r="U184" s="10">
        <f t="shared" si="3"/>
        <v>10285</v>
      </c>
      <c r="V184" s="8"/>
      <c r="W184" s="8"/>
      <c r="X184" s="37"/>
      <c r="Y184" s="37"/>
      <c r="Z184" s="37"/>
      <c r="AA184" s="37"/>
      <c r="AB184" s="37"/>
      <c r="AC184" s="37"/>
      <c r="AD184" s="37"/>
      <c r="AE184" s="37"/>
      <c r="AF184" s="37"/>
      <c r="AG184" s="37"/>
      <c r="AH184" s="37"/>
      <c r="AI184" s="4"/>
      <c r="AJ184" s="4"/>
      <c r="AK184" s="4"/>
      <c r="AL184" s="37"/>
      <c r="AM184" s="37"/>
      <c r="AN184" s="37"/>
      <c r="AO184" s="37"/>
      <c r="AP184" s="37"/>
      <c r="AQ184" s="37"/>
      <c r="AR184" s="37"/>
      <c r="AS184" s="37"/>
      <c r="AT184" s="37"/>
      <c r="AU184" s="37"/>
      <c r="AV184" s="37"/>
      <c r="AW184" s="4"/>
      <c r="AX184" s="4"/>
      <c r="AY184" s="4"/>
      <c r="AZ184" s="4"/>
      <c r="BA184" s="4"/>
      <c r="BB184" s="4"/>
      <c r="BC184" s="4"/>
      <c r="BD184" s="4"/>
    </row>
    <row r="185" spans="1:56" ht="45" customHeight="1" x14ac:dyDescent="0.25">
      <c r="A185" s="2" t="s">
        <v>93</v>
      </c>
      <c r="B185" s="2" t="s">
        <v>26</v>
      </c>
      <c r="C185" s="2">
        <v>1825</v>
      </c>
      <c r="D185" s="2">
        <f t="shared" si="335"/>
        <v>-3</v>
      </c>
      <c r="E185" s="2">
        <v>2</v>
      </c>
      <c r="G185">
        <f t="shared" ref="G185:H185" si="337">D185*6</f>
        <v>-18</v>
      </c>
      <c r="H185">
        <f t="shared" si="337"/>
        <v>12</v>
      </c>
      <c r="I185" s="2">
        <v>30</v>
      </c>
      <c r="J185" s="7">
        <v>43438</v>
      </c>
      <c r="K185" s="8">
        <v>0.45833333333333331</v>
      </c>
      <c r="L185" s="10">
        <v>148</v>
      </c>
      <c r="M185" s="9" t="s">
        <v>54</v>
      </c>
      <c r="N185" s="10">
        <v>148</v>
      </c>
      <c r="O185" s="10">
        <v>8313</v>
      </c>
      <c r="P185" s="10">
        <f t="shared" si="1"/>
        <v>8165</v>
      </c>
      <c r="Q185" s="2">
        <v>3.9</v>
      </c>
      <c r="R185" s="2">
        <v>36.6</v>
      </c>
      <c r="S185" s="9">
        <f t="shared" si="2"/>
        <v>142.74</v>
      </c>
      <c r="T185" s="2">
        <v>1</v>
      </c>
      <c r="U185" s="10">
        <f t="shared" si="3"/>
        <v>8165</v>
      </c>
      <c r="V185" s="8"/>
      <c r="W185" s="8"/>
      <c r="X185" s="37"/>
      <c r="Y185" s="37"/>
      <c r="Z185" s="37"/>
      <c r="AA185" s="37"/>
      <c r="AB185" s="37"/>
      <c r="AC185" s="37"/>
      <c r="AD185" s="37"/>
      <c r="AE185" s="37"/>
      <c r="AF185" s="37"/>
      <c r="AG185" s="37"/>
      <c r="AH185" s="37"/>
      <c r="AI185" s="4"/>
      <c r="AJ185" s="4"/>
      <c r="AK185" s="4"/>
      <c r="AL185" s="37"/>
      <c r="AM185" s="37"/>
      <c r="AN185" s="37"/>
      <c r="AO185" s="37"/>
      <c r="AP185" s="37"/>
      <c r="AQ185" s="37"/>
      <c r="AR185" s="37"/>
      <c r="AS185" s="37"/>
      <c r="AT185" s="37"/>
      <c r="AU185" s="37"/>
      <c r="AV185" s="37"/>
      <c r="AW185" s="4"/>
      <c r="AX185" s="4"/>
      <c r="AY185" s="4"/>
      <c r="AZ185" s="4"/>
      <c r="BA185" s="4"/>
      <c r="BB185" s="4"/>
      <c r="BC185" s="4"/>
      <c r="BD185" s="4"/>
    </row>
    <row r="186" spans="1:56" ht="45" customHeight="1" x14ac:dyDescent="0.25">
      <c r="A186" s="2" t="s">
        <v>93</v>
      </c>
      <c r="B186" s="2" t="s">
        <v>26</v>
      </c>
      <c r="C186" s="2">
        <v>1825</v>
      </c>
      <c r="D186" s="2">
        <f t="shared" si="335"/>
        <v>-4</v>
      </c>
      <c r="E186" s="2">
        <v>2</v>
      </c>
      <c r="G186">
        <f t="shared" ref="G186:H186" si="338">D186*6</f>
        <v>-24</v>
      </c>
      <c r="H186">
        <f t="shared" si="338"/>
        <v>12</v>
      </c>
      <c r="I186" s="2">
        <v>30</v>
      </c>
      <c r="J186" s="7">
        <v>43438</v>
      </c>
      <c r="K186" s="8">
        <v>0.45833333333333331</v>
      </c>
      <c r="L186" s="10">
        <v>145</v>
      </c>
      <c r="M186" s="9" t="s">
        <v>54</v>
      </c>
      <c r="N186" s="10">
        <v>145</v>
      </c>
      <c r="O186" s="10">
        <v>4408</v>
      </c>
      <c r="P186" s="10">
        <f t="shared" si="1"/>
        <v>4263</v>
      </c>
      <c r="Q186" s="2">
        <v>3.9</v>
      </c>
      <c r="R186" s="2">
        <v>36.6</v>
      </c>
      <c r="S186" s="9">
        <f t="shared" si="2"/>
        <v>142.74</v>
      </c>
      <c r="T186" s="2">
        <v>1</v>
      </c>
      <c r="U186" s="10">
        <f t="shared" si="3"/>
        <v>4263</v>
      </c>
      <c r="V186" s="8"/>
      <c r="W186" s="8"/>
      <c r="X186" s="37"/>
      <c r="Y186" s="37"/>
      <c r="Z186" s="37"/>
      <c r="AA186" s="37"/>
      <c r="AB186" s="37"/>
      <c r="AC186" s="37"/>
      <c r="AD186" s="37"/>
      <c r="AE186" s="37"/>
      <c r="AF186" s="37"/>
      <c r="AG186" s="37"/>
      <c r="AH186" s="37"/>
      <c r="AI186" s="4"/>
      <c r="AJ186" s="4"/>
      <c r="AK186" s="4"/>
      <c r="AL186" s="37"/>
      <c r="AM186" s="37"/>
      <c r="AN186" s="37"/>
      <c r="AO186" s="37"/>
      <c r="AP186" s="37"/>
      <c r="AQ186" s="37"/>
      <c r="AR186" s="37"/>
      <c r="AS186" s="37"/>
      <c r="AT186" s="37"/>
      <c r="AU186" s="37"/>
      <c r="AV186" s="37"/>
      <c r="AW186" s="4"/>
      <c r="AX186" s="4"/>
      <c r="AY186" s="4"/>
      <c r="AZ186" s="4"/>
      <c r="BA186" s="4"/>
      <c r="BB186" s="4"/>
      <c r="BC186" s="4"/>
      <c r="BD186" s="4"/>
    </row>
    <row r="187" spans="1:56" ht="45" customHeight="1" x14ac:dyDescent="0.25">
      <c r="A187" s="2" t="s">
        <v>93</v>
      </c>
      <c r="B187" s="2" t="s">
        <v>26</v>
      </c>
      <c r="C187" s="2">
        <v>1825</v>
      </c>
      <c r="D187" s="2">
        <f t="shared" si="335"/>
        <v>-5</v>
      </c>
      <c r="E187" s="2">
        <v>2</v>
      </c>
      <c r="G187">
        <f t="shared" ref="G187:H187" si="339">D187*6</f>
        <v>-30</v>
      </c>
      <c r="H187">
        <f t="shared" si="339"/>
        <v>12</v>
      </c>
      <c r="I187" s="2">
        <v>30</v>
      </c>
      <c r="J187" s="7">
        <v>43438</v>
      </c>
      <c r="K187" s="8">
        <v>0.45833333333333331</v>
      </c>
      <c r="L187" s="10">
        <v>142</v>
      </c>
      <c r="M187" s="9" t="s">
        <v>54</v>
      </c>
      <c r="N187" s="10">
        <v>142</v>
      </c>
      <c r="O187" s="10">
        <v>1533</v>
      </c>
      <c r="P187" s="10">
        <f t="shared" si="1"/>
        <v>1391</v>
      </c>
      <c r="Q187" s="2">
        <v>3.9</v>
      </c>
      <c r="R187" s="2">
        <v>36.6</v>
      </c>
      <c r="S187" s="9">
        <f t="shared" si="2"/>
        <v>142.74</v>
      </c>
      <c r="T187" s="2">
        <v>1</v>
      </c>
      <c r="U187" s="10">
        <f t="shared" si="3"/>
        <v>1391</v>
      </c>
      <c r="V187" s="8"/>
      <c r="W187" s="8"/>
      <c r="X187" s="37"/>
      <c r="Y187" s="37"/>
      <c r="Z187" s="37"/>
      <c r="AA187" s="37"/>
      <c r="AB187" s="37"/>
      <c r="AC187" s="37"/>
      <c r="AD187" s="37"/>
      <c r="AE187" s="37"/>
      <c r="AF187" s="37"/>
      <c r="AG187" s="37"/>
      <c r="AH187" s="37"/>
      <c r="AI187" s="4"/>
      <c r="AJ187" s="4"/>
      <c r="AK187" s="4"/>
      <c r="AL187" s="37"/>
      <c r="AM187" s="37"/>
      <c r="AN187" s="37"/>
      <c r="AO187" s="37"/>
      <c r="AP187" s="37"/>
      <c r="AQ187" s="37"/>
      <c r="AR187" s="37"/>
      <c r="AS187" s="37"/>
      <c r="AT187" s="37"/>
      <c r="AU187" s="37"/>
      <c r="AV187" s="37"/>
      <c r="AW187" s="4"/>
      <c r="AX187" s="4"/>
      <c r="AY187" s="4"/>
      <c r="AZ187" s="4"/>
      <c r="BA187" s="4"/>
      <c r="BB187" s="4"/>
      <c r="BC187" s="4"/>
      <c r="BD187" s="4"/>
    </row>
    <row r="188" spans="1:56" ht="45" customHeight="1" x14ac:dyDescent="0.25">
      <c r="A188" s="2" t="s">
        <v>93</v>
      </c>
      <c r="B188" s="2" t="s">
        <v>26</v>
      </c>
      <c r="C188" s="2">
        <v>1825</v>
      </c>
      <c r="D188" s="2">
        <v>0</v>
      </c>
      <c r="E188" s="2">
        <v>3</v>
      </c>
      <c r="G188">
        <f t="shared" ref="G188:H188" si="340">D188*6</f>
        <v>0</v>
      </c>
      <c r="H188">
        <f t="shared" si="340"/>
        <v>18</v>
      </c>
      <c r="I188" s="2">
        <v>30</v>
      </c>
      <c r="J188" s="7">
        <v>43438</v>
      </c>
      <c r="K188" s="8">
        <v>0.45833333333333331</v>
      </c>
      <c r="L188" s="10">
        <v>152</v>
      </c>
      <c r="M188" s="9" t="s">
        <v>54</v>
      </c>
      <c r="N188" s="10">
        <v>152</v>
      </c>
      <c r="O188" s="10">
        <v>10432</v>
      </c>
      <c r="P188" s="10">
        <f t="shared" si="1"/>
        <v>10280</v>
      </c>
      <c r="Q188" s="2">
        <v>3.9</v>
      </c>
      <c r="R188" s="2">
        <v>36.6</v>
      </c>
      <c r="S188" s="9">
        <f t="shared" si="2"/>
        <v>142.74</v>
      </c>
      <c r="T188" s="2">
        <v>1</v>
      </c>
      <c r="U188" s="10">
        <f t="shared" si="3"/>
        <v>10280</v>
      </c>
      <c r="V188" s="8"/>
      <c r="W188" s="8"/>
      <c r="X188" s="37"/>
      <c r="Y188" s="37"/>
      <c r="Z188" s="37"/>
      <c r="AA188" s="37"/>
      <c r="AB188" s="37"/>
      <c r="AC188" s="37"/>
      <c r="AD188" s="37"/>
      <c r="AE188" s="37"/>
      <c r="AF188" s="37"/>
      <c r="AG188" s="37"/>
      <c r="AH188" s="37"/>
      <c r="AI188" s="4"/>
      <c r="AJ188" s="4"/>
      <c r="AK188" s="4"/>
      <c r="AL188" s="37"/>
      <c r="AM188" s="37"/>
      <c r="AN188" s="37"/>
      <c r="AO188" s="37"/>
      <c r="AP188" s="37"/>
      <c r="AQ188" s="37"/>
      <c r="AR188" s="37"/>
      <c r="AS188" s="37"/>
      <c r="AT188" s="37"/>
      <c r="AU188" s="37"/>
      <c r="AV188" s="37"/>
      <c r="AW188" s="4"/>
      <c r="AX188" s="4"/>
      <c r="AY188" s="4"/>
      <c r="AZ188" s="4"/>
      <c r="BA188" s="4"/>
      <c r="BB188" s="4"/>
      <c r="BC188" s="4"/>
      <c r="BD188" s="4"/>
    </row>
    <row r="189" spans="1:56" ht="45" customHeight="1" x14ac:dyDescent="0.25">
      <c r="A189" s="2" t="s">
        <v>93</v>
      </c>
      <c r="B189" s="2" t="s">
        <v>26</v>
      </c>
      <c r="C189" s="2">
        <v>1825</v>
      </c>
      <c r="D189" s="2">
        <v>-1</v>
      </c>
      <c r="E189" s="2">
        <v>3</v>
      </c>
      <c r="G189">
        <f t="shared" ref="G189:H189" si="341">D189*6</f>
        <v>-6</v>
      </c>
      <c r="H189">
        <f t="shared" si="341"/>
        <v>18</v>
      </c>
      <c r="I189" s="2">
        <v>30</v>
      </c>
      <c r="J189" s="7">
        <v>43438</v>
      </c>
      <c r="K189" s="8">
        <v>0.45833333333333331</v>
      </c>
      <c r="L189" s="10">
        <v>152</v>
      </c>
      <c r="M189" s="9" t="s">
        <v>54</v>
      </c>
      <c r="N189" s="10">
        <v>152</v>
      </c>
      <c r="O189" s="10">
        <v>10221</v>
      </c>
      <c r="P189" s="10">
        <f t="shared" si="1"/>
        <v>10069</v>
      </c>
      <c r="Q189" s="2">
        <v>3.9</v>
      </c>
      <c r="R189" s="2">
        <v>36.6</v>
      </c>
      <c r="S189" s="9">
        <f t="shared" si="2"/>
        <v>142.74</v>
      </c>
      <c r="T189" s="2">
        <v>1</v>
      </c>
      <c r="U189" s="10">
        <f t="shared" si="3"/>
        <v>10069</v>
      </c>
      <c r="V189" s="8"/>
      <c r="W189" s="8"/>
      <c r="X189" s="37"/>
      <c r="Y189" s="37"/>
      <c r="Z189" s="37"/>
      <c r="AA189" s="37"/>
      <c r="AB189" s="37"/>
      <c r="AC189" s="37"/>
      <c r="AD189" s="37"/>
      <c r="AE189" s="37"/>
      <c r="AF189" s="37"/>
      <c r="AG189" s="37"/>
      <c r="AH189" s="37"/>
      <c r="AI189" s="4"/>
      <c r="AJ189" s="4"/>
      <c r="AK189" s="4"/>
      <c r="AL189" s="37"/>
      <c r="AM189" s="37"/>
      <c r="AN189" s="37"/>
      <c r="AO189" s="37"/>
      <c r="AP189" s="37"/>
      <c r="AQ189" s="37"/>
      <c r="AR189" s="37"/>
      <c r="AS189" s="37"/>
      <c r="AT189" s="37"/>
      <c r="AU189" s="37"/>
      <c r="AV189" s="37"/>
      <c r="AW189" s="4"/>
      <c r="AX189" s="4"/>
      <c r="AY189" s="4"/>
      <c r="AZ189" s="4"/>
      <c r="BA189" s="4"/>
      <c r="BB189" s="4"/>
      <c r="BC189" s="4"/>
      <c r="BD189" s="4"/>
    </row>
    <row r="190" spans="1:56" ht="45" customHeight="1" x14ac:dyDescent="0.25">
      <c r="A190" s="2" t="s">
        <v>93</v>
      </c>
      <c r="B190" s="2" t="s">
        <v>26</v>
      </c>
      <c r="C190" s="2">
        <v>1825</v>
      </c>
      <c r="D190" s="2">
        <f t="shared" ref="D190:D193" si="342">D189-1</f>
        <v>-2</v>
      </c>
      <c r="E190" s="2">
        <v>3</v>
      </c>
      <c r="G190">
        <f t="shared" ref="G190:H190" si="343">D190*6</f>
        <v>-12</v>
      </c>
      <c r="H190">
        <f t="shared" si="343"/>
        <v>18</v>
      </c>
      <c r="I190" s="2">
        <v>30</v>
      </c>
      <c r="J190" s="7">
        <v>43438</v>
      </c>
      <c r="K190" s="8">
        <v>0.45833333333333331</v>
      </c>
      <c r="L190" s="10">
        <v>157</v>
      </c>
      <c r="M190" s="9" t="s">
        <v>54</v>
      </c>
      <c r="N190" s="10">
        <v>157</v>
      </c>
      <c r="O190" s="10">
        <v>8763</v>
      </c>
      <c r="P190" s="10">
        <f t="shared" si="1"/>
        <v>8606</v>
      </c>
      <c r="Q190" s="2">
        <v>3.9</v>
      </c>
      <c r="R190" s="2">
        <v>36.6</v>
      </c>
      <c r="S190" s="9">
        <f t="shared" si="2"/>
        <v>142.74</v>
      </c>
      <c r="T190" s="2">
        <v>1</v>
      </c>
      <c r="U190" s="10">
        <f t="shared" si="3"/>
        <v>8606</v>
      </c>
      <c r="V190" s="8"/>
      <c r="W190" s="8"/>
      <c r="X190" s="37"/>
      <c r="Y190" s="37"/>
      <c r="Z190" s="37"/>
      <c r="AA190" s="37"/>
      <c r="AB190" s="37"/>
      <c r="AC190" s="37"/>
      <c r="AD190" s="37"/>
      <c r="AE190" s="37"/>
      <c r="AF190" s="37"/>
      <c r="AG190" s="37"/>
      <c r="AH190" s="37"/>
      <c r="AI190" s="4"/>
      <c r="AJ190" s="4"/>
      <c r="AK190" s="4"/>
      <c r="AL190" s="37"/>
      <c r="AM190" s="37"/>
      <c r="AN190" s="37"/>
      <c r="AO190" s="37"/>
      <c r="AP190" s="37"/>
      <c r="AQ190" s="37"/>
      <c r="AR190" s="37"/>
      <c r="AS190" s="37"/>
      <c r="AT190" s="37"/>
      <c r="AU190" s="37"/>
      <c r="AV190" s="37"/>
      <c r="AW190" s="4"/>
      <c r="AX190" s="4"/>
      <c r="AY190" s="4"/>
      <c r="AZ190" s="4"/>
      <c r="BA190" s="4"/>
      <c r="BB190" s="4"/>
      <c r="BC190" s="4"/>
      <c r="BD190" s="4"/>
    </row>
    <row r="191" spans="1:56" ht="45" customHeight="1" x14ac:dyDescent="0.25">
      <c r="A191" s="2" t="s">
        <v>93</v>
      </c>
      <c r="B191" s="2" t="s">
        <v>26</v>
      </c>
      <c r="C191" s="2">
        <v>1825</v>
      </c>
      <c r="D191" s="2">
        <f t="shared" si="342"/>
        <v>-3</v>
      </c>
      <c r="E191" s="2">
        <v>3</v>
      </c>
      <c r="G191">
        <f t="shared" ref="G191:H191" si="344">D191*6</f>
        <v>-18</v>
      </c>
      <c r="H191">
        <f t="shared" si="344"/>
        <v>18</v>
      </c>
      <c r="I191" s="2">
        <v>30</v>
      </c>
      <c r="J191" s="7">
        <v>43438</v>
      </c>
      <c r="K191" s="8">
        <v>0.45833333333333331</v>
      </c>
      <c r="L191" s="10">
        <v>159</v>
      </c>
      <c r="M191" s="9" t="s">
        <v>54</v>
      </c>
      <c r="N191" s="10">
        <v>159</v>
      </c>
      <c r="O191" s="10">
        <v>6288</v>
      </c>
      <c r="P191" s="10">
        <f t="shared" si="1"/>
        <v>6129</v>
      </c>
      <c r="Q191" s="2">
        <v>3.9</v>
      </c>
      <c r="R191" s="2">
        <v>36.6</v>
      </c>
      <c r="S191" s="9">
        <f t="shared" si="2"/>
        <v>142.74</v>
      </c>
      <c r="T191" s="2">
        <v>1</v>
      </c>
      <c r="U191" s="10">
        <f t="shared" si="3"/>
        <v>6129</v>
      </c>
      <c r="V191" s="8"/>
      <c r="W191" s="8"/>
      <c r="X191" s="37"/>
      <c r="Y191" s="37"/>
      <c r="Z191" s="37"/>
      <c r="AA191" s="37"/>
      <c r="AB191" s="37"/>
      <c r="AC191" s="37"/>
      <c r="AD191" s="37"/>
      <c r="AE191" s="37"/>
      <c r="AF191" s="37"/>
      <c r="AG191" s="37"/>
      <c r="AH191" s="37"/>
      <c r="AI191" s="4"/>
      <c r="AJ191" s="4"/>
      <c r="AK191" s="4"/>
      <c r="AL191" s="37"/>
      <c r="AM191" s="37"/>
      <c r="AN191" s="37"/>
      <c r="AO191" s="37"/>
      <c r="AP191" s="37"/>
      <c r="AQ191" s="37"/>
      <c r="AR191" s="37"/>
      <c r="AS191" s="37"/>
      <c r="AT191" s="37"/>
      <c r="AU191" s="37"/>
      <c r="AV191" s="37"/>
      <c r="AW191" s="4"/>
      <c r="AX191" s="4"/>
      <c r="AY191" s="4"/>
      <c r="AZ191" s="4"/>
      <c r="BA191" s="4"/>
      <c r="BB191" s="4"/>
      <c r="BC191" s="4"/>
      <c r="BD191" s="4"/>
    </row>
    <row r="192" spans="1:56" ht="45" customHeight="1" x14ac:dyDescent="0.25">
      <c r="A192" s="2" t="s">
        <v>93</v>
      </c>
      <c r="B192" s="2" t="s">
        <v>26</v>
      </c>
      <c r="C192" s="2">
        <v>1825</v>
      </c>
      <c r="D192" s="2">
        <f t="shared" si="342"/>
        <v>-4</v>
      </c>
      <c r="E192" s="2">
        <v>3</v>
      </c>
      <c r="G192">
        <f t="shared" ref="G192:H192" si="345">D192*6</f>
        <v>-24</v>
      </c>
      <c r="H192">
        <f t="shared" si="345"/>
        <v>18</v>
      </c>
      <c r="I192" s="2">
        <v>30</v>
      </c>
      <c r="J192" s="7">
        <v>43438</v>
      </c>
      <c r="K192" s="8">
        <v>0.45833333333333331</v>
      </c>
      <c r="L192" s="10">
        <v>153</v>
      </c>
      <c r="M192" s="9" t="s">
        <v>54</v>
      </c>
      <c r="N192" s="10">
        <v>153</v>
      </c>
      <c r="O192" s="10">
        <v>2507</v>
      </c>
      <c r="P192" s="10">
        <f t="shared" si="1"/>
        <v>2354</v>
      </c>
      <c r="Q192" s="2">
        <v>3.9</v>
      </c>
      <c r="R192" s="2">
        <v>36.6</v>
      </c>
      <c r="S192" s="9">
        <f t="shared" si="2"/>
        <v>142.74</v>
      </c>
      <c r="T192" s="2">
        <v>1</v>
      </c>
      <c r="U192" s="10">
        <f t="shared" si="3"/>
        <v>2354</v>
      </c>
      <c r="V192" s="8"/>
      <c r="W192" s="8"/>
      <c r="X192" s="37"/>
      <c r="Y192" s="37"/>
      <c r="Z192" s="37"/>
      <c r="AA192" s="37"/>
      <c r="AB192" s="37"/>
      <c r="AC192" s="37"/>
      <c r="AD192" s="37"/>
      <c r="AE192" s="37"/>
      <c r="AF192" s="37"/>
      <c r="AG192" s="37"/>
      <c r="AH192" s="37"/>
      <c r="AI192" s="4"/>
      <c r="AJ192" s="4"/>
      <c r="AK192" s="4"/>
      <c r="AL192" s="37"/>
      <c r="AM192" s="37"/>
      <c r="AN192" s="37"/>
      <c r="AO192" s="37"/>
      <c r="AP192" s="37"/>
      <c r="AQ192" s="37"/>
      <c r="AR192" s="37"/>
      <c r="AS192" s="37"/>
      <c r="AT192" s="37"/>
      <c r="AU192" s="37"/>
      <c r="AV192" s="37"/>
      <c r="AW192" s="4"/>
      <c r="AX192" s="4"/>
      <c r="AY192" s="4"/>
      <c r="AZ192" s="4"/>
      <c r="BA192" s="4"/>
      <c r="BB192" s="4"/>
      <c r="BC192" s="4"/>
      <c r="BD192" s="4"/>
    </row>
    <row r="193" spans="1:56" ht="45" customHeight="1" x14ac:dyDescent="0.25">
      <c r="A193" s="2" t="s">
        <v>93</v>
      </c>
      <c r="B193" s="2" t="s">
        <v>26</v>
      </c>
      <c r="C193" s="2">
        <v>1825</v>
      </c>
      <c r="D193" s="2">
        <f t="shared" si="342"/>
        <v>-5</v>
      </c>
      <c r="E193" s="2">
        <v>3</v>
      </c>
      <c r="G193">
        <f t="shared" ref="G193:H193" si="346">D193*6</f>
        <v>-30</v>
      </c>
      <c r="H193">
        <f t="shared" si="346"/>
        <v>18</v>
      </c>
      <c r="I193" s="2">
        <v>30</v>
      </c>
      <c r="J193" s="7">
        <v>43438</v>
      </c>
      <c r="K193" s="8">
        <v>0.45833333333333331</v>
      </c>
      <c r="L193" s="10">
        <v>152</v>
      </c>
      <c r="M193" s="9" t="s">
        <v>54</v>
      </c>
      <c r="N193" s="10">
        <v>152</v>
      </c>
      <c r="O193" s="10">
        <v>1151</v>
      </c>
      <c r="P193" s="10">
        <f t="shared" si="1"/>
        <v>999</v>
      </c>
      <c r="Q193" s="2">
        <v>3.9</v>
      </c>
      <c r="R193" s="2">
        <v>36.6</v>
      </c>
      <c r="S193" s="9">
        <f t="shared" si="2"/>
        <v>142.74</v>
      </c>
      <c r="T193" s="2">
        <v>1</v>
      </c>
      <c r="U193" s="10">
        <f t="shared" si="3"/>
        <v>999</v>
      </c>
      <c r="V193" s="8"/>
      <c r="W193" s="8"/>
      <c r="X193" s="37"/>
      <c r="Y193" s="37"/>
      <c r="Z193" s="37"/>
      <c r="AA193" s="37"/>
      <c r="AB193" s="37"/>
      <c r="AC193" s="37"/>
      <c r="AD193" s="37"/>
      <c r="AE193" s="37"/>
      <c r="AF193" s="37"/>
      <c r="AG193" s="37"/>
      <c r="AH193" s="37"/>
      <c r="AI193" s="4"/>
      <c r="AJ193" s="4"/>
      <c r="AK193" s="4"/>
      <c r="AL193" s="37"/>
      <c r="AM193" s="37"/>
      <c r="AN193" s="37"/>
      <c r="AO193" s="37"/>
      <c r="AP193" s="37"/>
      <c r="AQ193" s="37"/>
      <c r="AR193" s="37"/>
      <c r="AS193" s="37"/>
      <c r="AT193" s="37"/>
      <c r="AU193" s="37"/>
      <c r="AV193" s="37"/>
      <c r="AW193" s="4"/>
      <c r="AX193" s="4"/>
      <c r="AY193" s="4"/>
      <c r="AZ193" s="4"/>
      <c r="BA193" s="4"/>
      <c r="BB193" s="4"/>
      <c r="BC193" s="4"/>
      <c r="BD193" s="4"/>
    </row>
    <row r="194" spans="1:56" ht="45" hidden="1" customHeight="1" x14ac:dyDescent="0.3">
      <c r="A194" s="2" t="s">
        <v>94</v>
      </c>
      <c r="B194" s="2" t="s">
        <v>26</v>
      </c>
      <c r="C194" s="2">
        <v>1824</v>
      </c>
      <c r="D194" s="2">
        <v>0</v>
      </c>
      <c r="E194" s="2">
        <v>0</v>
      </c>
      <c r="G194">
        <f t="shared" ref="G194:H194" si="347">D194*6</f>
        <v>0</v>
      </c>
      <c r="H194">
        <f t="shared" si="347"/>
        <v>0</v>
      </c>
      <c r="I194" s="2">
        <v>30</v>
      </c>
      <c r="J194" s="7">
        <v>43438</v>
      </c>
      <c r="K194" s="8">
        <v>0.45833333333333331</v>
      </c>
      <c r="L194" s="10">
        <v>146</v>
      </c>
      <c r="M194" s="9" t="s">
        <v>54</v>
      </c>
      <c r="N194" s="10">
        <v>146</v>
      </c>
      <c r="O194" s="3"/>
      <c r="P194" s="3"/>
      <c r="Q194" s="2">
        <v>3.9</v>
      </c>
      <c r="R194" s="2">
        <v>36.6</v>
      </c>
      <c r="S194" s="3"/>
      <c r="T194" s="2">
        <v>1</v>
      </c>
      <c r="U194" s="10">
        <f t="shared" si="3"/>
        <v>0</v>
      </c>
      <c r="V194" s="8"/>
      <c r="W194" s="8"/>
      <c r="X194" s="17">
        <f>U217</f>
        <v>0</v>
      </c>
      <c r="Y194" s="17">
        <f>U216</f>
        <v>0</v>
      </c>
      <c r="Z194" s="17">
        <f>U215</f>
        <v>0</v>
      </c>
      <c r="AA194" s="17">
        <f>U214</f>
        <v>0</v>
      </c>
      <c r="AB194" s="17">
        <f>U213</f>
        <v>0</v>
      </c>
      <c r="AC194" s="17">
        <f>U212</f>
        <v>0</v>
      </c>
      <c r="AD194" s="21">
        <f t="shared" ref="AD194:AD197" si="348">AB194</f>
        <v>0</v>
      </c>
      <c r="AE194" s="21">
        <f t="shared" ref="AE194:AE197" si="349">AA194</f>
        <v>0</v>
      </c>
      <c r="AF194" s="21">
        <f t="shared" ref="AF194:AF197" si="350">Z194</f>
        <v>0</v>
      </c>
      <c r="AG194" s="21">
        <f t="shared" ref="AG194:AG197" si="351">Y194</f>
        <v>0</v>
      </c>
      <c r="AH194" s="21">
        <f t="shared" ref="AH194:AH197" si="352">X194</f>
        <v>0</v>
      </c>
      <c r="AI194" s="15" t="s">
        <v>67</v>
      </c>
      <c r="AJ194" s="16" t="str">
        <f>B194</f>
        <v>30E10K0D7</v>
      </c>
      <c r="AK194" s="16"/>
      <c r="AL194" s="23">
        <f t="shared" ref="AL194:AV194" si="353">X194*0.0144</f>
        <v>0</v>
      </c>
      <c r="AM194" s="23">
        <f t="shared" si="353"/>
        <v>0</v>
      </c>
      <c r="AN194" s="23">
        <f t="shared" si="353"/>
        <v>0</v>
      </c>
      <c r="AO194" s="23">
        <f t="shared" si="353"/>
        <v>0</v>
      </c>
      <c r="AP194" s="23">
        <f t="shared" si="353"/>
        <v>0</v>
      </c>
      <c r="AQ194" s="23">
        <f t="shared" si="353"/>
        <v>0</v>
      </c>
      <c r="AR194" s="23">
        <f t="shared" si="353"/>
        <v>0</v>
      </c>
      <c r="AS194" s="23">
        <f t="shared" si="353"/>
        <v>0</v>
      </c>
      <c r="AT194" s="23">
        <f t="shared" si="353"/>
        <v>0</v>
      </c>
      <c r="AU194" s="23">
        <f t="shared" si="353"/>
        <v>0</v>
      </c>
      <c r="AV194" s="23">
        <f t="shared" si="353"/>
        <v>0</v>
      </c>
      <c r="AW194" s="15" t="s">
        <v>67</v>
      </c>
      <c r="AX194" s="16" t="s">
        <v>26</v>
      </c>
      <c r="AY194" s="16"/>
      <c r="AZ194" s="16"/>
      <c r="BA194" s="16"/>
      <c r="BB194" s="16"/>
      <c r="BC194" s="16"/>
      <c r="BD194" s="16"/>
    </row>
    <row r="195" spans="1:56" ht="45" hidden="1" customHeight="1" x14ac:dyDescent="0.3">
      <c r="A195" s="2" t="s">
        <v>94</v>
      </c>
      <c r="B195" s="2" t="s">
        <v>26</v>
      </c>
      <c r="C195" s="2">
        <v>1824</v>
      </c>
      <c r="D195" s="2">
        <v>-1</v>
      </c>
      <c r="E195" s="2">
        <v>0</v>
      </c>
      <c r="G195">
        <f t="shared" ref="G195:H195" si="354">D195*6</f>
        <v>-6</v>
      </c>
      <c r="H195">
        <f t="shared" si="354"/>
        <v>0</v>
      </c>
      <c r="I195" s="2">
        <v>30</v>
      </c>
      <c r="J195" s="7">
        <v>43438</v>
      </c>
      <c r="K195" s="8">
        <v>0.45833333333333331</v>
      </c>
      <c r="L195" s="10">
        <v>147</v>
      </c>
      <c r="M195" s="9" t="s">
        <v>54</v>
      </c>
      <c r="N195" s="10">
        <v>147</v>
      </c>
      <c r="O195" s="3"/>
      <c r="P195" s="3"/>
      <c r="Q195" s="2">
        <v>3.9</v>
      </c>
      <c r="R195" s="2">
        <v>36.6</v>
      </c>
      <c r="S195" s="3"/>
      <c r="T195" s="2">
        <v>1</v>
      </c>
      <c r="U195" s="10">
        <f t="shared" si="3"/>
        <v>0</v>
      </c>
      <c r="V195" s="8"/>
      <c r="W195" s="8"/>
      <c r="X195" s="17">
        <f>U211</f>
        <v>0</v>
      </c>
      <c r="Y195" s="17">
        <f>U210</f>
        <v>0</v>
      </c>
      <c r="Z195" s="17">
        <f>U209</f>
        <v>0</v>
      </c>
      <c r="AA195" s="17">
        <f>U208</f>
        <v>0</v>
      </c>
      <c r="AB195" s="17">
        <f>U207</f>
        <v>0</v>
      </c>
      <c r="AC195" s="17">
        <f>U206</f>
        <v>0</v>
      </c>
      <c r="AD195" s="21">
        <f t="shared" si="348"/>
        <v>0</v>
      </c>
      <c r="AE195" s="21">
        <f t="shared" si="349"/>
        <v>0</v>
      </c>
      <c r="AF195" s="21">
        <f t="shared" si="350"/>
        <v>0</v>
      </c>
      <c r="AG195" s="21">
        <f t="shared" si="351"/>
        <v>0</v>
      </c>
      <c r="AH195" s="21">
        <f t="shared" si="352"/>
        <v>0</v>
      </c>
      <c r="AI195" s="15" t="s">
        <v>68</v>
      </c>
      <c r="AJ195" s="16">
        <f>C194</f>
        <v>1824</v>
      </c>
      <c r="AK195" s="16"/>
      <c r="AL195" s="23">
        <f t="shared" ref="AL195:AV195" si="355">X195*0.0144</f>
        <v>0</v>
      </c>
      <c r="AM195" s="23">
        <f t="shared" si="355"/>
        <v>0</v>
      </c>
      <c r="AN195" s="23">
        <f t="shared" si="355"/>
        <v>0</v>
      </c>
      <c r="AO195" s="23">
        <f t="shared" si="355"/>
        <v>0</v>
      </c>
      <c r="AP195" s="23">
        <f t="shared" si="355"/>
        <v>0</v>
      </c>
      <c r="AQ195" s="23">
        <f t="shared" si="355"/>
        <v>0</v>
      </c>
      <c r="AR195" s="23">
        <f t="shared" si="355"/>
        <v>0</v>
      </c>
      <c r="AS195" s="23">
        <f t="shared" si="355"/>
        <v>0</v>
      </c>
      <c r="AT195" s="23">
        <f t="shared" si="355"/>
        <v>0</v>
      </c>
      <c r="AU195" s="23">
        <f t="shared" si="355"/>
        <v>0</v>
      </c>
      <c r="AV195" s="23">
        <f t="shared" si="355"/>
        <v>0</v>
      </c>
      <c r="AW195" s="15" t="s">
        <v>68</v>
      </c>
      <c r="AX195" s="16">
        <v>1824</v>
      </c>
      <c r="AY195" s="16"/>
      <c r="AZ195" s="16"/>
      <c r="BA195" s="16"/>
      <c r="BB195" s="16"/>
      <c r="BC195" s="16"/>
      <c r="BD195" s="16"/>
    </row>
    <row r="196" spans="1:56" ht="45" hidden="1" customHeight="1" x14ac:dyDescent="0.3">
      <c r="A196" s="2" t="s">
        <v>94</v>
      </c>
      <c r="B196" s="2" t="s">
        <v>26</v>
      </c>
      <c r="C196" s="2">
        <v>1824</v>
      </c>
      <c r="D196" s="2">
        <f t="shared" ref="D196:D199" si="356">D195-1</f>
        <v>-2</v>
      </c>
      <c r="E196" s="2">
        <v>0</v>
      </c>
      <c r="G196">
        <f t="shared" ref="G196:H196" si="357">D196*6</f>
        <v>-12</v>
      </c>
      <c r="H196">
        <f t="shared" si="357"/>
        <v>0</v>
      </c>
      <c r="I196" s="2">
        <v>30</v>
      </c>
      <c r="J196" s="7">
        <v>43438</v>
      </c>
      <c r="K196" s="8">
        <v>0.45833333333333331</v>
      </c>
      <c r="L196" s="10">
        <v>139</v>
      </c>
      <c r="M196" s="9" t="s">
        <v>54</v>
      </c>
      <c r="N196" s="10">
        <v>139</v>
      </c>
      <c r="O196" s="3"/>
      <c r="P196" s="3"/>
      <c r="Q196" s="2">
        <v>3.9</v>
      </c>
      <c r="R196" s="2">
        <v>36.6</v>
      </c>
      <c r="S196" s="3"/>
      <c r="T196" s="2">
        <v>1</v>
      </c>
      <c r="U196" s="10">
        <f t="shared" si="3"/>
        <v>0</v>
      </c>
      <c r="V196" s="8"/>
      <c r="W196" s="8"/>
      <c r="X196" s="17">
        <f>U204</f>
        <v>0</v>
      </c>
      <c r="Y196" s="17">
        <f>U203</f>
        <v>0</v>
      </c>
      <c r="Z196" s="17">
        <f>U203</f>
        <v>0</v>
      </c>
      <c r="AA196" s="17">
        <f>U202</f>
        <v>0</v>
      </c>
      <c r="AB196" s="17">
        <f>U201</f>
        <v>0</v>
      </c>
      <c r="AC196" s="17">
        <f>U200</f>
        <v>0</v>
      </c>
      <c r="AD196" s="21">
        <f t="shared" si="348"/>
        <v>0</v>
      </c>
      <c r="AE196" s="21">
        <f t="shared" si="349"/>
        <v>0</v>
      </c>
      <c r="AF196" s="21">
        <f t="shared" si="350"/>
        <v>0</v>
      </c>
      <c r="AG196" s="21">
        <f t="shared" si="351"/>
        <v>0</v>
      </c>
      <c r="AH196" s="21">
        <f t="shared" si="352"/>
        <v>0</v>
      </c>
      <c r="AI196" s="15" t="s">
        <v>69</v>
      </c>
      <c r="AJ196" s="16">
        <f>I194</f>
        <v>30</v>
      </c>
      <c r="AK196" s="16"/>
      <c r="AL196" s="23">
        <f t="shared" ref="AL196:AV196" si="358">X196*0.0144</f>
        <v>0</v>
      </c>
      <c r="AM196" s="23">
        <f t="shared" si="358"/>
        <v>0</v>
      </c>
      <c r="AN196" s="23">
        <f t="shared" si="358"/>
        <v>0</v>
      </c>
      <c r="AO196" s="23">
        <f t="shared" si="358"/>
        <v>0</v>
      </c>
      <c r="AP196" s="23">
        <f t="shared" si="358"/>
        <v>0</v>
      </c>
      <c r="AQ196" s="23">
        <f t="shared" si="358"/>
        <v>0</v>
      </c>
      <c r="AR196" s="23">
        <f t="shared" si="358"/>
        <v>0</v>
      </c>
      <c r="AS196" s="23">
        <f t="shared" si="358"/>
        <v>0</v>
      </c>
      <c r="AT196" s="23">
        <f t="shared" si="358"/>
        <v>0</v>
      </c>
      <c r="AU196" s="23">
        <f t="shared" si="358"/>
        <v>0</v>
      </c>
      <c r="AV196" s="23">
        <f t="shared" si="358"/>
        <v>0</v>
      </c>
      <c r="AW196" s="15" t="s">
        <v>69</v>
      </c>
      <c r="AX196" s="16">
        <v>30</v>
      </c>
      <c r="AY196" s="16"/>
      <c r="AZ196" s="16"/>
      <c r="BA196" s="16"/>
      <c r="BB196" s="16"/>
      <c r="BC196" s="16"/>
      <c r="BD196" s="16"/>
    </row>
    <row r="197" spans="1:56" ht="45" hidden="1" customHeight="1" x14ac:dyDescent="0.25">
      <c r="A197" s="2" t="s">
        <v>94</v>
      </c>
      <c r="B197" s="2" t="s">
        <v>26</v>
      </c>
      <c r="C197" s="2">
        <v>1824</v>
      </c>
      <c r="D197" s="2">
        <f t="shared" si="356"/>
        <v>-3</v>
      </c>
      <c r="E197" s="2">
        <v>0</v>
      </c>
      <c r="G197">
        <f t="shared" ref="G197:H197" si="359">D197*6</f>
        <v>-18</v>
      </c>
      <c r="H197">
        <f t="shared" si="359"/>
        <v>0</v>
      </c>
      <c r="I197" s="2">
        <v>30</v>
      </c>
      <c r="J197" s="7">
        <v>43438</v>
      </c>
      <c r="K197" s="8">
        <v>0.45833333333333331</v>
      </c>
      <c r="L197" s="10">
        <v>141</v>
      </c>
      <c r="M197" s="9" t="s">
        <v>54</v>
      </c>
      <c r="N197" s="10">
        <v>141</v>
      </c>
      <c r="O197" s="3"/>
      <c r="P197" s="3"/>
      <c r="Q197" s="2">
        <v>3.9</v>
      </c>
      <c r="R197" s="2">
        <v>36.6</v>
      </c>
      <c r="S197" s="3"/>
      <c r="T197" s="2">
        <v>1</v>
      </c>
      <c r="U197" s="10">
        <f t="shared" si="3"/>
        <v>0</v>
      </c>
      <c r="V197" s="8"/>
      <c r="W197" s="8"/>
      <c r="X197" s="17">
        <f>U199</f>
        <v>0</v>
      </c>
      <c r="Y197" s="17">
        <f>U198</f>
        <v>0</v>
      </c>
      <c r="Z197" s="17">
        <f>U197</f>
        <v>0</v>
      </c>
      <c r="AA197" s="17">
        <f>U196</f>
        <v>0</v>
      </c>
      <c r="AB197" s="17">
        <f>U195</f>
        <v>0</v>
      </c>
      <c r="AC197" s="24">
        <f>U194</f>
        <v>0</v>
      </c>
      <c r="AD197" s="21">
        <f t="shared" si="348"/>
        <v>0</v>
      </c>
      <c r="AE197" s="21">
        <f t="shared" si="349"/>
        <v>0</v>
      </c>
      <c r="AF197" s="21">
        <f t="shared" si="350"/>
        <v>0</v>
      </c>
      <c r="AG197" s="21">
        <f t="shared" si="351"/>
        <v>0</v>
      </c>
      <c r="AH197" s="21">
        <f t="shared" si="352"/>
        <v>0</v>
      </c>
      <c r="AI197" s="4"/>
      <c r="AJ197" s="4"/>
      <c r="AK197" s="4"/>
      <c r="AL197" s="23">
        <f t="shared" ref="AL197:AV197" si="360">X197*0.0144</f>
        <v>0</v>
      </c>
      <c r="AM197" s="23">
        <f t="shared" si="360"/>
        <v>0</v>
      </c>
      <c r="AN197" s="23">
        <f t="shared" si="360"/>
        <v>0</v>
      </c>
      <c r="AO197" s="23">
        <f t="shared" si="360"/>
        <v>0</v>
      </c>
      <c r="AP197" s="23">
        <f t="shared" si="360"/>
        <v>0</v>
      </c>
      <c r="AQ197" s="23">
        <f t="shared" si="360"/>
        <v>0</v>
      </c>
      <c r="AR197" s="23">
        <f t="shared" si="360"/>
        <v>0</v>
      </c>
      <c r="AS197" s="23">
        <f t="shared" si="360"/>
        <v>0</v>
      </c>
      <c r="AT197" s="23">
        <f t="shared" si="360"/>
        <v>0</v>
      </c>
      <c r="AU197" s="23">
        <f t="shared" si="360"/>
        <v>0</v>
      </c>
      <c r="AV197" s="23">
        <f t="shared" si="360"/>
        <v>0</v>
      </c>
      <c r="AW197" s="4"/>
      <c r="AX197" s="4"/>
      <c r="AY197" s="4"/>
      <c r="AZ197" s="4"/>
      <c r="BA197" s="4"/>
      <c r="BB197" s="4"/>
      <c r="BC197" s="4"/>
      <c r="BD197" s="4"/>
    </row>
    <row r="198" spans="1:56" ht="45" hidden="1" customHeight="1" x14ac:dyDescent="0.25">
      <c r="A198" s="2" t="s">
        <v>94</v>
      </c>
      <c r="B198" s="2" t="s">
        <v>26</v>
      </c>
      <c r="C198" s="2">
        <v>1824</v>
      </c>
      <c r="D198" s="2">
        <f t="shared" si="356"/>
        <v>-4</v>
      </c>
      <c r="E198" s="2">
        <v>0</v>
      </c>
      <c r="G198">
        <f t="shared" ref="G198:H198" si="361">D198*6</f>
        <v>-24</v>
      </c>
      <c r="H198">
        <f t="shared" si="361"/>
        <v>0</v>
      </c>
      <c r="I198" s="2">
        <v>30</v>
      </c>
      <c r="J198" s="7">
        <v>43438</v>
      </c>
      <c r="K198" s="8">
        <v>0.45833333333333331</v>
      </c>
      <c r="L198" s="10">
        <v>141</v>
      </c>
      <c r="M198" s="9" t="s">
        <v>54</v>
      </c>
      <c r="N198" s="10">
        <v>141</v>
      </c>
      <c r="O198" s="3"/>
      <c r="P198" s="3"/>
      <c r="Q198" s="2">
        <v>3.9</v>
      </c>
      <c r="R198" s="2">
        <v>36.6</v>
      </c>
      <c r="S198" s="3"/>
      <c r="T198" s="2">
        <v>1</v>
      </c>
      <c r="U198" s="10">
        <f t="shared" si="3"/>
        <v>0</v>
      </c>
      <c r="V198" s="8"/>
      <c r="W198" s="8"/>
      <c r="X198" s="17">
        <f t="shared" ref="X198:AH198" si="362">X196</f>
        <v>0</v>
      </c>
      <c r="Y198" s="17">
        <f t="shared" si="362"/>
        <v>0</v>
      </c>
      <c r="Z198" s="17">
        <f t="shared" si="362"/>
        <v>0</v>
      </c>
      <c r="AA198" s="17">
        <f t="shared" si="362"/>
        <v>0</v>
      </c>
      <c r="AB198" s="17">
        <f t="shared" si="362"/>
        <v>0</v>
      </c>
      <c r="AC198" s="17">
        <f t="shared" si="362"/>
        <v>0</v>
      </c>
      <c r="AD198" s="17">
        <f t="shared" si="362"/>
        <v>0</v>
      </c>
      <c r="AE198" s="17">
        <f t="shared" si="362"/>
        <v>0</v>
      </c>
      <c r="AF198" s="17">
        <f t="shared" si="362"/>
        <v>0</v>
      </c>
      <c r="AG198" s="17">
        <f t="shared" si="362"/>
        <v>0</v>
      </c>
      <c r="AH198" s="17">
        <f t="shared" si="362"/>
        <v>0</v>
      </c>
      <c r="AI198" s="4"/>
      <c r="AJ198" s="4"/>
      <c r="AK198" s="4"/>
      <c r="AL198" s="23">
        <f t="shared" ref="AL198:AV198" si="363">X198*0.0144</f>
        <v>0</v>
      </c>
      <c r="AM198" s="23">
        <f t="shared" si="363"/>
        <v>0</v>
      </c>
      <c r="AN198" s="23">
        <f t="shared" si="363"/>
        <v>0</v>
      </c>
      <c r="AO198" s="23">
        <f t="shared" si="363"/>
        <v>0</v>
      </c>
      <c r="AP198" s="23">
        <f t="shared" si="363"/>
        <v>0</v>
      </c>
      <c r="AQ198" s="23">
        <f t="shared" si="363"/>
        <v>0</v>
      </c>
      <c r="AR198" s="23">
        <f t="shared" si="363"/>
        <v>0</v>
      </c>
      <c r="AS198" s="23">
        <f t="shared" si="363"/>
        <v>0</v>
      </c>
      <c r="AT198" s="23">
        <f t="shared" si="363"/>
        <v>0</v>
      </c>
      <c r="AU198" s="23">
        <f t="shared" si="363"/>
        <v>0</v>
      </c>
      <c r="AV198" s="23">
        <f t="shared" si="363"/>
        <v>0</v>
      </c>
      <c r="AW198" s="4"/>
      <c r="AX198" s="4"/>
      <c r="AY198" s="4"/>
      <c r="AZ198" s="4"/>
      <c r="BA198" s="4"/>
      <c r="BB198" s="4"/>
      <c r="BC198" s="4"/>
      <c r="BD198" s="4"/>
    </row>
    <row r="199" spans="1:56" ht="45" hidden="1" customHeight="1" x14ac:dyDescent="0.25">
      <c r="A199" s="2" t="s">
        <v>94</v>
      </c>
      <c r="B199" s="2" t="s">
        <v>26</v>
      </c>
      <c r="C199" s="2">
        <v>1824</v>
      </c>
      <c r="D199" s="2">
        <f t="shared" si="356"/>
        <v>-5</v>
      </c>
      <c r="E199" s="2">
        <v>0</v>
      </c>
      <c r="G199">
        <f t="shared" ref="G199:H199" si="364">D199*6</f>
        <v>-30</v>
      </c>
      <c r="H199">
        <f t="shared" si="364"/>
        <v>0</v>
      </c>
      <c r="I199" s="2">
        <v>30</v>
      </c>
      <c r="J199" s="7">
        <v>43438</v>
      </c>
      <c r="K199" s="8">
        <v>0.45833333333333331</v>
      </c>
      <c r="L199" s="10">
        <v>142</v>
      </c>
      <c r="M199" s="9" t="s">
        <v>54</v>
      </c>
      <c r="N199" s="10">
        <v>142</v>
      </c>
      <c r="O199" s="3"/>
      <c r="P199" s="3"/>
      <c r="Q199" s="2">
        <v>3.9</v>
      </c>
      <c r="R199" s="2">
        <v>36.6</v>
      </c>
      <c r="S199" s="3"/>
      <c r="T199" s="2">
        <v>1</v>
      </c>
      <c r="U199" s="10">
        <f t="shared" si="3"/>
        <v>0</v>
      </c>
      <c r="V199" s="8"/>
      <c r="W199" s="8"/>
      <c r="X199" s="17">
        <f t="shared" ref="X199:AH199" si="365">X195</f>
        <v>0</v>
      </c>
      <c r="Y199" s="17">
        <f t="shared" si="365"/>
        <v>0</v>
      </c>
      <c r="Z199" s="17">
        <f t="shared" si="365"/>
        <v>0</v>
      </c>
      <c r="AA199" s="17">
        <f t="shared" si="365"/>
        <v>0</v>
      </c>
      <c r="AB199" s="17">
        <f t="shared" si="365"/>
        <v>0</v>
      </c>
      <c r="AC199" s="17">
        <f t="shared" si="365"/>
        <v>0</v>
      </c>
      <c r="AD199" s="17">
        <f t="shared" si="365"/>
        <v>0</v>
      </c>
      <c r="AE199" s="17">
        <f t="shared" si="365"/>
        <v>0</v>
      </c>
      <c r="AF199" s="17">
        <f t="shared" si="365"/>
        <v>0</v>
      </c>
      <c r="AG199" s="17">
        <f t="shared" si="365"/>
        <v>0</v>
      </c>
      <c r="AH199" s="17">
        <f t="shared" si="365"/>
        <v>0</v>
      </c>
      <c r="AI199" s="4"/>
      <c r="AJ199" s="4"/>
      <c r="AK199" s="4"/>
      <c r="AL199" s="23">
        <f t="shared" ref="AL199:AV199" si="366">X199*0.0144</f>
        <v>0</v>
      </c>
      <c r="AM199" s="23">
        <f t="shared" si="366"/>
        <v>0</v>
      </c>
      <c r="AN199" s="23">
        <f t="shared" si="366"/>
        <v>0</v>
      </c>
      <c r="AO199" s="23">
        <f t="shared" si="366"/>
        <v>0</v>
      </c>
      <c r="AP199" s="23">
        <f t="shared" si="366"/>
        <v>0</v>
      </c>
      <c r="AQ199" s="23">
        <f t="shared" si="366"/>
        <v>0</v>
      </c>
      <c r="AR199" s="23">
        <f t="shared" si="366"/>
        <v>0</v>
      </c>
      <c r="AS199" s="23">
        <f t="shared" si="366"/>
        <v>0</v>
      </c>
      <c r="AT199" s="23">
        <f t="shared" si="366"/>
        <v>0</v>
      </c>
      <c r="AU199" s="23">
        <f t="shared" si="366"/>
        <v>0</v>
      </c>
      <c r="AV199" s="23">
        <f t="shared" si="366"/>
        <v>0</v>
      </c>
      <c r="AW199" s="4"/>
      <c r="AX199" s="4"/>
      <c r="AY199" s="4"/>
      <c r="AZ199" s="4"/>
      <c r="BA199" s="4"/>
      <c r="BB199" s="4"/>
      <c r="BC199" s="4"/>
      <c r="BD199" s="4"/>
    </row>
    <row r="200" spans="1:56" ht="45" hidden="1" customHeight="1" x14ac:dyDescent="0.25">
      <c r="A200" s="2" t="s">
        <v>94</v>
      </c>
      <c r="B200" s="2" t="s">
        <v>26</v>
      </c>
      <c r="C200" s="2">
        <v>1824</v>
      </c>
      <c r="D200" s="2">
        <v>0</v>
      </c>
      <c r="E200" s="2">
        <v>1</v>
      </c>
      <c r="G200">
        <f t="shared" ref="G200:H200" si="367">D200*6</f>
        <v>0</v>
      </c>
      <c r="H200">
        <f t="shared" si="367"/>
        <v>6</v>
      </c>
      <c r="I200" s="2">
        <v>30</v>
      </c>
      <c r="J200" s="7">
        <v>43438</v>
      </c>
      <c r="K200" s="8">
        <v>0.45833333333333331</v>
      </c>
      <c r="L200" s="10">
        <v>143</v>
      </c>
      <c r="M200" s="9" t="s">
        <v>54</v>
      </c>
      <c r="N200" s="10">
        <v>143</v>
      </c>
      <c r="O200" s="3"/>
      <c r="P200" s="3"/>
      <c r="Q200" s="2">
        <v>3.9</v>
      </c>
      <c r="R200" s="2">
        <v>36.6</v>
      </c>
      <c r="S200" s="3"/>
      <c r="T200" s="2">
        <v>1</v>
      </c>
      <c r="U200" s="10">
        <f t="shared" si="3"/>
        <v>0</v>
      </c>
      <c r="V200" s="8"/>
      <c r="W200" s="8"/>
      <c r="X200" s="17">
        <f t="shared" ref="X200:AH200" si="368">X194</f>
        <v>0</v>
      </c>
      <c r="Y200" s="17">
        <f t="shared" si="368"/>
        <v>0</v>
      </c>
      <c r="Z200" s="17">
        <f t="shared" si="368"/>
        <v>0</v>
      </c>
      <c r="AA200" s="17">
        <f t="shared" si="368"/>
        <v>0</v>
      </c>
      <c r="AB200" s="17">
        <f t="shared" si="368"/>
        <v>0</v>
      </c>
      <c r="AC200" s="17">
        <f t="shared" si="368"/>
        <v>0</v>
      </c>
      <c r="AD200" s="17">
        <f t="shared" si="368"/>
        <v>0</v>
      </c>
      <c r="AE200" s="17">
        <f t="shared" si="368"/>
        <v>0</v>
      </c>
      <c r="AF200" s="17">
        <f t="shared" si="368"/>
        <v>0</v>
      </c>
      <c r="AG200" s="17">
        <f t="shared" si="368"/>
        <v>0</v>
      </c>
      <c r="AH200" s="17">
        <f t="shared" si="368"/>
        <v>0</v>
      </c>
      <c r="AI200" s="4"/>
      <c r="AJ200" s="4"/>
      <c r="AK200" s="4"/>
      <c r="AL200" s="23">
        <f t="shared" ref="AL200:AV200" si="369">X200*0.0144</f>
        <v>0</v>
      </c>
      <c r="AM200" s="23">
        <f t="shared" si="369"/>
        <v>0</v>
      </c>
      <c r="AN200" s="23">
        <f t="shared" si="369"/>
        <v>0</v>
      </c>
      <c r="AO200" s="23">
        <f t="shared" si="369"/>
        <v>0</v>
      </c>
      <c r="AP200" s="23">
        <f t="shared" si="369"/>
        <v>0</v>
      </c>
      <c r="AQ200" s="23">
        <f t="shared" si="369"/>
        <v>0</v>
      </c>
      <c r="AR200" s="23">
        <f t="shared" si="369"/>
        <v>0</v>
      </c>
      <c r="AS200" s="23">
        <f t="shared" si="369"/>
        <v>0</v>
      </c>
      <c r="AT200" s="23">
        <f t="shared" si="369"/>
        <v>0</v>
      </c>
      <c r="AU200" s="23">
        <f t="shared" si="369"/>
        <v>0</v>
      </c>
      <c r="AV200" s="23">
        <f t="shared" si="369"/>
        <v>0</v>
      </c>
      <c r="AW200" s="4"/>
      <c r="AX200" s="4"/>
      <c r="AY200" s="4"/>
      <c r="AZ200" s="4"/>
      <c r="BA200" s="4"/>
      <c r="BB200" s="4"/>
      <c r="BC200" s="4"/>
      <c r="BD200" s="4"/>
    </row>
    <row r="201" spans="1:56" ht="45" hidden="1" customHeight="1" x14ac:dyDescent="0.25">
      <c r="A201" s="2" t="s">
        <v>94</v>
      </c>
      <c r="B201" s="2" t="s">
        <v>26</v>
      </c>
      <c r="C201" s="2">
        <v>1824</v>
      </c>
      <c r="D201" s="2">
        <v>-1</v>
      </c>
      <c r="E201" s="2">
        <v>1</v>
      </c>
      <c r="G201">
        <f t="shared" ref="G201:H201" si="370">D201*6</f>
        <v>-6</v>
      </c>
      <c r="H201">
        <f t="shared" si="370"/>
        <v>6</v>
      </c>
      <c r="I201" s="2">
        <v>30</v>
      </c>
      <c r="J201" s="7">
        <v>43438</v>
      </c>
      <c r="K201" s="8">
        <v>0.45833333333333331</v>
      </c>
      <c r="L201" s="10">
        <v>146</v>
      </c>
      <c r="M201" s="9" t="s">
        <v>54</v>
      </c>
      <c r="N201" s="10">
        <v>146</v>
      </c>
      <c r="O201" s="3"/>
      <c r="P201" s="3"/>
      <c r="Q201" s="2">
        <v>3.9</v>
      </c>
      <c r="R201" s="2">
        <v>36.6</v>
      </c>
      <c r="S201" s="3"/>
      <c r="T201" s="2">
        <v>1</v>
      </c>
      <c r="U201" s="10">
        <f t="shared" si="3"/>
        <v>0</v>
      </c>
      <c r="V201" s="8"/>
      <c r="W201" s="8"/>
      <c r="X201" s="37"/>
      <c r="Y201" s="37"/>
      <c r="Z201" s="37"/>
      <c r="AA201" s="37"/>
      <c r="AB201" s="37"/>
      <c r="AC201" s="37"/>
      <c r="AD201" s="37"/>
      <c r="AE201" s="37"/>
      <c r="AF201" s="37"/>
      <c r="AG201" s="37"/>
      <c r="AH201" s="37"/>
      <c r="AI201" s="4"/>
      <c r="AJ201" s="4"/>
      <c r="AK201" s="4"/>
      <c r="AL201" s="37"/>
      <c r="AM201" s="37"/>
      <c r="AN201" s="37"/>
      <c r="AO201" s="37"/>
      <c r="AP201" s="37"/>
      <c r="AQ201" s="37"/>
      <c r="AR201" s="37"/>
      <c r="AS201" s="37"/>
      <c r="AT201" s="37"/>
      <c r="AU201" s="37"/>
      <c r="AV201" s="37"/>
      <c r="AW201" s="4"/>
      <c r="AX201" s="4"/>
      <c r="AY201" s="4"/>
      <c r="AZ201" s="4"/>
      <c r="BA201" s="4"/>
      <c r="BB201" s="4"/>
      <c r="BC201" s="4"/>
      <c r="BD201" s="4"/>
    </row>
    <row r="202" spans="1:56" ht="45" hidden="1" customHeight="1" x14ac:dyDescent="0.25">
      <c r="A202" s="2" t="s">
        <v>94</v>
      </c>
      <c r="B202" s="2" t="s">
        <v>26</v>
      </c>
      <c r="C202" s="2">
        <v>1824</v>
      </c>
      <c r="D202" s="2">
        <f t="shared" ref="D202:D205" si="371">D201-1</f>
        <v>-2</v>
      </c>
      <c r="E202" s="2">
        <v>1</v>
      </c>
      <c r="G202">
        <f t="shared" ref="G202:H202" si="372">D202*6</f>
        <v>-12</v>
      </c>
      <c r="H202">
        <f t="shared" si="372"/>
        <v>6</v>
      </c>
      <c r="I202" s="2">
        <v>30</v>
      </c>
      <c r="J202" s="7">
        <v>43438</v>
      </c>
      <c r="K202" s="8">
        <v>0.45833333333333331</v>
      </c>
      <c r="L202" s="10">
        <v>144</v>
      </c>
      <c r="M202" s="9" t="s">
        <v>54</v>
      </c>
      <c r="N202" s="10">
        <v>144</v>
      </c>
      <c r="O202" s="3"/>
      <c r="P202" s="3"/>
      <c r="Q202" s="2">
        <v>3.9</v>
      </c>
      <c r="R202" s="2">
        <v>36.6</v>
      </c>
      <c r="S202" s="3"/>
      <c r="T202" s="2">
        <v>1</v>
      </c>
      <c r="U202" s="10">
        <f t="shared" si="3"/>
        <v>0</v>
      </c>
      <c r="V202" s="8"/>
      <c r="W202" s="8"/>
      <c r="X202" s="37"/>
      <c r="Y202" s="37"/>
      <c r="Z202" s="37"/>
      <c r="AA202" s="37"/>
      <c r="AB202" s="37"/>
      <c r="AC202" s="37"/>
      <c r="AD202" s="37"/>
      <c r="AE202" s="37"/>
      <c r="AF202" s="37"/>
      <c r="AG202" s="37"/>
      <c r="AH202" s="37"/>
      <c r="AI202" s="4"/>
      <c r="AJ202" s="4"/>
      <c r="AK202" s="4"/>
      <c r="AL202" s="37"/>
      <c r="AM202" s="37"/>
      <c r="AN202" s="37"/>
      <c r="AO202" s="37"/>
      <c r="AP202" s="37"/>
      <c r="AQ202" s="37"/>
      <c r="AR202" s="37"/>
      <c r="AS202" s="37"/>
      <c r="AT202" s="37"/>
      <c r="AU202" s="37"/>
      <c r="AV202" s="37"/>
      <c r="AW202" s="4"/>
      <c r="AX202" s="4"/>
      <c r="AY202" s="4"/>
      <c r="AZ202" s="4"/>
      <c r="BA202" s="4"/>
      <c r="BB202" s="4"/>
      <c r="BC202" s="4"/>
      <c r="BD202" s="4"/>
    </row>
    <row r="203" spans="1:56" ht="45" hidden="1" customHeight="1" x14ac:dyDescent="0.25">
      <c r="A203" s="2" t="s">
        <v>94</v>
      </c>
      <c r="B203" s="2" t="s">
        <v>26</v>
      </c>
      <c r="C203" s="2">
        <v>1824</v>
      </c>
      <c r="D203" s="2">
        <f t="shared" si="371"/>
        <v>-3</v>
      </c>
      <c r="E203" s="2">
        <v>1</v>
      </c>
      <c r="G203">
        <f t="shared" ref="G203:H203" si="373">D203*6</f>
        <v>-18</v>
      </c>
      <c r="H203">
        <f t="shared" si="373"/>
        <v>6</v>
      </c>
      <c r="I203" s="2">
        <v>30</v>
      </c>
      <c r="J203" s="7">
        <v>43438</v>
      </c>
      <c r="K203" s="8">
        <v>0.45833333333333331</v>
      </c>
      <c r="L203" s="10">
        <v>147</v>
      </c>
      <c r="M203" s="9" t="s">
        <v>54</v>
      </c>
      <c r="N203" s="10">
        <v>147</v>
      </c>
      <c r="O203" s="3"/>
      <c r="P203" s="3"/>
      <c r="Q203" s="2">
        <v>3.9</v>
      </c>
      <c r="R203" s="2">
        <v>36.6</v>
      </c>
      <c r="S203" s="3"/>
      <c r="T203" s="2">
        <v>1</v>
      </c>
      <c r="U203" s="10">
        <f t="shared" si="3"/>
        <v>0</v>
      </c>
      <c r="V203" s="8"/>
      <c r="W203" s="8"/>
      <c r="X203" s="37"/>
      <c r="Y203" s="37"/>
      <c r="Z203" s="37"/>
      <c r="AA203" s="37"/>
      <c r="AB203" s="37"/>
      <c r="AC203" s="37"/>
      <c r="AD203" s="37"/>
      <c r="AE203" s="37"/>
      <c r="AF203" s="37"/>
      <c r="AG203" s="37"/>
      <c r="AH203" s="37"/>
      <c r="AI203" s="4"/>
      <c r="AJ203" s="4"/>
      <c r="AK203" s="4"/>
      <c r="AL203" s="37"/>
      <c r="AM203" s="37"/>
      <c r="AN203" s="37"/>
      <c r="AO203" s="37"/>
      <c r="AP203" s="37"/>
      <c r="AQ203" s="37"/>
      <c r="AR203" s="37"/>
      <c r="AS203" s="37"/>
      <c r="AT203" s="37"/>
      <c r="AU203" s="37"/>
      <c r="AV203" s="37"/>
      <c r="AW203" s="4"/>
      <c r="AX203" s="4"/>
      <c r="AY203" s="4"/>
      <c r="AZ203" s="4"/>
      <c r="BA203" s="4"/>
      <c r="BB203" s="4"/>
      <c r="BC203" s="4"/>
      <c r="BD203" s="4"/>
    </row>
    <row r="204" spans="1:56" ht="45" hidden="1" customHeight="1" x14ac:dyDescent="0.25">
      <c r="A204" s="2" t="s">
        <v>94</v>
      </c>
      <c r="B204" s="2" t="s">
        <v>26</v>
      </c>
      <c r="C204" s="2">
        <v>1824</v>
      </c>
      <c r="D204" s="2">
        <f t="shared" si="371"/>
        <v>-4</v>
      </c>
      <c r="E204" s="2">
        <v>1</v>
      </c>
      <c r="G204">
        <f t="shared" ref="G204:H204" si="374">D204*6</f>
        <v>-24</v>
      </c>
      <c r="H204">
        <f t="shared" si="374"/>
        <v>6</v>
      </c>
      <c r="I204" s="2">
        <v>30</v>
      </c>
      <c r="J204" s="7">
        <v>43438</v>
      </c>
      <c r="K204" s="8">
        <v>0.45833333333333331</v>
      </c>
      <c r="L204" s="10">
        <v>145</v>
      </c>
      <c r="M204" s="9" t="s">
        <v>54</v>
      </c>
      <c r="N204" s="10">
        <v>145</v>
      </c>
      <c r="O204" s="3"/>
      <c r="P204" s="3"/>
      <c r="Q204" s="2">
        <v>3.9</v>
      </c>
      <c r="R204" s="2">
        <v>36.6</v>
      </c>
      <c r="S204" s="3"/>
      <c r="T204" s="2">
        <v>1</v>
      </c>
      <c r="U204" s="10">
        <f t="shared" si="3"/>
        <v>0</v>
      </c>
      <c r="V204" s="8"/>
      <c r="W204" s="8"/>
      <c r="X204" s="37"/>
      <c r="Y204" s="37"/>
      <c r="Z204" s="37"/>
      <c r="AA204" s="37"/>
      <c r="AB204" s="37"/>
      <c r="AC204" s="37"/>
      <c r="AD204" s="37"/>
      <c r="AE204" s="37"/>
      <c r="AF204" s="37"/>
      <c r="AG204" s="37"/>
      <c r="AH204" s="37"/>
      <c r="AI204" s="4"/>
      <c r="AJ204" s="4"/>
      <c r="AK204" s="4"/>
      <c r="AL204" s="37"/>
      <c r="AM204" s="37"/>
      <c r="AN204" s="37"/>
      <c r="AO204" s="37"/>
      <c r="AP204" s="37"/>
      <c r="AQ204" s="37"/>
      <c r="AR204" s="37"/>
      <c r="AS204" s="37"/>
      <c r="AT204" s="37"/>
      <c r="AU204" s="37"/>
      <c r="AV204" s="37"/>
      <c r="AW204" s="4"/>
      <c r="AX204" s="4"/>
      <c r="AY204" s="4"/>
      <c r="AZ204" s="4"/>
      <c r="BA204" s="4"/>
      <c r="BB204" s="4"/>
      <c r="BC204" s="4"/>
      <c r="BD204" s="4"/>
    </row>
    <row r="205" spans="1:56" ht="45" hidden="1" customHeight="1" x14ac:dyDescent="0.25">
      <c r="A205" s="2" t="s">
        <v>94</v>
      </c>
      <c r="B205" s="2" t="s">
        <v>26</v>
      </c>
      <c r="C205" s="2">
        <v>1824</v>
      </c>
      <c r="D205" s="2">
        <f t="shared" si="371"/>
        <v>-5</v>
      </c>
      <c r="E205" s="2">
        <v>1</v>
      </c>
      <c r="G205">
        <f t="shared" ref="G205:H205" si="375">D205*6</f>
        <v>-30</v>
      </c>
      <c r="H205">
        <f t="shared" si="375"/>
        <v>6</v>
      </c>
      <c r="I205" s="2">
        <v>30</v>
      </c>
      <c r="J205" s="7">
        <v>43438</v>
      </c>
      <c r="K205" s="8">
        <v>0.45833333333333331</v>
      </c>
      <c r="L205" s="10">
        <v>143</v>
      </c>
      <c r="M205" s="9" t="s">
        <v>54</v>
      </c>
      <c r="N205" s="10">
        <v>143</v>
      </c>
      <c r="O205" s="3"/>
      <c r="P205" s="3"/>
      <c r="Q205" s="2">
        <v>3.9</v>
      </c>
      <c r="R205" s="2">
        <v>36.6</v>
      </c>
      <c r="S205" s="3"/>
      <c r="T205" s="2">
        <v>1</v>
      </c>
      <c r="U205" s="10">
        <f t="shared" si="3"/>
        <v>0</v>
      </c>
      <c r="V205" s="8"/>
      <c r="W205" s="8"/>
      <c r="X205" s="37"/>
      <c r="Y205" s="37"/>
      <c r="Z205" s="37"/>
      <c r="AA205" s="37"/>
      <c r="AB205" s="37"/>
      <c r="AC205" s="37"/>
      <c r="AD205" s="37"/>
      <c r="AE205" s="37"/>
      <c r="AF205" s="37"/>
      <c r="AG205" s="37"/>
      <c r="AH205" s="37"/>
      <c r="AI205" s="4"/>
      <c r="AJ205" s="4"/>
      <c r="AK205" s="4"/>
      <c r="AL205" s="37"/>
      <c r="AM205" s="37"/>
      <c r="AN205" s="37"/>
      <c r="AO205" s="37"/>
      <c r="AP205" s="37"/>
      <c r="AQ205" s="37"/>
      <c r="AR205" s="37"/>
      <c r="AS205" s="37"/>
      <c r="AT205" s="37"/>
      <c r="AU205" s="37"/>
      <c r="AV205" s="37"/>
      <c r="AW205" s="4"/>
      <c r="AX205" s="4"/>
      <c r="AY205" s="4"/>
      <c r="AZ205" s="4"/>
      <c r="BA205" s="4"/>
      <c r="BB205" s="4"/>
      <c r="BC205" s="4"/>
      <c r="BD205" s="4"/>
    </row>
    <row r="206" spans="1:56" ht="45" hidden="1" customHeight="1" x14ac:dyDescent="0.25">
      <c r="A206" s="2" t="s">
        <v>94</v>
      </c>
      <c r="B206" s="2" t="s">
        <v>26</v>
      </c>
      <c r="C206" s="2">
        <v>1824</v>
      </c>
      <c r="D206" s="2">
        <v>0</v>
      </c>
      <c r="E206" s="2">
        <v>2</v>
      </c>
      <c r="G206">
        <f t="shared" ref="G206:H206" si="376">D206*6</f>
        <v>0</v>
      </c>
      <c r="H206">
        <f t="shared" si="376"/>
        <v>12</v>
      </c>
      <c r="I206" s="2">
        <v>30</v>
      </c>
      <c r="J206" s="7">
        <v>43438</v>
      </c>
      <c r="K206" s="8">
        <v>0.45833333333333331</v>
      </c>
      <c r="L206" s="10">
        <v>145</v>
      </c>
      <c r="M206" s="9" t="s">
        <v>54</v>
      </c>
      <c r="N206" s="10">
        <v>145</v>
      </c>
      <c r="O206" s="3"/>
      <c r="P206" s="3"/>
      <c r="Q206" s="2">
        <v>3.9</v>
      </c>
      <c r="R206" s="2">
        <v>36.6</v>
      </c>
      <c r="S206" s="3"/>
      <c r="T206" s="2">
        <v>1</v>
      </c>
      <c r="U206" s="10">
        <f t="shared" si="3"/>
        <v>0</v>
      </c>
      <c r="V206" s="8"/>
      <c r="W206" s="8"/>
      <c r="X206" s="37"/>
      <c r="Y206" s="37"/>
      <c r="Z206" s="37"/>
      <c r="AA206" s="37"/>
      <c r="AB206" s="37"/>
      <c r="AC206" s="37"/>
      <c r="AD206" s="37"/>
      <c r="AE206" s="37"/>
      <c r="AF206" s="37"/>
      <c r="AG206" s="37"/>
      <c r="AH206" s="37"/>
      <c r="AI206" s="4"/>
      <c r="AJ206" s="4"/>
      <c r="AK206" s="4"/>
      <c r="AL206" s="37"/>
      <c r="AM206" s="37"/>
      <c r="AN206" s="37"/>
      <c r="AO206" s="37"/>
      <c r="AP206" s="37"/>
      <c r="AQ206" s="37"/>
      <c r="AR206" s="37"/>
      <c r="AS206" s="37"/>
      <c r="AT206" s="37"/>
      <c r="AU206" s="37"/>
      <c r="AV206" s="37"/>
      <c r="AW206" s="4"/>
      <c r="AX206" s="4"/>
      <c r="AY206" s="4"/>
      <c r="AZ206" s="4"/>
      <c r="BA206" s="4"/>
      <c r="BB206" s="4"/>
      <c r="BC206" s="4"/>
      <c r="BD206" s="4"/>
    </row>
    <row r="207" spans="1:56" ht="45" hidden="1" customHeight="1" x14ac:dyDescent="0.25">
      <c r="A207" s="2" t="s">
        <v>94</v>
      </c>
      <c r="B207" s="2" t="s">
        <v>26</v>
      </c>
      <c r="C207" s="2">
        <v>1824</v>
      </c>
      <c r="D207" s="2">
        <v>-1</v>
      </c>
      <c r="E207" s="2">
        <v>2</v>
      </c>
      <c r="G207">
        <f t="shared" ref="G207:H207" si="377">D207*6</f>
        <v>-6</v>
      </c>
      <c r="H207">
        <f t="shared" si="377"/>
        <v>12</v>
      </c>
      <c r="I207" s="2">
        <v>30</v>
      </c>
      <c r="J207" s="7">
        <v>43438</v>
      </c>
      <c r="K207" s="8">
        <v>0.45833333333333331</v>
      </c>
      <c r="L207" s="10">
        <v>149</v>
      </c>
      <c r="M207" s="9" t="s">
        <v>54</v>
      </c>
      <c r="N207" s="10">
        <v>149</v>
      </c>
      <c r="O207" s="3"/>
      <c r="P207" s="3"/>
      <c r="Q207" s="2">
        <v>3.9</v>
      </c>
      <c r="R207" s="2">
        <v>36.6</v>
      </c>
      <c r="S207" s="3"/>
      <c r="T207" s="2">
        <v>1</v>
      </c>
      <c r="U207" s="10">
        <f t="shared" si="3"/>
        <v>0</v>
      </c>
      <c r="V207" s="8"/>
      <c r="W207" s="8"/>
      <c r="X207" s="37"/>
      <c r="Y207" s="37"/>
      <c r="Z207" s="37"/>
      <c r="AA207" s="37"/>
      <c r="AB207" s="37"/>
      <c r="AC207" s="37"/>
      <c r="AD207" s="37"/>
      <c r="AE207" s="37"/>
      <c r="AF207" s="37"/>
      <c r="AG207" s="37"/>
      <c r="AH207" s="37"/>
      <c r="AI207" s="4"/>
      <c r="AJ207" s="4"/>
      <c r="AK207" s="4"/>
      <c r="AL207" s="37"/>
      <c r="AM207" s="37"/>
      <c r="AN207" s="37"/>
      <c r="AO207" s="37"/>
      <c r="AP207" s="37"/>
      <c r="AQ207" s="37"/>
      <c r="AR207" s="37"/>
      <c r="AS207" s="37"/>
      <c r="AT207" s="37"/>
      <c r="AU207" s="37"/>
      <c r="AV207" s="37"/>
      <c r="AW207" s="4"/>
      <c r="AX207" s="4"/>
      <c r="AY207" s="4"/>
      <c r="AZ207" s="4"/>
      <c r="BA207" s="4"/>
      <c r="BB207" s="4"/>
      <c r="BC207" s="4"/>
      <c r="BD207" s="4"/>
    </row>
    <row r="208" spans="1:56" ht="45" hidden="1" customHeight="1" x14ac:dyDescent="0.25">
      <c r="A208" s="2" t="s">
        <v>94</v>
      </c>
      <c r="B208" s="2" t="s">
        <v>26</v>
      </c>
      <c r="C208" s="2">
        <v>1824</v>
      </c>
      <c r="D208" s="2">
        <f t="shared" ref="D208:D211" si="378">D207-1</f>
        <v>-2</v>
      </c>
      <c r="E208" s="2">
        <v>2</v>
      </c>
      <c r="G208">
        <f t="shared" ref="G208:H208" si="379">D208*6</f>
        <v>-12</v>
      </c>
      <c r="H208">
        <f t="shared" si="379"/>
        <v>12</v>
      </c>
      <c r="I208" s="2">
        <v>30</v>
      </c>
      <c r="J208" s="7">
        <v>43438</v>
      </c>
      <c r="K208" s="8">
        <v>0.45833333333333331</v>
      </c>
      <c r="L208" s="10">
        <v>147</v>
      </c>
      <c r="M208" s="9" t="s">
        <v>54</v>
      </c>
      <c r="N208" s="10">
        <v>147</v>
      </c>
      <c r="O208" s="3"/>
      <c r="P208" s="3"/>
      <c r="Q208" s="2">
        <v>3.9</v>
      </c>
      <c r="R208" s="2">
        <v>36.6</v>
      </c>
      <c r="S208" s="3"/>
      <c r="T208" s="2">
        <v>1</v>
      </c>
      <c r="U208" s="10">
        <f t="shared" si="3"/>
        <v>0</v>
      </c>
      <c r="V208" s="8"/>
      <c r="W208" s="8"/>
      <c r="X208" s="37"/>
      <c r="Y208" s="37"/>
      <c r="Z208" s="37"/>
      <c r="AA208" s="37"/>
      <c r="AB208" s="37"/>
      <c r="AC208" s="37"/>
      <c r="AD208" s="37"/>
      <c r="AE208" s="37"/>
      <c r="AF208" s="37"/>
      <c r="AG208" s="37"/>
      <c r="AH208" s="37"/>
      <c r="AI208" s="4"/>
      <c r="AJ208" s="4"/>
      <c r="AK208" s="4"/>
      <c r="AL208" s="37"/>
      <c r="AM208" s="37"/>
      <c r="AN208" s="37"/>
      <c r="AO208" s="37"/>
      <c r="AP208" s="37"/>
      <c r="AQ208" s="37"/>
      <c r="AR208" s="37"/>
      <c r="AS208" s="37"/>
      <c r="AT208" s="37"/>
      <c r="AU208" s="37"/>
      <c r="AV208" s="37"/>
      <c r="AW208" s="4"/>
      <c r="AX208" s="4"/>
      <c r="AY208" s="4"/>
      <c r="AZ208" s="4"/>
      <c r="BA208" s="4"/>
      <c r="BB208" s="4"/>
      <c r="BC208" s="4"/>
      <c r="BD208" s="4"/>
    </row>
    <row r="209" spans="1:56" ht="45" hidden="1" customHeight="1" x14ac:dyDescent="0.25">
      <c r="A209" s="2" t="s">
        <v>94</v>
      </c>
      <c r="B209" s="2" t="s">
        <v>26</v>
      </c>
      <c r="C209" s="2">
        <v>1824</v>
      </c>
      <c r="D209" s="2">
        <f t="shared" si="378"/>
        <v>-3</v>
      </c>
      <c r="E209" s="2">
        <v>2</v>
      </c>
      <c r="G209">
        <f t="shared" ref="G209:H209" si="380">D209*6</f>
        <v>-18</v>
      </c>
      <c r="H209">
        <f t="shared" si="380"/>
        <v>12</v>
      </c>
      <c r="I209" s="2">
        <v>30</v>
      </c>
      <c r="J209" s="7">
        <v>43438</v>
      </c>
      <c r="K209" s="8">
        <v>0.45833333333333331</v>
      </c>
      <c r="L209" s="10">
        <v>148</v>
      </c>
      <c r="M209" s="9" t="s">
        <v>54</v>
      </c>
      <c r="N209" s="10">
        <v>148</v>
      </c>
      <c r="O209" s="3"/>
      <c r="P209" s="3"/>
      <c r="Q209" s="2">
        <v>3.9</v>
      </c>
      <c r="R209" s="2">
        <v>36.6</v>
      </c>
      <c r="S209" s="3"/>
      <c r="T209" s="2">
        <v>1</v>
      </c>
      <c r="U209" s="10">
        <f t="shared" si="3"/>
        <v>0</v>
      </c>
      <c r="V209" s="8"/>
      <c r="W209" s="8"/>
      <c r="X209" s="37"/>
      <c r="Y209" s="37"/>
      <c r="Z209" s="37"/>
      <c r="AA209" s="37"/>
      <c r="AB209" s="37"/>
      <c r="AC209" s="37"/>
      <c r="AD209" s="37"/>
      <c r="AE209" s="37"/>
      <c r="AF209" s="37"/>
      <c r="AG209" s="37"/>
      <c r="AH209" s="37"/>
      <c r="AI209" s="4"/>
      <c r="AJ209" s="4"/>
      <c r="AK209" s="4"/>
      <c r="AL209" s="37"/>
      <c r="AM209" s="37"/>
      <c r="AN209" s="37"/>
      <c r="AO209" s="37"/>
      <c r="AP209" s="37"/>
      <c r="AQ209" s="37"/>
      <c r="AR209" s="37"/>
      <c r="AS209" s="37"/>
      <c r="AT209" s="37"/>
      <c r="AU209" s="37"/>
      <c r="AV209" s="37"/>
      <c r="AW209" s="4"/>
      <c r="AX209" s="4"/>
      <c r="AY209" s="4"/>
      <c r="AZ209" s="4"/>
      <c r="BA209" s="4"/>
      <c r="BB209" s="4"/>
      <c r="BC209" s="4"/>
      <c r="BD209" s="4"/>
    </row>
    <row r="210" spans="1:56" ht="45" hidden="1" customHeight="1" x14ac:dyDescent="0.25">
      <c r="A210" s="2" t="s">
        <v>94</v>
      </c>
      <c r="B210" s="2" t="s">
        <v>26</v>
      </c>
      <c r="C210" s="2">
        <v>1824</v>
      </c>
      <c r="D210" s="2">
        <f t="shared" si="378"/>
        <v>-4</v>
      </c>
      <c r="E210" s="2">
        <v>2</v>
      </c>
      <c r="G210">
        <f t="shared" ref="G210:H210" si="381">D210*6</f>
        <v>-24</v>
      </c>
      <c r="H210">
        <f t="shared" si="381"/>
        <v>12</v>
      </c>
      <c r="I210" s="2">
        <v>30</v>
      </c>
      <c r="J210" s="7">
        <v>43438</v>
      </c>
      <c r="K210" s="8">
        <v>0.45833333333333331</v>
      </c>
      <c r="L210" s="10">
        <v>145</v>
      </c>
      <c r="M210" s="9" t="s">
        <v>54</v>
      </c>
      <c r="N210" s="10">
        <v>145</v>
      </c>
      <c r="O210" s="3"/>
      <c r="P210" s="3"/>
      <c r="Q210" s="2">
        <v>3.9</v>
      </c>
      <c r="R210" s="2">
        <v>36.6</v>
      </c>
      <c r="S210" s="3"/>
      <c r="T210" s="2">
        <v>1</v>
      </c>
      <c r="U210" s="10">
        <f t="shared" si="3"/>
        <v>0</v>
      </c>
      <c r="V210" s="8"/>
      <c r="W210" s="8"/>
      <c r="X210" s="37"/>
      <c r="Y210" s="37"/>
      <c r="Z210" s="37"/>
      <c r="AA210" s="37"/>
      <c r="AB210" s="37"/>
      <c r="AC210" s="37"/>
      <c r="AD210" s="37"/>
      <c r="AE210" s="37"/>
      <c r="AF210" s="37"/>
      <c r="AG210" s="37"/>
      <c r="AH210" s="37"/>
      <c r="AI210" s="4"/>
      <c r="AJ210" s="4"/>
      <c r="AK210" s="4"/>
      <c r="AL210" s="37"/>
      <c r="AM210" s="37"/>
      <c r="AN210" s="37"/>
      <c r="AO210" s="37"/>
      <c r="AP210" s="37"/>
      <c r="AQ210" s="37"/>
      <c r="AR210" s="37"/>
      <c r="AS210" s="37"/>
      <c r="AT210" s="37"/>
      <c r="AU210" s="37"/>
      <c r="AV210" s="37"/>
      <c r="AW210" s="4"/>
      <c r="AX210" s="4"/>
      <c r="AY210" s="4"/>
      <c r="AZ210" s="4"/>
      <c r="BA210" s="4"/>
      <c r="BB210" s="4"/>
      <c r="BC210" s="4"/>
      <c r="BD210" s="4"/>
    </row>
    <row r="211" spans="1:56" ht="45" hidden="1" customHeight="1" x14ac:dyDescent="0.25">
      <c r="A211" s="2" t="s">
        <v>94</v>
      </c>
      <c r="B211" s="2" t="s">
        <v>26</v>
      </c>
      <c r="C211" s="2">
        <v>1824</v>
      </c>
      <c r="D211" s="2">
        <f t="shared" si="378"/>
        <v>-5</v>
      </c>
      <c r="E211" s="2">
        <v>2</v>
      </c>
      <c r="G211">
        <f t="shared" ref="G211:H211" si="382">D211*6</f>
        <v>-30</v>
      </c>
      <c r="H211">
        <f t="shared" si="382"/>
        <v>12</v>
      </c>
      <c r="I211" s="2">
        <v>30</v>
      </c>
      <c r="J211" s="7">
        <v>43438</v>
      </c>
      <c r="K211" s="8">
        <v>0.45833333333333331</v>
      </c>
      <c r="L211" s="10">
        <v>142</v>
      </c>
      <c r="M211" s="9" t="s">
        <v>54</v>
      </c>
      <c r="N211" s="10">
        <v>142</v>
      </c>
      <c r="O211" s="3"/>
      <c r="P211" s="3"/>
      <c r="Q211" s="2">
        <v>3.9</v>
      </c>
      <c r="R211" s="2">
        <v>36.6</v>
      </c>
      <c r="S211" s="3"/>
      <c r="T211" s="2">
        <v>1</v>
      </c>
      <c r="U211" s="10">
        <f t="shared" si="3"/>
        <v>0</v>
      </c>
      <c r="V211" s="8"/>
      <c r="W211" s="8"/>
      <c r="X211" s="37"/>
      <c r="Y211" s="37"/>
      <c r="Z211" s="37"/>
      <c r="AA211" s="37"/>
      <c r="AB211" s="37"/>
      <c r="AC211" s="37"/>
      <c r="AD211" s="37"/>
      <c r="AE211" s="37"/>
      <c r="AF211" s="37"/>
      <c r="AG211" s="37"/>
      <c r="AH211" s="37"/>
      <c r="AI211" s="4"/>
      <c r="AJ211" s="4"/>
      <c r="AK211" s="4"/>
      <c r="AL211" s="37"/>
      <c r="AM211" s="37"/>
      <c r="AN211" s="37"/>
      <c r="AO211" s="37"/>
      <c r="AP211" s="37"/>
      <c r="AQ211" s="37"/>
      <c r="AR211" s="37"/>
      <c r="AS211" s="37"/>
      <c r="AT211" s="37"/>
      <c r="AU211" s="37"/>
      <c r="AV211" s="37"/>
      <c r="AW211" s="4"/>
      <c r="AX211" s="4"/>
      <c r="AY211" s="4"/>
      <c r="AZ211" s="4"/>
      <c r="BA211" s="4"/>
      <c r="BB211" s="4"/>
      <c r="BC211" s="4"/>
      <c r="BD211" s="4"/>
    </row>
    <row r="212" spans="1:56" ht="45" hidden="1" customHeight="1" x14ac:dyDescent="0.25">
      <c r="A212" s="2" t="s">
        <v>94</v>
      </c>
      <c r="B212" s="2" t="s">
        <v>26</v>
      </c>
      <c r="C212" s="2">
        <v>1824</v>
      </c>
      <c r="D212" s="2">
        <v>0</v>
      </c>
      <c r="E212" s="2">
        <v>3</v>
      </c>
      <c r="G212">
        <f t="shared" ref="G212:H212" si="383">D212*6</f>
        <v>0</v>
      </c>
      <c r="H212">
        <f t="shared" si="383"/>
        <v>18</v>
      </c>
      <c r="I212" s="2">
        <v>30</v>
      </c>
      <c r="J212" s="7">
        <v>43438</v>
      </c>
      <c r="K212" s="8">
        <v>0.45833333333333331</v>
      </c>
      <c r="L212" s="10">
        <v>152</v>
      </c>
      <c r="M212" s="9" t="s">
        <v>54</v>
      </c>
      <c r="N212" s="10">
        <v>152</v>
      </c>
      <c r="O212" s="3"/>
      <c r="P212" s="3"/>
      <c r="Q212" s="2">
        <v>3.9</v>
      </c>
      <c r="R212" s="2">
        <v>36.6</v>
      </c>
      <c r="S212" s="3"/>
      <c r="T212" s="2">
        <v>1</v>
      </c>
      <c r="U212" s="10">
        <f t="shared" si="3"/>
        <v>0</v>
      </c>
      <c r="V212" s="8"/>
      <c r="W212" s="8"/>
      <c r="X212" s="37"/>
      <c r="Y212" s="37"/>
      <c r="Z212" s="37"/>
      <c r="AA212" s="37"/>
      <c r="AB212" s="37"/>
      <c r="AC212" s="37"/>
      <c r="AD212" s="37"/>
      <c r="AE212" s="37"/>
      <c r="AF212" s="37"/>
      <c r="AG212" s="37"/>
      <c r="AH212" s="37"/>
      <c r="AI212" s="4"/>
      <c r="AJ212" s="4"/>
      <c r="AK212" s="4"/>
      <c r="AL212" s="37"/>
      <c r="AM212" s="37"/>
      <c r="AN212" s="37"/>
      <c r="AO212" s="37"/>
      <c r="AP212" s="37"/>
      <c r="AQ212" s="37"/>
      <c r="AR212" s="37"/>
      <c r="AS212" s="37"/>
      <c r="AT212" s="37"/>
      <c r="AU212" s="37"/>
      <c r="AV212" s="37"/>
      <c r="AW212" s="4"/>
      <c r="AX212" s="4"/>
      <c r="AY212" s="4"/>
      <c r="AZ212" s="4"/>
      <c r="BA212" s="4"/>
      <c r="BB212" s="4"/>
      <c r="BC212" s="4"/>
      <c r="BD212" s="4"/>
    </row>
    <row r="213" spans="1:56" ht="45" hidden="1" customHeight="1" x14ac:dyDescent="0.25">
      <c r="A213" s="2" t="s">
        <v>94</v>
      </c>
      <c r="B213" s="2" t="s">
        <v>26</v>
      </c>
      <c r="C213" s="2">
        <v>1824</v>
      </c>
      <c r="D213" s="2">
        <v>-1</v>
      </c>
      <c r="E213" s="2">
        <v>3</v>
      </c>
      <c r="G213">
        <f t="shared" ref="G213:H213" si="384">D213*6</f>
        <v>-6</v>
      </c>
      <c r="H213">
        <f t="shared" si="384"/>
        <v>18</v>
      </c>
      <c r="I213" s="2">
        <v>30</v>
      </c>
      <c r="J213" s="7">
        <v>43438</v>
      </c>
      <c r="K213" s="8">
        <v>0.45833333333333331</v>
      </c>
      <c r="L213" s="10">
        <v>152</v>
      </c>
      <c r="M213" s="9" t="s">
        <v>54</v>
      </c>
      <c r="N213" s="10">
        <v>152</v>
      </c>
      <c r="O213" s="3"/>
      <c r="P213" s="3"/>
      <c r="Q213" s="2">
        <v>3.9</v>
      </c>
      <c r="R213" s="2">
        <v>36.6</v>
      </c>
      <c r="S213" s="3"/>
      <c r="T213" s="2">
        <v>1</v>
      </c>
      <c r="U213" s="10">
        <f t="shared" si="3"/>
        <v>0</v>
      </c>
      <c r="V213" s="8"/>
      <c r="W213" s="8"/>
      <c r="X213" s="37"/>
      <c r="Y213" s="37"/>
      <c r="Z213" s="37"/>
      <c r="AA213" s="37"/>
      <c r="AB213" s="37"/>
      <c r="AC213" s="37"/>
      <c r="AD213" s="37"/>
      <c r="AE213" s="37"/>
      <c r="AF213" s="37"/>
      <c r="AG213" s="37"/>
      <c r="AH213" s="37"/>
      <c r="AI213" s="4"/>
      <c r="AJ213" s="4"/>
      <c r="AK213" s="4"/>
      <c r="AL213" s="37"/>
      <c r="AM213" s="37"/>
      <c r="AN213" s="37"/>
      <c r="AO213" s="37"/>
      <c r="AP213" s="37"/>
      <c r="AQ213" s="37"/>
      <c r="AR213" s="37"/>
      <c r="AS213" s="37"/>
      <c r="AT213" s="37"/>
      <c r="AU213" s="37"/>
      <c r="AV213" s="37"/>
      <c r="AW213" s="4"/>
      <c r="AX213" s="4"/>
      <c r="AY213" s="4"/>
      <c r="AZ213" s="4"/>
      <c r="BA213" s="4"/>
      <c r="BB213" s="4"/>
      <c r="BC213" s="4"/>
      <c r="BD213" s="4"/>
    </row>
    <row r="214" spans="1:56" ht="45" hidden="1" customHeight="1" x14ac:dyDescent="0.25">
      <c r="A214" s="2" t="s">
        <v>94</v>
      </c>
      <c r="B214" s="2" t="s">
        <v>26</v>
      </c>
      <c r="C214" s="2">
        <v>1824</v>
      </c>
      <c r="D214" s="2">
        <f t="shared" ref="D214:D217" si="385">D213-1</f>
        <v>-2</v>
      </c>
      <c r="E214" s="2">
        <v>3</v>
      </c>
      <c r="G214">
        <f t="shared" ref="G214:H214" si="386">D214*6</f>
        <v>-12</v>
      </c>
      <c r="H214">
        <f t="shared" si="386"/>
        <v>18</v>
      </c>
      <c r="I214" s="2">
        <v>30</v>
      </c>
      <c r="J214" s="7">
        <v>43438</v>
      </c>
      <c r="K214" s="8">
        <v>0.45833333333333331</v>
      </c>
      <c r="L214" s="10">
        <v>157</v>
      </c>
      <c r="M214" s="9" t="s">
        <v>54</v>
      </c>
      <c r="N214" s="10">
        <v>157</v>
      </c>
      <c r="O214" s="3"/>
      <c r="P214" s="3"/>
      <c r="Q214" s="2">
        <v>3.9</v>
      </c>
      <c r="R214" s="2">
        <v>36.6</v>
      </c>
      <c r="S214" s="3"/>
      <c r="T214" s="2">
        <v>1</v>
      </c>
      <c r="U214" s="10">
        <f t="shared" si="3"/>
        <v>0</v>
      </c>
      <c r="V214" s="8"/>
      <c r="W214" s="8"/>
      <c r="X214" s="37"/>
      <c r="Y214" s="37"/>
      <c r="Z214" s="37"/>
      <c r="AA214" s="37"/>
      <c r="AB214" s="37"/>
      <c r="AC214" s="37"/>
      <c r="AD214" s="37"/>
      <c r="AE214" s="37"/>
      <c r="AF214" s="37"/>
      <c r="AG214" s="37"/>
      <c r="AH214" s="37"/>
      <c r="AI214" s="4"/>
      <c r="AJ214" s="4"/>
      <c r="AK214" s="4"/>
      <c r="AL214" s="37"/>
      <c r="AM214" s="37"/>
      <c r="AN214" s="37"/>
      <c r="AO214" s="37"/>
      <c r="AP214" s="37"/>
      <c r="AQ214" s="37"/>
      <c r="AR214" s="37"/>
      <c r="AS214" s="37"/>
      <c r="AT214" s="37"/>
      <c r="AU214" s="37"/>
      <c r="AV214" s="37"/>
      <c r="AW214" s="4"/>
      <c r="AX214" s="4"/>
      <c r="AY214" s="4"/>
      <c r="AZ214" s="4"/>
      <c r="BA214" s="4"/>
      <c r="BB214" s="4"/>
      <c r="BC214" s="4"/>
      <c r="BD214" s="4"/>
    </row>
    <row r="215" spans="1:56" ht="45" hidden="1" customHeight="1" x14ac:dyDescent="0.25">
      <c r="A215" s="2" t="s">
        <v>94</v>
      </c>
      <c r="B215" s="2" t="s">
        <v>26</v>
      </c>
      <c r="C215" s="2">
        <v>1824</v>
      </c>
      <c r="D215" s="2">
        <f t="shared" si="385"/>
        <v>-3</v>
      </c>
      <c r="E215" s="2">
        <v>3</v>
      </c>
      <c r="G215">
        <f t="shared" ref="G215:H215" si="387">D215*6</f>
        <v>-18</v>
      </c>
      <c r="H215">
        <f t="shared" si="387"/>
        <v>18</v>
      </c>
      <c r="I215" s="2">
        <v>30</v>
      </c>
      <c r="J215" s="7">
        <v>43438</v>
      </c>
      <c r="K215" s="8">
        <v>0.45833333333333331</v>
      </c>
      <c r="L215" s="10">
        <v>159</v>
      </c>
      <c r="M215" s="9" t="s">
        <v>54</v>
      </c>
      <c r="N215" s="10">
        <v>159</v>
      </c>
      <c r="O215" s="3"/>
      <c r="P215" s="3"/>
      <c r="Q215" s="2">
        <v>3.9</v>
      </c>
      <c r="R215" s="2">
        <v>36.6</v>
      </c>
      <c r="S215" s="3"/>
      <c r="T215" s="2">
        <v>1</v>
      </c>
      <c r="U215" s="10">
        <f t="shared" si="3"/>
        <v>0</v>
      </c>
      <c r="V215" s="8"/>
      <c r="W215" s="8"/>
      <c r="X215" s="37"/>
      <c r="Y215" s="37"/>
      <c r="Z215" s="37"/>
      <c r="AA215" s="37"/>
      <c r="AB215" s="37"/>
      <c r="AC215" s="37"/>
      <c r="AD215" s="37"/>
      <c r="AE215" s="37"/>
      <c r="AF215" s="37"/>
      <c r="AG215" s="37"/>
      <c r="AH215" s="37"/>
      <c r="AI215" s="4"/>
      <c r="AJ215" s="4"/>
      <c r="AK215" s="4"/>
      <c r="AL215" s="37"/>
      <c r="AM215" s="37"/>
      <c r="AN215" s="37"/>
      <c r="AO215" s="37"/>
      <c r="AP215" s="37"/>
      <c r="AQ215" s="37"/>
      <c r="AR215" s="37"/>
      <c r="AS215" s="37"/>
      <c r="AT215" s="37"/>
      <c r="AU215" s="37"/>
      <c r="AV215" s="37"/>
      <c r="AW215" s="4"/>
      <c r="AX215" s="4"/>
      <c r="AY215" s="4"/>
      <c r="AZ215" s="4"/>
      <c r="BA215" s="4"/>
      <c r="BB215" s="4"/>
      <c r="BC215" s="4"/>
      <c r="BD215" s="4"/>
    </row>
    <row r="216" spans="1:56" ht="45" hidden="1" customHeight="1" x14ac:dyDescent="0.25">
      <c r="A216" s="2" t="s">
        <v>94</v>
      </c>
      <c r="B216" s="2" t="s">
        <v>26</v>
      </c>
      <c r="C216" s="2">
        <v>1824</v>
      </c>
      <c r="D216" s="2">
        <f t="shared" si="385"/>
        <v>-4</v>
      </c>
      <c r="E216" s="2">
        <v>3</v>
      </c>
      <c r="G216">
        <f t="shared" ref="G216:H216" si="388">D216*6</f>
        <v>-24</v>
      </c>
      <c r="H216">
        <f t="shared" si="388"/>
        <v>18</v>
      </c>
      <c r="I216" s="2">
        <v>30</v>
      </c>
      <c r="J216" s="7">
        <v>43438</v>
      </c>
      <c r="K216" s="8">
        <v>0.45833333333333331</v>
      </c>
      <c r="L216" s="10">
        <v>153</v>
      </c>
      <c r="M216" s="9" t="s">
        <v>54</v>
      </c>
      <c r="N216" s="10">
        <v>153</v>
      </c>
      <c r="O216" s="3"/>
      <c r="P216" s="3"/>
      <c r="Q216" s="2">
        <v>3.9</v>
      </c>
      <c r="R216" s="2">
        <v>36.6</v>
      </c>
      <c r="S216" s="3"/>
      <c r="T216" s="2">
        <v>1</v>
      </c>
      <c r="U216" s="10">
        <f t="shared" si="3"/>
        <v>0</v>
      </c>
      <c r="V216" s="8"/>
      <c r="W216" s="8"/>
      <c r="X216" s="37"/>
      <c r="Y216" s="37"/>
      <c r="Z216" s="37"/>
      <c r="AA216" s="37"/>
      <c r="AB216" s="37"/>
      <c r="AC216" s="37"/>
      <c r="AD216" s="37"/>
      <c r="AE216" s="37"/>
      <c r="AF216" s="37"/>
      <c r="AG216" s="37"/>
      <c r="AH216" s="37"/>
      <c r="AI216" s="4"/>
      <c r="AJ216" s="4"/>
      <c r="AK216" s="4"/>
      <c r="AL216" s="37"/>
      <c r="AM216" s="37"/>
      <c r="AN216" s="37"/>
      <c r="AO216" s="37"/>
      <c r="AP216" s="37"/>
      <c r="AQ216" s="37"/>
      <c r="AR216" s="37"/>
      <c r="AS216" s="37"/>
      <c r="AT216" s="37"/>
      <c r="AU216" s="37"/>
      <c r="AV216" s="37"/>
      <c r="AW216" s="4"/>
      <c r="AX216" s="4"/>
      <c r="AY216" s="4"/>
      <c r="AZ216" s="4"/>
      <c r="BA216" s="4"/>
      <c r="BB216" s="4"/>
      <c r="BC216" s="4"/>
      <c r="BD216" s="4"/>
    </row>
    <row r="217" spans="1:56" ht="45" hidden="1" customHeight="1" x14ac:dyDescent="0.25">
      <c r="A217" s="2" t="s">
        <v>94</v>
      </c>
      <c r="B217" s="2" t="s">
        <v>26</v>
      </c>
      <c r="C217" s="2">
        <v>1824</v>
      </c>
      <c r="D217" s="2">
        <f t="shared" si="385"/>
        <v>-5</v>
      </c>
      <c r="E217" s="2">
        <v>3</v>
      </c>
      <c r="G217">
        <f t="shared" ref="G217:H217" si="389">D217*6</f>
        <v>-30</v>
      </c>
      <c r="H217">
        <f t="shared" si="389"/>
        <v>18</v>
      </c>
      <c r="I217" s="2">
        <v>30</v>
      </c>
      <c r="J217" s="7">
        <v>43438</v>
      </c>
      <c r="K217" s="8">
        <v>0.45833333333333331</v>
      </c>
      <c r="L217" s="10">
        <v>152</v>
      </c>
      <c r="M217" s="9" t="s">
        <v>54</v>
      </c>
      <c r="N217" s="10">
        <v>152</v>
      </c>
      <c r="O217" s="3"/>
      <c r="P217" s="3"/>
      <c r="Q217" s="2">
        <v>3.9</v>
      </c>
      <c r="R217" s="2">
        <v>36.6</v>
      </c>
      <c r="S217" s="3"/>
      <c r="T217" s="2">
        <v>1</v>
      </c>
      <c r="U217" s="10">
        <f t="shared" si="3"/>
        <v>0</v>
      </c>
      <c r="V217" s="8"/>
      <c r="W217" s="8"/>
      <c r="X217" s="37"/>
      <c r="Y217" s="37"/>
      <c r="Z217" s="37"/>
      <c r="AA217" s="37"/>
      <c r="AB217" s="37"/>
      <c r="AC217" s="37"/>
      <c r="AD217" s="37"/>
      <c r="AE217" s="37"/>
      <c r="AF217" s="37"/>
      <c r="AG217" s="37"/>
      <c r="AH217" s="37"/>
      <c r="AI217" s="4"/>
      <c r="AJ217" s="4"/>
      <c r="AK217" s="4"/>
      <c r="AL217" s="37"/>
      <c r="AM217" s="37"/>
      <c r="AN217" s="37"/>
      <c r="AO217" s="37"/>
      <c r="AP217" s="37"/>
      <c r="AQ217" s="37"/>
      <c r="AR217" s="37"/>
      <c r="AS217" s="37"/>
      <c r="AT217" s="37"/>
      <c r="AU217" s="37"/>
      <c r="AV217" s="37"/>
      <c r="AW217" s="4"/>
      <c r="AX217" s="4"/>
      <c r="AY217" s="4"/>
      <c r="AZ217" s="4"/>
      <c r="BA217" s="4"/>
      <c r="BB217" s="4"/>
      <c r="BC217" s="4"/>
      <c r="BD217" s="4"/>
    </row>
    <row r="218" spans="1:56" ht="45" customHeight="1" x14ac:dyDescent="0.3">
      <c r="A218" s="2" t="s">
        <v>95</v>
      </c>
      <c r="B218" s="2" t="s">
        <v>26</v>
      </c>
      <c r="C218" s="2">
        <v>1845</v>
      </c>
      <c r="D218" s="2">
        <v>0</v>
      </c>
      <c r="E218" s="2">
        <v>0</v>
      </c>
      <c r="G218">
        <f t="shared" ref="G218:H218" si="390">D218*6</f>
        <v>0</v>
      </c>
      <c r="H218">
        <f t="shared" si="390"/>
        <v>0</v>
      </c>
      <c r="I218" s="2">
        <v>42</v>
      </c>
      <c r="J218" s="7">
        <v>43438</v>
      </c>
      <c r="K218" s="8">
        <v>0.45833333333333331</v>
      </c>
      <c r="L218" s="10">
        <v>146</v>
      </c>
      <c r="M218" s="9" t="s">
        <v>54</v>
      </c>
      <c r="N218" s="10">
        <v>146</v>
      </c>
      <c r="O218" s="10">
        <v>1969</v>
      </c>
      <c r="P218" s="10">
        <f t="shared" ref="P218:P865" si="391">O218-N218</f>
        <v>1823</v>
      </c>
      <c r="Q218" s="2">
        <v>3.9</v>
      </c>
      <c r="R218" s="2">
        <v>36.6</v>
      </c>
      <c r="S218" s="9">
        <f t="shared" ref="S218:S865" si="392">Q218*R218</f>
        <v>142.74</v>
      </c>
      <c r="T218" s="2">
        <v>1</v>
      </c>
      <c r="U218" s="10">
        <f t="shared" si="3"/>
        <v>1823</v>
      </c>
      <c r="V218" s="8"/>
      <c r="W218" s="8"/>
      <c r="X218" s="17">
        <f>U241</f>
        <v>1758</v>
      </c>
      <c r="Y218" s="17">
        <f>U240</f>
        <v>1620</v>
      </c>
      <c r="Z218" s="17">
        <f>U239</f>
        <v>1630</v>
      </c>
      <c r="AA218" s="17">
        <f>U238</f>
        <v>1661</v>
      </c>
      <c r="AB218" s="17">
        <f>U237</f>
        <v>1650</v>
      </c>
      <c r="AC218" s="17">
        <f>U236</f>
        <v>1631</v>
      </c>
      <c r="AD218" s="21">
        <f t="shared" ref="AD218:AD221" si="393">AB218</f>
        <v>1650</v>
      </c>
      <c r="AE218" s="21">
        <f t="shared" ref="AE218:AE221" si="394">AA218</f>
        <v>1661</v>
      </c>
      <c r="AF218" s="21">
        <f t="shared" ref="AF218:AF221" si="395">Z218</f>
        <v>1630</v>
      </c>
      <c r="AG218" s="21">
        <f t="shared" ref="AG218:AG221" si="396">Y218</f>
        <v>1620</v>
      </c>
      <c r="AH218" s="21">
        <f t="shared" ref="AH218:AH221" si="397">X218</f>
        <v>1758</v>
      </c>
      <c r="AI218" s="15" t="s">
        <v>67</v>
      </c>
      <c r="AJ218" s="16" t="str">
        <f>B218</f>
        <v>30E10K0D7</v>
      </c>
      <c r="AK218" s="16"/>
      <c r="AL218" s="23">
        <f t="shared" ref="AL218:AV218" si="398">X218*0.0144</f>
        <v>25.315200000000001</v>
      </c>
      <c r="AM218" s="23">
        <f t="shared" si="398"/>
        <v>23.327999999999999</v>
      </c>
      <c r="AN218" s="23">
        <f t="shared" si="398"/>
        <v>23.471999999999998</v>
      </c>
      <c r="AO218" s="23">
        <f t="shared" si="398"/>
        <v>23.918399999999998</v>
      </c>
      <c r="AP218" s="23">
        <f t="shared" si="398"/>
        <v>23.759999999999998</v>
      </c>
      <c r="AQ218" s="23">
        <f t="shared" si="398"/>
        <v>23.4864</v>
      </c>
      <c r="AR218" s="23">
        <f t="shared" si="398"/>
        <v>23.759999999999998</v>
      </c>
      <c r="AS218" s="23">
        <f t="shared" si="398"/>
        <v>23.918399999999998</v>
      </c>
      <c r="AT218" s="23">
        <f t="shared" si="398"/>
        <v>23.471999999999998</v>
      </c>
      <c r="AU218" s="23">
        <f t="shared" si="398"/>
        <v>23.327999999999999</v>
      </c>
      <c r="AV218" s="23">
        <f t="shared" si="398"/>
        <v>25.315200000000001</v>
      </c>
      <c r="AW218" s="15" t="s">
        <v>67</v>
      </c>
      <c r="AX218" s="16" t="s">
        <v>26</v>
      </c>
      <c r="AY218" s="16"/>
      <c r="AZ218" s="16"/>
      <c r="BA218" s="16"/>
      <c r="BB218" s="16"/>
      <c r="BC218" s="16"/>
      <c r="BD218" s="16"/>
    </row>
    <row r="219" spans="1:56" ht="45" customHeight="1" x14ac:dyDescent="0.3">
      <c r="A219" s="2" t="s">
        <v>95</v>
      </c>
      <c r="B219" s="2" t="s">
        <v>26</v>
      </c>
      <c r="C219" s="2">
        <v>1845</v>
      </c>
      <c r="D219" s="2">
        <v>-1</v>
      </c>
      <c r="E219" s="2">
        <v>0</v>
      </c>
      <c r="G219">
        <f t="shared" ref="G219:H219" si="399">D219*6</f>
        <v>-6</v>
      </c>
      <c r="H219">
        <f t="shared" si="399"/>
        <v>0</v>
      </c>
      <c r="I219" s="2">
        <v>42</v>
      </c>
      <c r="J219" s="7">
        <v>43438</v>
      </c>
      <c r="K219" s="8">
        <v>0.45833333333333331</v>
      </c>
      <c r="L219" s="10">
        <v>147</v>
      </c>
      <c r="M219" s="9" t="s">
        <v>54</v>
      </c>
      <c r="N219" s="10">
        <v>147</v>
      </c>
      <c r="O219" s="10">
        <v>1971</v>
      </c>
      <c r="P219" s="10">
        <f t="shared" si="391"/>
        <v>1824</v>
      </c>
      <c r="Q219" s="2">
        <v>3.9</v>
      </c>
      <c r="R219" s="2">
        <v>36.6</v>
      </c>
      <c r="S219" s="9">
        <f t="shared" si="392"/>
        <v>142.74</v>
      </c>
      <c r="T219" s="2">
        <v>1</v>
      </c>
      <c r="U219" s="10">
        <f t="shared" si="3"/>
        <v>1824</v>
      </c>
      <c r="V219" s="8"/>
      <c r="W219" s="8"/>
      <c r="X219" s="17">
        <f>U235</f>
        <v>1641</v>
      </c>
      <c r="Y219" s="17">
        <f>U234</f>
        <v>1566</v>
      </c>
      <c r="Z219" s="17">
        <f>U233</f>
        <v>1578</v>
      </c>
      <c r="AA219" s="17">
        <f>U232</f>
        <v>1704</v>
      </c>
      <c r="AB219" s="17">
        <f>U231</f>
        <v>1746</v>
      </c>
      <c r="AC219" s="17">
        <f>U230</f>
        <v>1740</v>
      </c>
      <c r="AD219" s="21">
        <f t="shared" si="393"/>
        <v>1746</v>
      </c>
      <c r="AE219" s="21">
        <f t="shared" si="394"/>
        <v>1704</v>
      </c>
      <c r="AF219" s="21">
        <f t="shared" si="395"/>
        <v>1578</v>
      </c>
      <c r="AG219" s="21">
        <f t="shared" si="396"/>
        <v>1566</v>
      </c>
      <c r="AH219" s="21">
        <f t="shared" si="397"/>
        <v>1641</v>
      </c>
      <c r="AI219" s="15" t="s">
        <v>68</v>
      </c>
      <c r="AJ219" s="16">
        <f>C218</f>
        <v>1845</v>
      </c>
      <c r="AK219" s="16"/>
      <c r="AL219" s="23">
        <f t="shared" ref="AL219:AV219" si="400">X219*0.0144</f>
        <v>23.630399999999998</v>
      </c>
      <c r="AM219" s="23">
        <f t="shared" si="400"/>
        <v>22.5504</v>
      </c>
      <c r="AN219" s="23">
        <f t="shared" si="400"/>
        <v>22.723199999999999</v>
      </c>
      <c r="AO219" s="23">
        <f t="shared" si="400"/>
        <v>24.537599999999998</v>
      </c>
      <c r="AP219" s="23">
        <f t="shared" si="400"/>
        <v>25.142399999999999</v>
      </c>
      <c r="AQ219" s="23">
        <f t="shared" si="400"/>
        <v>25.056000000000001</v>
      </c>
      <c r="AR219" s="23">
        <f t="shared" si="400"/>
        <v>25.142399999999999</v>
      </c>
      <c r="AS219" s="23">
        <f t="shared" si="400"/>
        <v>24.537599999999998</v>
      </c>
      <c r="AT219" s="23">
        <f t="shared" si="400"/>
        <v>22.723199999999999</v>
      </c>
      <c r="AU219" s="23">
        <f t="shared" si="400"/>
        <v>22.5504</v>
      </c>
      <c r="AV219" s="23">
        <f t="shared" si="400"/>
        <v>23.630399999999998</v>
      </c>
      <c r="AW219" s="15" t="s">
        <v>68</v>
      </c>
      <c r="AX219" s="16">
        <v>1845</v>
      </c>
      <c r="AY219" s="16"/>
      <c r="AZ219" s="16"/>
      <c r="BA219" s="16"/>
      <c r="BB219" s="16"/>
      <c r="BC219" s="16"/>
      <c r="BD219" s="16"/>
    </row>
    <row r="220" spans="1:56" ht="45" customHeight="1" x14ac:dyDescent="0.3">
      <c r="A220" s="2" t="s">
        <v>95</v>
      </c>
      <c r="B220" s="2" t="s">
        <v>26</v>
      </c>
      <c r="C220" s="2">
        <v>1845</v>
      </c>
      <c r="D220" s="2">
        <f t="shared" ref="D220:D223" si="401">D219-1</f>
        <v>-2</v>
      </c>
      <c r="E220" s="2">
        <v>0</v>
      </c>
      <c r="G220">
        <f t="shared" ref="G220:H220" si="402">D220*6</f>
        <v>-12</v>
      </c>
      <c r="H220">
        <f t="shared" si="402"/>
        <v>0</v>
      </c>
      <c r="I220" s="2">
        <v>42</v>
      </c>
      <c r="J220" s="7">
        <v>43438</v>
      </c>
      <c r="K220" s="8">
        <v>0.45833333333333331</v>
      </c>
      <c r="L220" s="10">
        <v>139</v>
      </c>
      <c r="M220" s="9" t="s">
        <v>54</v>
      </c>
      <c r="N220" s="10">
        <v>139</v>
      </c>
      <c r="O220" s="10">
        <v>1801</v>
      </c>
      <c r="P220" s="10">
        <f t="shared" si="391"/>
        <v>1662</v>
      </c>
      <c r="Q220" s="2">
        <v>3.9</v>
      </c>
      <c r="R220" s="2">
        <v>36.6</v>
      </c>
      <c r="S220" s="9">
        <f t="shared" si="392"/>
        <v>142.74</v>
      </c>
      <c r="T220" s="2">
        <v>1</v>
      </c>
      <c r="U220" s="10">
        <f t="shared" si="3"/>
        <v>1662</v>
      </c>
      <c r="V220" s="8"/>
      <c r="W220" s="8"/>
      <c r="X220" s="17">
        <f>U228</f>
        <v>1557</v>
      </c>
      <c r="Y220" s="17">
        <f>U227</f>
        <v>1566</v>
      </c>
      <c r="Z220" s="17">
        <f>U227</f>
        <v>1566</v>
      </c>
      <c r="AA220" s="17">
        <f>U226</f>
        <v>1716</v>
      </c>
      <c r="AB220" s="17">
        <f>U225</f>
        <v>1831</v>
      </c>
      <c r="AC220" s="17">
        <f>U224</f>
        <v>1831</v>
      </c>
      <c r="AD220" s="21">
        <f t="shared" si="393"/>
        <v>1831</v>
      </c>
      <c r="AE220" s="21">
        <f t="shared" si="394"/>
        <v>1716</v>
      </c>
      <c r="AF220" s="21">
        <f t="shared" si="395"/>
        <v>1566</v>
      </c>
      <c r="AG220" s="21">
        <f t="shared" si="396"/>
        <v>1566</v>
      </c>
      <c r="AH220" s="21">
        <f t="shared" si="397"/>
        <v>1557</v>
      </c>
      <c r="AI220" s="15" t="s">
        <v>69</v>
      </c>
      <c r="AJ220" s="16">
        <f>I218</f>
        <v>42</v>
      </c>
      <c r="AK220" s="16"/>
      <c r="AL220" s="23">
        <f t="shared" ref="AL220:AV220" si="403">X220*0.0144</f>
        <v>22.4208</v>
      </c>
      <c r="AM220" s="23">
        <f t="shared" si="403"/>
        <v>22.5504</v>
      </c>
      <c r="AN220" s="23">
        <f t="shared" si="403"/>
        <v>22.5504</v>
      </c>
      <c r="AO220" s="23">
        <f t="shared" si="403"/>
        <v>24.7104</v>
      </c>
      <c r="AP220" s="23">
        <f t="shared" si="403"/>
        <v>26.366399999999999</v>
      </c>
      <c r="AQ220" s="23">
        <f t="shared" si="403"/>
        <v>26.366399999999999</v>
      </c>
      <c r="AR220" s="23">
        <f t="shared" si="403"/>
        <v>26.366399999999999</v>
      </c>
      <c r="AS220" s="23">
        <f t="shared" si="403"/>
        <v>24.7104</v>
      </c>
      <c r="AT220" s="23">
        <f t="shared" si="403"/>
        <v>22.5504</v>
      </c>
      <c r="AU220" s="23">
        <f t="shared" si="403"/>
        <v>22.5504</v>
      </c>
      <c r="AV220" s="23">
        <f t="shared" si="403"/>
        <v>22.4208</v>
      </c>
      <c r="AW220" s="15" t="s">
        <v>69</v>
      </c>
      <c r="AX220" s="16">
        <v>42</v>
      </c>
      <c r="AY220" s="16"/>
      <c r="AZ220" s="16"/>
      <c r="BA220" s="16"/>
      <c r="BB220" s="16"/>
      <c r="BC220" s="16"/>
      <c r="BD220" s="16"/>
    </row>
    <row r="221" spans="1:56" ht="45" customHeight="1" x14ac:dyDescent="0.3">
      <c r="A221" s="2" t="s">
        <v>95</v>
      </c>
      <c r="B221" s="2" t="s">
        <v>26</v>
      </c>
      <c r="C221" s="2">
        <v>1845</v>
      </c>
      <c r="D221" s="2">
        <f t="shared" si="401"/>
        <v>-3</v>
      </c>
      <c r="E221" s="2">
        <v>0</v>
      </c>
      <c r="G221">
        <f t="shared" ref="G221:H221" si="404">D221*6</f>
        <v>-18</v>
      </c>
      <c r="H221">
        <f t="shared" si="404"/>
        <v>0</v>
      </c>
      <c r="I221" s="2">
        <v>42</v>
      </c>
      <c r="J221" s="7">
        <v>43438</v>
      </c>
      <c r="K221" s="8">
        <v>0.45833333333333331</v>
      </c>
      <c r="L221" s="10">
        <v>141</v>
      </c>
      <c r="M221" s="9" t="s">
        <v>54</v>
      </c>
      <c r="N221" s="10">
        <v>141</v>
      </c>
      <c r="O221" s="10">
        <v>1646</v>
      </c>
      <c r="P221" s="10">
        <f t="shared" si="391"/>
        <v>1505</v>
      </c>
      <c r="Q221" s="2">
        <v>3.9</v>
      </c>
      <c r="R221" s="2">
        <v>36.6</v>
      </c>
      <c r="S221" s="9">
        <f t="shared" si="392"/>
        <v>142.74</v>
      </c>
      <c r="T221" s="2">
        <v>1</v>
      </c>
      <c r="U221" s="10">
        <f t="shared" si="3"/>
        <v>1505</v>
      </c>
      <c r="V221" s="8"/>
      <c r="W221" s="8"/>
      <c r="X221" s="17">
        <f>U223</f>
        <v>1457</v>
      </c>
      <c r="Y221" s="17">
        <f>U222</f>
        <v>1530</v>
      </c>
      <c r="Z221" s="17">
        <f>U221</f>
        <v>1505</v>
      </c>
      <c r="AA221" s="17">
        <f>U220</f>
        <v>1662</v>
      </c>
      <c r="AB221" s="17">
        <f>U219</f>
        <v>1824</v>
      </c>
      <c r="AC221" s="24">
        <f>U218</f>
        <v>1823</v>
      </c>
      <c r="AD221" s="21">
        <f t="shared" si="393"/>
        <v>1824</v>
      </c>
      <c r="AE221" s="21">
        <f t="shared" si="394"/>
        <v>1662</v>
      </c>
      <c r="AF221" s="21">
        <f t="shared" si="395"/>
        <v>1505</v>
      </c>
      <c r="AG221" s="21">
        <f t="shared" si="396"/>
        <v>1530</v>
      </c>
      <c r="AH221" s="21">
        <f t="shared" si="397"/>
        <v>1457</v>
      </c>
      <c r="AI221" s="19" t="s">
        <v>79</v>
      </c>
      <c r="AJ221" s="48">
        <f>AVERAGE(X218:AH224)</f>
        <v>1653.8051948051948</v>
      </c>
      <c r="AK221" s="4"/>
      <c r="AL221" s="23">
        <f t="shared" ref="AL221:AV221" si="405">X221*0.0144</f>
        <v>20.980799999999999</v>
      </c>
      <c r="AM221" s="23">
        <f t="shared" si="405"/>
        <v>22.032</v>
      </c>
      <c r="AN221" s="23">
        <f t="shared" si="405"/>
        <v>21.672000000000001</v>
      </c>
      <c r="AO221" s="23">
        <f t="shared" si="405"/>
        <v>23.9328</v>
      </c>
      <c r="AP221" s="23">
        <f t="shared" si="405"/>
        <v>26.265599999999999</v>
      </c>
      <c r="AQ221" s="23">
        <f t="shared" si="405"/>
        <v>26.251200000000001</v>
      </c>
      <c r="AR221" s="23">
        <f t="shared" si="405"/>
        <v>26.265599999999999</v>
      </c>
      <c r="AS221" s="23">
        <f t="shared" si="405"/>
        <v>23.9328</v>
      </c>
      <c r="AT221" s="23">
        <f t="shared" si="405"/>
        <v>21.672000000000001</v>
      </c>
      <c r="AU221" s="23">
        <f t="shared" si="405"/>
        <v>22.032</v>
      </c>
      <c r="AV221" s="23">
        <f t="shared" si="405"/>
        <v>20.980799999999999</v>
      </c>
      <c r="AW221" s="19" t="s">
        <v>79</v>
      </c>
      <c r="AX221" s="20">
        <v>1653.8051948051948</v>
      </c>
      <c r="AY221" s="4"/>
      <c r="AZ221" s="4"/>
      <c r="BA221" s="4"/>
      <c r="BB221" s="4"/>
      <c r="BC221" s="4"/>
      <c r="BD221" s="4"/>
    </row>
    <row r="222" spans="1:56" ht="45" customHeight="1" x14ac:dyDescent="0.3">
      <c r="A222" s="2" t="s">
        <v>95</v>
      </c>
      <c r="B222" s="2" t="s">
        <v>26</v>
      </c>
      <c r="C222" s="2">
        <v>1845</v>
      </c>
      <c r="D222" s="2">
        <f t="shared" si="401"/>
        <v>-4</v>
      </c>
      <c r="E222" s="2">
        <v>0</v>
      </c>
      <c r="G222">
        <f t="shared" ref="G222:H222" si="406">D222*6</f>
        <v>-24</v>
      </c>
      <c r="H222">
        <f t="shared" si="406"/>
        <v>0</v>
      </c>
      <c r="I222" s="2">
        <v>42</v>
      </c>
      <c r="J222" s="7">
        <v>43438</v>
      </c>
      <c r="K222" s="8">
        <v>0.45833333333333331</v>
      </c>
      <c r="L222" s="10">
        <v>141</v>
      </c>
      <c r="M222" s="9" t="s">
        <v>54</v>
      </c>
      <c r="N222" s="10">
        <v>141</v>
      </c>
      <c r="O222" s="10">
        <v>1671</v>
      </c>
      <c r="P222" s="10">
        <f t="shared" si="391"/>
        <v>1530</v>
      </c>
      <c r="Q222" s="2">
        <v>3.9</v>
      </c>
      <c r="R222" s="2">
        <v>36.6</v>
      </c>
      <c r="S222" s="9">
        <f t="shared" si="392"/>
        <v>142.74</v>
      </c>
      <c r="T222" s="2">
        <v>1</v>
      </c>
      <c r="U222" s="10">
        <f t="shared" si="3"/>
        <v>1530</v>
      </c>
      <c r="V222" s="8"/>
      <c r="W222" s="8"/>
      <c r="X222" s="17">
        <f t="shared" ref="X222:AH222" si="407">X220</f>
        <v>1557</v>
      </c>
      <c r="Y222" s="17">
        <f t="shared" si="407"/>
        <v>1566</v>
      </c>
      <c r="Z222" s="17">
        <f t="shared" si="407"/>
        <v>1566</v>
      </c>
      <c r="AA222" s="17">
        <f t="shared" si="407"/>
        <v>1716</v>
      </c>
      <c r="AB222" s="17">
        <f t="shared" si="407"/>
        <v>1831</v>
      </c>
      <c r="AC222" s="17">
        <f t="shared" si="407"/>
        <v>1831</v>
      </c>
      <c r="AD222" s="17">
        <f t="shared" si="407"/>
        <v>1831</v>
      </c>
      <c r="AE222" s="17">
        <f t="shared" si="407"/>
        <v>1716</v>
      </c>
      <c r="AF222" s="17">
        <f t="shared" si="407"/>
        <v>1566</v>
      </c>
      <c r="AG222" s="17">
        <f t="shared" si="407"/>
        <v>1566</v>
      </c>
      <c r="AH222" s="17">
        <f t="shared" si="407"/>
        <v>1557</v>
      </c>
      <c r="AI222" s="19" t="s">
        <v>80</v>
      </c>
      <c r="AJ222" s="48">
        <f>MAX(X218:AH224)</f>
        <v>1831</v>
      </c>
      <c r="AK222" s="4"/>
      <c r="AL222" s="23">
        <f t="shared" ref="AL222:AV222" si="408">X222*0.0144</f>
        <v>22.4208</v>
      </c>
      <c r="AM222" s="23">
        <f t="shared" si="408"/>
        <v>22.5504</v>
      </c>
      <c r="AN222" s="23">
        <f t="shared" si="408"/>
        <v>22.5504</v>
      </c>
      <c r="AO222" s="23">
        <f t="shared" si="408"/>
        <v>24.7104</v>
      </c>
      <c r="AP222" s="23">
        <f t="shared" si="408"/>
        <v>26.366399999999999</v>
      </c>
      <c r="AQ222" s="23">
        <f t="shared" si="408"/>
        <v>26.366399999999999</v>
      </c>
      <c r="AR222" s="23">
        <f t="shared" si="408"/>
        <v>26.366399999999999</v>
      </c>
      <c r="AS222" s="23">
        <f t="shared" si="408"/>
        <v>24.7104</v>
      </c>
      <c r="AT222" s="23">
        <f t="shared" si="408"/>
        <v>22.5504</v>
      </c>
      <c r="AU222" s="23">
        <f t="shared" si="408"/>
        <v>22.5504</v>
      </c>
      <c r="AV222" s="23">
        <f t="shared" si="408"/>
        <v>22.4208</v>
      </c>
      <c r="AW222" s="19" t="s">
        <v>80</v>
      </c>
      <c r="AX222" s="20">
        <v>1831</v>
      </c>
      <c r="AY222" s="4"/>
      <c r="AZ222" s="4"/>
      <c r="BA222" s="4"/>
      <c r="BB222" s="4"/>
      <c r="BC222" s="4"/>
      <c r="BD222" s="4"/>
    </row>
    <row r="223" spans="1:56" ht="45" customHeight="1" x14ac:dyDescent="0.3">
      <c r="A223" s="2" t="s">
        <v>95</v>
      </c>
      <c r="B223" s="2" t="s">
        <v>26</v>
      </c>
      <c r="C223" s="2">
        <v>1845</v>
      </c>
      <c r="D223" s="2">
        <f t="shared" si="401"/>
        <v>-5</v>
      </c>
      <c r="E223" s="2">
        <v>0</v>
      </c>
      <c r="G223">
        <f t="shared" ref="G223:H223" si="409">D223*6</f>
        <v>-30</v>
      </c>
      <c r="H223">
        <f t="shared" si="409"/>
        <v>0</v>
      </c>
      <c r="I223" s="2">
        <v>42</v>
      </c>
      <c r="J223" s="7">
        <v>43438</v>
      </c>
      <c r="K223" s="8">
        <v>0.45833333333333331</v>
      </c>
      <c r="L223" s="10">
        <v>142</v>
      </c>
      <c r="M223" s="9" t="s">
        <v>54</v>
      </c>
      <c r="N223" s="10">
        <v>142</v>
      </c>
      <c r="O223" s="10">
        <v>1599</v>
      </c>
      <c r="P223" s="10">
        <f t="shared" si="391"/>
        <v>1457</v>
      </c>
      <c r="Q223" s="2">
        <v>3.9</v>
      </c>
      <c r="R223" s="2">
        <v>36.6</v>
      </c>
      <c r="S223" s="9">
        <f t="shared" si="392"/>
        <v>142.74</v>
      </c>
      <c r="T223" s="2">
        <v>1</v>
      </c>
      <c r="U223" s="10">
        <f t="shared" si="3"/>
        <v>1457</v>
      </c>
      <c r="V223" s="8"/>
      <c r="W223" s="8"/>
      <c r="X223" s="17">
        <f t="shared" ref="X223:AH223" si="410">X219</f>
        <v>1641</v>
      </c>
      <c r="Y223" s="17">
        <f t="shared" si="410"/>
        <v>1566</v>
      </c>
      <c r="Z223" s="17">
        <f t="shared" si="410"/>
        <v>1578</v>
      </c>
      <c r="AA223" s="17">
        <f t="shared" si="410"/>
        <v>1704</v>
      </c>
      <c r="AB223" s="17">
        <f t="shared" si="410"/>
        <v>1746</v>
      </c>
      <c r="AC223" s="17">
        <f t="shared" si="410"/>
        <v>1740</v>
      </c>
      <c r="AD223" s="17">
        <f t="shared" si="410"/>
        <v>1746</v>
      </c>
      <c r="AE223" s="17">
        <f t="shared" si="410"/>
        <v>1704</v>
      </c>
      <c r="AF223" s="17">
        <f t="shared" si="410"/>
        <v>1578</v>
      </c>
      <c r="AG223" s="17">
        <f t="shared" si="410"/>
        <v>1566</v>
      </c>
      <c r="AH223" s="17">
        <f t="shared" si="410"/>
        <v>1641</v>
      </c>
      <c r="AI223" s="19" t="s">
        <v>81</v>
      </c>
      <c r="AJ223" s="48">
        <f>MIN(X218:AH224)</f>
        <v>1457</v>
      </c>
      <c r="AK223" s="4"/>
      <c r="AL223" s="23">
        <f t="shared" ref="AL223:AV223" si="411">X223*0.0144</f>
        <v>23.630399999999998</v>
      </c>
      <c r="AM223" s="23">
        <f t="shared" si="411"/>
        <v>22.5504</v>
      </c>
      <c r="AN223" s="23">
        <f t="shared" si="411"/>
        <v>22.723199999999999</v>
      </c>
      <c r="AO223" s="23">
        <f t="shared" si="411"/>
        <v>24.537599999999998</v>
      </c>
      <c r="AP223" s="23">
        <f t="shared" si="411"/>
        <v>25.142399999999999</v>
      </c>
      <c r="AQ223" s="23">
        <f t="shared" si="411"/>
        <v>25.056000000000001</v>
      </c>
      <c r="AR223" s="23">
        <f t="shared" si="411"/>
        <v>25.142399999999999</v>
      </c>
      <c r="AS223" s="23">
        <f t="shared" si="411"/>
        <v>24.537599999999998</v>
      </c>
      <c r="AT223" s="23">
        <f t="shared" si="411"/>
        <v>22.723199999999999</v>
      </c>
      <c r="AU223" s="23">
        <f t="shared" si="411"/>
        <v>22.5504</v>
      </c>
      <c r="AV223" s="23">
        <f t="shared" si="411"/>
        <v>23.630399999999998</v>
      </c>
      <c r="AW223" s="19" t="s">
        <v>81</v>
      </c>
      <c r="AX223" s="20">
        <v>1457</v>
      </c>
      <c r="AY223" s="4"/>
      <c r="AZ223" s="4"/>
      <c r="BA223" s="4"/>
      <c r="BB223" s="4"/>
      <c r="BC223" s="4"/>
      <c r="BD223" s="4"/>
    </row>
    <row r="224" spans="1:56" ht="45" customHeight="1" x14ac:dyDescent="0.25">
      <c r="A224" s="2" t="s">
        <v>95</v>
      </c>
      <c r="B224" s="2" t="s">
        <v>26</v>
      </c>
      <c r="C224" s="2">
        <v>1845</v>
      </c>
      <c r="D224" s="2">
        <v>0</v>
      </c>
      <c r="E224" s="2">
        <v>1</v>
      </c>
      <c r="G224">
        <f t="shared" ref="G224:H224" si="412">D224*6</f>
        <v>0</v>
      </c>
      <c r="H224">
        <f t="shared" si="412"/>
        <v>6</v>
      </c>
      <c r="I224" s="2">
        <v>42</v>
      </c>
      <c r="J224" s="7">
        <v>43438</v>
      </c>
      <c r="K224" s="8">
        <v>0.45833333333333331</v>
      </c>
      <c r="L224" s="10">
        <v>143</v>
      </c>
      <c r="M224" s="9" t="s">
        <v>54</v>
      </c>
      <c r="N224" s="10">
        <v>143</v>
      </c>
      <c r="O224" s="10">
        <v>1974</v>
      </c>
      <c r="P224" s="10">
        <f t="shared" si="391"/>
        <v>1831</v>
      </c>
      <c r="Q224" s="2">
        <v>3.9</v>
      </c>
      <c r="R224" s="2">
        <v>36.6</v>
      </c>
      <c r="S224" s="9">
        <f t="shared" si="392"/>
        <v>142.74</v>
      </c>
      <c r="T224" s="2">
        <v>1</v>
      </c>
      <c r="U224" s="10">
        <f t="shared" si="3"/>
        <v>1831</v>
      </c>
      <c r="V224" s="8"/>
      <c r="W224" s="8"/>
      <c r="X224" s="17">
        <f t="shared" ref="X224:AH224" si="413">X218</f>
        <v>1758</v>
      </c>
      <c r="Y224" s="17">
        <f t="shared" si="413"/>
        <v>1620</v>
      </c>
      <c r="Z224" s="17">
        <f t="shared" si="413"/>
        <v>1630</v>
      </c>
      <c r="AA224" s="17">
        <f t="shared" si="413"/>
        <v>1661</v>
      </c>
      <c r="AB224" s="17">
        <f t="shared" si="413"/>
        <v>1650</v>
      </c>
      <c r="AC224" s="17">
        <f t="shared" si="413"/>
        <v>1631</v>
      </c>
      <c r="AD224" s="17">
        <f t="shared" si="413"/>
        <v>1650</v>
      </c>
      <c r="AE224" s="17">
        <f t="shared" si="413"/>
        <v>1661</v>
      </c>
      <c r="AF224" s="17">
        <f t="shared" si="413"/>
        <v>1630</v>
      </c>
      <c r="AG224" s="17">
        <f t="shared" si="413"/>
        <v>1620</v>
      </c>
      <c r="AH224" s="17">
        <f t="shared" si="413"/>
        <v>1758</v>
      </c>
      <c r="AI224" s="4"/>
      <c r="AJ224" s="4"/>
      <c r="AK224" s="4"/>
      <c r="AL224" s="23">
        <f t="shared" ref="AL224:AV224" si="414">X224*0.0144</f>
        <v>25.315200000000001</v>
      </c>
      <c r="AM224" s="23">
        <f t="shared" si="414"/>
        <v>23.327999999999999</v>
      </c>
      <c r="AN224" s="23">
        <f t="shared" si="414"/>
        <v>23.471999999999998</v>
      </c>
      <c r="AO224" s="23">
        <f t="shared" si="414"/>
        <v>23.918399999999998</v>
      </c>
      <c r="AP224" s="23">
        <f t="shared" si="414"/>
        <v>23.759999999999998</v>
      </c>
      <c r="AQ224" s="23">
        <f t="shared" si="414"/>
        <v>23.4864</v>
      </c>
      <c r="AR224" s="23">
        <f t="shared" si="414"/>
        <v>23.759999999999998</v>
      </c>
      <c r="AS224" s="23">
        <f t="shared" si="414"/>
        <v>23.918399999999998</v>
      </c>
      <c r="AT224" s="23">
        <f t="shared" si="414"/>
        <v>23.471999999999998</v>
      </c>
      <c r="AU224" s="23">
        <f t="shared" si="414"/>
        <v>23.327999999999999</v>
      </c>
      <c r="AV224" s="23">
        <f t="shared" si="414"/>
        <v>25.315200000000001</v>
      </c>
      <c r="AW224" s="4"/>
      <c r="AX224" s="4"/>
      <c r="AY224" s="4"/>
      <c r="AZ224" s="4"/>
      <c r="BA224" s="4"/>
      <c r="BB224" s="4"/>
      <c r="BC224" s="4"/>
      <c r="BD224" s="4"/>
    </row>
    <row r="225" spans="1:56" ht="45" customHeight="1" x14ac:dyDescent="0.25">
      <c r="A225" s="2" t="s">
        <v>95</v>
      </c>
      <c r="B225" s="2" t="s">
        <v>26</v>
      </c>
      <c r="C225" s="2">
        <v>1845</v>
      </c>
      <c r="D225" s="2">
        <v>-1</v>
      </c>
      <c r="E225" s="2">
        <v>1</v>
      </c>
      <c r="G225">
        <f t="shared" ref="G225:H225" si="415">D225*6</f>
        <v>-6</v>
      </c>
      <c r="H225">
        <f t="shared" si="415"/>
        <v>6</v>
      </c>
      <c r="I225" s="2">
        <v>42</v>
      </c>
      <c r="J225" s="7">
        <v>43438</v>
      </c>
      <c r="K225" s="8">
        <v>0.45833333333333331</v>
      </c>
      <c r="L225" s="10">
        <v>146</v>
      </c>
      <c r="M225" s="9" t="s">
        <v>54</v>
      </c>
      <c r="N225" s="10">
        <v>146</v>
      </c>
      <c r="O225" s="10">
        <v>1977</v>
      </c>
      <c r="P225" s="10">
        <f t="shared" si="391"/>
        <v>1831</v>
      </c>
      <c r="Q225" s="2">
        <v>3.9</v>
      </c>
      <c r="R225" s="2">
        <v>36.6</v>
      </c>
      <c r="S225" s="9">
        <f t="shared" si="392"/>
        <v>142.74</v>
      </c>
      <c r="T225" s="2">
        <v>1</v>
      </c>
      <c r="U225" s="10">
        <f t="shared" si="3"/>
        <v>1831</v>
      </c>
      <c r="V225" s="8"/>
      <c r="W225" s="8"/>
      <c r="X225" s="37"/>
      <c r="Y225" s="37"/>
      <c r="Z225" s="37"/>
      <c r="AA225" s="37"/>
      <c r="AB225" s="37"/>
      <c r="AC225" s="37"/>
      <c r="AD225" s="37"/>
      <c r="AE225" s="37"/>
      <c r="AF225" s="37"/>
      <c r="AG225" s="37"/>
      <c r="AH225" s="37"/>
      <c r="AI225" s="4"/>
      <c r="AJ225" s="4"/>
      <c r="AK225" s="4"/>
      <c r="AL225" s="37"/>
      <c r="AM225" s="37"/>
      <c r="AN225" s="37"/>
      <c r="AO225" s="37"/>
      <c r="AP225" s="37"/>
      <c r="AQ225" s="37"/>
      <c r="AR225" s="37"/>
      <c r="AS225" s="37"/>
      <c r="AT225" s="37"/>
      <c r="AU225" s="37"/>
      <c r="AV225" s="37"/>
      <c r="AW225" s="4"/>
      <c r="AX225" s="4"/>
      <c r="AY225" s="4"/>
      <c r="AZ225" s="4"/>
      <c r="BA225" s="4"/>
      <c r="BB225" s="4"/>
      <c r="BC225" s="4"/>
      <c r="BD225" s="4"/>
    </row>
    <row r="226" spans="1:56" ht="45" customHeight="1" x14ac:dyDescent="0.25">
      <c r="A226" s="2" t="s">
        <v>95</v>
      </c>
      <c r="B226" s="2" t="s">
        <v>26</v>
      </c>
      <c r="C226" s="2">
        <v>1845</v>
      </c>
      <c r="D226" s="2">
        <f t="shared" ref="D226:D229" si="416">D225-1</f>
        <v>-2</v>
      </c>
      <c r="E226" s="2">
        <v>1</v>
      </c>
      <c r="G226">
        <f t="shared" ref="G226:H226" si="417">D226*6</f>
        <v>-12</v>
      </c>
      <c r="H226">
        <f t="shared" si="417"/>
        <v>6</v>
      </c>
      <c r="I226" s="2">
        <v>42</v>
      </c>
      <c r="J226" s="7">
        <v>43438</v>
      </c>
      <c r="K226" s="8">
        <v>0.45833333333333331</v>
      </c>
      <c r="L226" s="10">
        <v>144</v>
      </c>
      <c r="M226" s="9" t="s">
        <v>54</v>
      </c>
      <c r="N226" s="10">
        <v>144</v>
      </c>
      <c r="O226" s="10">
        <v>1860</v>
      </c>
      <c r="P226" s="10">
        <f t="shared" si="391"/>
        <v>1716</v>
      </c>
      <c r="Q226" s="2">
        <v>3.9</v>
      </c>
      <c r="R226" s="2">
        <v>36.6</v>
      </c>
      <c r="S226" s="9">
        <f t="shared" si="392"/>
        <v>142.74</v>
      </c>
      <c r="T226" s="2">
        <v>1</v>
      </c>
      <c r="U226" s="10">
        <f t="shared" si="3"/>
        <v>1716</v>
      </c>
      <c r="V226" s="8"/>
      <c r="W226" s="8"/>
      <c r="X226" s="37"/>
      <c r="Y226" s="37"/>
      <c r="Z226" s="37"/>
      <c r="AA226" s="37"/>
      <c r="AB226" s="37"/>
      <c r="AC226" s="37"/>
      <c r="AD226" s="37"/>
      <c r="AE226" s="37"/>
      <c r="AF226" s="37"/>
      <c r="AG226" s="37"/>
      <c r="AH226" s="37"/>
      <c r="AI226" s="4"/>
      <c r="AJ226" s="4"/>
      <c r="AK226" s="4"/>
      <c r="AL226" s="37"/>
      <c r="AM226" s="37"/>
      <c r="AN226" s="37"/>
      <c r="AO226" s="37"/>
      <c r="AP226" s="37"/>
      <c r="AQ226" s="37"/>
      <c r="AR226" s="37"/>
      <c r="AS226" s="37"/>
      <c r="AT226" s="37"/>
      <c r="AU226" s="37"/>
      <c r="AV226" s="37"/>
      <c r="AW226" s="4"/>
      <c r="AX226" s="4"/>
      <c r="AY226" s="4"/>
      <c r="AZ226" s="4"/>
      <c r="BA226" s="4"/>
      <c r="BB226" s="4"/>
      <c r="BC226" s="4"/>
      <c r="BD226" s="4"/>
    </row>
    <row r="227" spans="1:56" ht="45" customHeight="1" x14ac:dyDescent="0.25">
      <c r="A227" s="2" t="s">
        <v>95</v>
      </c>
      <c r="B227" s="2" t="s">
        <v>26</v>
      </c>
      <c r="C227" s="2">
        <v>1845</v>
      </c>
      <c r="D227" s="2">
        <f t="shared" si="416"/>
        <v>-3</v>
      </c>
      <c r="E227" s="2">
        <v>1</v>
      </c>
      <c r="G227">
        <f t="shared" ref="G227:H227" si="418">D227*6</f>
        <v>-18</v>
      </c>
      <c r="H227">
        <f t="shared" si="418"/>
        <v>6</v>
      </c>
      <c r="I227" s="2">
        <v>42</v>
      </c>
      <c r="J227" s="7">
        <v>43438</v>
      </c>
      <c r="K227" s="8">
        <v>0.45833333333333331</v>
      </c>
      <c r="L227" s="10">
        <v>147</v>
      </c>
      <c r="M227" s="9" t="s">
        <v>54</v>
      </c>
      <c r="N227" s="10">
        <v>147</v>
      </c>
      <c r="O227" s="10">
        <v>1713</v>
      </c>
      <c r="P227" s="10">
        <f t="shared" si="391"/>
        <v>1566</v>
      </c>
      <c r="Q227" s="2">
        <v>3.9</v>
      </c>
      <c r="R227" s="2">
        <v>36.6</v>
      </c>
      <c r="S227" s="9">
        <f t="shared" si="392"/>
        <v>142.74</v>
      </c>
      <c r="T227" s="2">
        <v>1</v>
      </c>
      <c r="U227" s="10">
        <f t="shared" si="3"/>
        <v>1566</v>
      </c>
      <c r="V227" s="8"/>
      <c r="W227" s="8"/>
      <c r="X227" s="37"/>
      <c r="Y227" s="37"/>
      <c r="Z227" s="37"/>
      <c r="AA227" s="37"/>
      <c r="AB227" s="37"/>
      <c r="AC227" s="37"/>
      <c r="AD227" s="37"/>
      <c r="AE227" s="37"/>
      <c r="AF227" s="37"/>
      <c r="AG227" s="37"/>
      <c r="AH227" s="37"/>
      <c r="AI227" s="4"/>
      <c r="AJ227" s="4"/>
      <c r="AK227" s="4"/>
      <c r="AL227" s="37"/>
      <c r="AM227" s="37"/>
      <c r="AN227" s="37"/>
      <c r="AO227" s="37"/>
      <c r="AP227" s="37"/>
      <c r="AQ227" s="37"/>
      <c r="AR227" s="37"/>
      <c r="AS227" s="37"/>
      <c r="AT227" s="37"/>
      <c r="AU227" s="37"/>
      <c r="AV227" s="37"/>
      <c r="AW227" s="4"/>
      <c r="AX227" s="4"/>
      <c r="AY227" s="4"/>
      <c r="AZ227" s="4"/>
      <c r="BA227" s="4"/>
      <c r="BB227" s="4"/>
      <c r="BC227" s="4"/>
      <c r="BD227" s="4"/>
    </row>
    <row r="228" spans="1:56" ht="45" customHeight="1" x14ac:dyDescent="0.25">
      <c r="A228" s="2" t="s">
        <v>95</v>
      </c>
      <c r="B228" s="2" t="s">
        <v>26</v>
      </c>
      <c r="C228" s="2">
        <v>1845</v>
      </c>
      <c r="D228" s="2">
        <f t="shared" si="416"/>
        <v>-4</v>
      </c>
      <c r="E228" s="2">
        <v>1</v>
      </c>
      <c r="G228">
        <f t="shared" ref="G228:H228" si="419">D228*6</f>
        <v>-24</v>
      </c>
      <c r="H228">
        <f t="shared" si="419"/>
        <v>6</v>
      </c>
      <c r="I228" s="2">
        <v>42</v>
      </c>
      <c r="J228" s="7">
        <v>43438</v>
      </c>
      <c r="K228" s="8">
        <v>0.45833333333333331</v>
      </c>
      <c r="L228" s="10">
        <v>145</v>
      </c>
      <c r="M228" s="9" t="s">
        <v>54</v>
      </c>
      <c r="N228" s="10">
        <v>145</v>
      </c>
      <c r="O228" s="10">
        <v>1702</v>
      </c>
      <c r="P228" s="10">
        <f t="shared" si="391"/>
        <v>1557</v>
      </c>
      <c r="Q228" s="2">
        <v>3.9</v>
      </c>
      <c r="R228" s="2">
        <v>36.6</v>
      </c>
      <c r="S228" s="9">
        <f t="shared" si="392"/>
        <v>142.74</v>
      </c>
      <c r="T228" s="2">
        <v>1</v>
      </c>
      <c r="U228" s="10">
        <f t="shared" si="3"/>
        <v>1557</v>
      </c>
      <c r="V228" s="8"/>
      <c r="W228" s="8"/>
      <c r="X228" s="37"/>
      <c r="Y228" s="37"/>
      <c r="Z228" s="37"/>
      <c r="AA228" s="37"/>
      <c r="AB228" s="37"/>
      <c r="AC228" s="37"/>
      <c r="AD228" s="37"/>
      <c r="AE228" s="37"/>
      <c r="AF228" s="37"/>
      <c r="AG228" s="37"/>
      <c r="AH228" s="37"/>
      <c r="AI228" s="4"/>
      <c r="AJ228" s="4"/>
      <c r="AK228" s="4"/>
      <c r="AL228" s="37"/>
      <c r="AM228" s="37"/>
      <c r="AN228" s="37"/>
      <c r="AO228" s="37"/>
      <c r="AP228" s="37"/>
      <c r="AQ228" s="37"/>
      <c r="AR228" s="37"/>
      <c r="AS228" s="37"/>
      <c r="AT228" s="37"/>
      <c r="AU228" s="37"/>
      <c r="AV228" s="37"/>
      <c r="AW228" s="4"/>
      <c r="AX228" s="4"/>
      <c r="AY228" s="4"/>
      <c r="AZ228" s="4"/>
      <c r="BA228" s="4"/>
      <c r="BB228" s="4"/>
      <c r="BC228" s="4"/>
      <c r="BD228" s="4"/>
    </row>
    <row r="229" spans="1:56" ht="45" customHeight="1" x14ac:dyDescent="0.25">
      <c r="A229" s="2" t="s">
        <v>95</v>
      </c>
      <c r="B229" s="2" t="s">
        <v>26</v>
      </c>
      <c r="C229" s="2">
        <v>1845</v>
      </c>
      <c r="D229" s="2">
        <f t="shared" si="416"/>
        <v>-5</v>
      </c>
      <c r="E229" s="2">
        <v>1</v>
      </c>
      <c r="G229">
        <f t="shared" ref="G229:H229" si="420">D229*6</f>
        <v>-30</v>
      </c>
      <c r="H229">
        <f t="shared" si="420"/>
        <v>6</v>
      </c>
      <c r="I229" s="2">
        <v>42</v>
      </c>
      <c r="J229" s="7">
        <v>43438</v>
      </c>
      <c r="K229" s="8">
        <v>0.45833333333333331</v>
      </c>
      <c r="L229" s="10">
        <v>143</v>
      </c>
      <c r="M229" s="9" t="s">
        <v>54</v>
      </c>
      <c r="N229" s="10">
        <v>143</v>
      </c>
      <c r="O229" s="10">
        <v>1702</v>
      </c>
      <c r="P229" s="10">
        <f t="shared" si="391"/>
        <v>1559</v>
      </c>
      <c r="Q229" s="2">
        <v>3.9</v>
      </c>
      <c r="R229" s="2">
        <v>36.6</v>
      </c>
      <c r="S229" s="9">
        <f t="shared" si="392"/>
        <v>142.74</v>
      </c>
      <c r="T229" s="2">
        <v>1</v>
      </c>
      <c r="U229" s="10">
        <f t="shared" si="3"/>
        <v>1559</v>
      </c>
      <c r="V229" s="8"/>
      <c r="W229" s="8"/>
      <c r="X229" s="37"/>
      <c r="Y229" s="37"/>
      <c r="Z229" s="37"/>
      <c r="AA229" s="37"/>
      <c r="AB229" s="37"/>
      <c r="AC229" s="37"/>
      <c r="AD229" s="37"/>
      <c r="AE229" s="37"/>
      <c r="AF229" s="37"/>
      <c r="AG229" s="37"/>
      <c r="AH229" s="37"/>
      <c r="AI229" s="4"/>
      <c r="AJ229" s="4"/>
      <c r="AK229" s="4"/>
      <c r="AL229" s="37"/>
      <c r="AM229" s="37"/>
      <c r="AN229" s="37"/>
      <c r="AO229" s="37"/>
      <c r="AP229" s="37"/>
      <c r="AQ229" s="37"/>
      <c r="AR229" s="37"/>
      <c r="AS229" s="37"/>
      <c r="AT229" s="37"/>
      <c r="AU229" s="37"/>
      <c r="AV229" s="37"/>
      <c r="AW229" s="4"/>
      <c r="AX229" s="4"/>
      <c r="AY229" s="4"/>
      <c r="AZ229" s="4"/>
      <c r="BA229" s="4"/>
      <c r="BB229" s="4"/>
      <c r="BC229" s="4"/>
      <c r="BD229" s="4"/>
    </row>
    <row r="230" spans="1:56" ht="45" customHeight="1" x14ac:dyDescent="0.25">
      <c r="A230" s="2" t="s">
        <v>95</v>
      </c>
      <c r="B230" s="2" t="s">
        <v>26</v>
      </c>
      <c r="C230" s="2">
        <v>1845</v>
      </c>
      <c r="D230" s="2">
        <v>0</v>
      </c>
      <c r="E230" s="2">
        <v>2</v>
      </c>
      <c r="G230">
        <f t="shared" ref="G230:H230" si="421">D230*6</f>
        <v>0</v>
      </c>
      <c r="H230">
        <f t="shared" si="421"/>
        <v>12</v>
      </c>
      <c r="I230" s="2">
        <v>42</v>
      </c>
      <c r="J230" s="7">
        <v>43438</v>
      </c>
      <c r="K230" s="8">
        <v>0.45833333333333331</v>
      </c>
      <c r="L230" s="10">
        <v>145</v>
      </c>
      <c r="M230" s="9" t="s">
        <v>54</v>
      </c>
      <c r="N230" s="10">
        <v>145</v>
      </c>
      <c r="O230" s="10">
        <v>1885</v>
      </c>
      <c r="P230" s="10">
        <f t="shared" si="391"/>
        <v>1740</v>
      </c>
      <c r="Q230" s="2">
        <v>3.9</v>
      </c>
      <c r="R230" s="2">
        <v>36.6</v>
      </c>
      <c r="S230" s="9">
        <f t="shared" si="392"/>
        <v>142.74</v>
      </c>
      <c r="T230" s="2">
        <v>1</v>
      </c>
      <c r="U230" s="10">
        <f t="shared" si="3"/>
        <v>1740</v>
      </c>
      <c r="V230" s="8"/>
      <c r="W230" s="8"/>
      <c r="X230" s="37"/>
      <c r="Y230" s="37"/>
      <c r="Z230" s="37"/>
      <c r="AA230" s="37"/>
      <c r="AB230" s="37"/>
      <c r="AC230" s="37"/>
      <c r="AD230" s="37"/>
      <c r="AE230" s="37"/>
      <c r="AF230" s="37"/>
      <c r="AG230" s="37"/>
      <c r="AH230" s="37"/>
      <c r="AI230" s="4"/>
      <c r="AJ230" s="4"/>
      <c r="AK230" s="4"/>
      <c r="AL230" s="37"/>
      <c r="AM230" s="37"/>
      <c r="AN230" s="37"/>
      <c r="AO230" s="37"/>
      <c r="AP230" s="37"/>
      <c r="AQ230" s="37"/>
      <c r="AR230" s="37"/>
      <c r="AS230" s="37"/>
      <c r="AT230" s="37"/>
      <c r="AU230" s="37"/>
      <c r="AV230" s="37"/>
      <c r="AW230" s="4"/>
      <c r="AX230" s="4"/>
      <c r="AY230" s="4"/>
      <c r="AZ230" s="4"/>
      <c r="BA230" s="4"/>
      <c r="BB230" s="4"/>
      <c r="BC230" s="4"/>
      <c r="BD230" s="4"/>
    </row>
    <row r="231" spans="1:56" ht="45" customHeight="1" x14ac:dyDescent="0.25">
      <c r="A231" s="2" t="s">
        <v>95</v>
      </c>
      <c r="B231" s="2" t="s">
        <v>26</v>
      </c>
      <c r="C231" s="2">
        <v>1845</v>
      </c>
      <c r="D231" s="2">
        <v>-1</v>
      </c>
      <c r="E231" s="2">
        <v>2</v>
      </c>
      <c r="G231">
        <f t="shared" ref="G231:H231" si="422">D231*6</f>
        <v>-6</v>
      </c>
      <c r="H231">
        <f t="shared" si="422"/>
        <v>12</v>
      </c>
      <c r="I231" s="2">
        <v>42</v>
      </c>
      <c r="J231" s="7">
        <v>43438</v>
      </c>
      <c r="K231" s="8">
        <v>0.45833333333333331</v>
      </c>
      <c r="L231" s="10">
        <v>149</v>
      </c>
      <c r="M231" s="9" t="s">
        <v>54</v>
      </c>
      <c r="N231" s="10">
        <v>149</v>
      </c>
      <c r="O231" s="10">
        <v>1895</v>
      </c>
      <c r="P231" s="10">
        <f t="shared" si="391"/>
        <v>1746</v>
      </c>
      <c r="Q231" s="2">
        <v>3.9</v>
      </c>
      <c r="R231" s="2">
        <v>36.6</v>
      </c>
      <c r="S231" s="9">
        <f t="shared" si="392"/>
        <v>142.74</v>
      </c>
      <c r="T231" s="2">
        <v>1</v>
      </c>
      <c r="U231" s="10">
        <f t="shared" si="3"/>
        <v>1746</v>
      </c>
      <c r="V231" s="8"/>
      <c r="W231" s="8"/>
      <c r="X231" s="37"/>
      <c r="Y231" s="37"/>
      <c r="Z231" s="37"/>
      <c r="AA231" s="37"/>
      <c r="AB231" s="37"/>
      <c r="AC231" s="37"/>
      <c r="AD231" s="37"/>
      <c r="AE231" s="37"/>
      <c r="AF231" s="37"/>
      <c r="AG231" s="37"/>
      <c r="AH231" s="37"/>
      <c r="AI231" s="4"/>
      <c r="AJ231" s="4"/>
      <c r="AK231" s="4"/>
      <c r="AL231" s="37"/>
      <c r="AM231" s="37"/>
      <c r="AN231" s="37"/>
      <c r="AO231" s="37"/>
      <c r="AP231" s="37"/>
      <c r="AQ231" s="37"/>
      <c r="AR231" s="37"/>
      <c r="AS231" s="37"/>
      <c r="AT231" s="37"/>
      <c r="AU231" s="37"/>
      <c r="AV231" s="37"/>
      <c r="AW231" s="4"/>
      <c r="AX231" s="4"/>
      <c r="AY231" s="4"/>
      <c r="AZ231" s="4"/>
      <c r="BA231" s="4"/>
      <c r="BB231" s="4"/>
      <c r="BC231" s="4"/>
      <c r="BD231" s="4"/>
    </row>
    <row r="232" spans="1:56" ht="45" customHeight="1" x14ac:dyDescent="0.25">
      <c r="A232" s="2" t="s">
        <v>95</v>
      </c>
      <c r="B232" s="2" t="s">
        <v>26</v>
      </c>
      <c r="C232" s="2">
        <v>1845</v>
      </c>
      <c r="D232" s="2">
        <f t="shared" ref="D232:D235" si="423">D231-1</f>
        <v>-2</v>
      </c>
      <c r="E232" s="2">
        <v>2</v>
      </c>
      <c r="G232">
        <f t="shared" ref="G232:H232" si="424">D232*6</f>
        <v>-12</v>
      </c>
      <c r="H232">
        <f t="shared" si="424"/>
        <v>12</v>
      </c>
      <c r="I232" s="2">
        <v>42</v>
      </c>
      <c r="J232" s="7">
        <v>43438</v>
      </c>
      <c r="K232" s="8">
        <v>0.45833333333333331</v>
      </c>
      <c r="L232" s="10">
        <v>147</v>
      </c>
      <c r="M232" s="9" t="s">
        <v>54</v>
      </c>
      <c r="N232" s="10">
        <v>147</v>
      </c>
      <c r="O232" s="10">
        <v>1851</v>
      </c>
      <c r="P232" s="10">
        <f t="shared" si="391"/>
        <v>1704</v>
      </c>
      <c r="Q232" s="2">
        <v>3.9</v>
      </c>
      <c r="R232" s="2">
        <v>36.6</v>
      </c>
      <c r="S232" s="9">
        <f t="shared" si="392"/>
        <v>142.74</v>
      </c>
      <c r="T232" s="2">
        <v>1</v>
      </c>
      <c r="U232" s="10">
        <f t="shared" si="3"/>
        <v>1704</v>
      </c>
      <c r="V232" s="8"/>
      <c r="W232" s="8"/>
      <c r="X232" s="37"/>
      <c r="Y232" s="37"/>
      <c r="Z232" s="37"/>
      <c r="AA232" s="37"/>
      <c r="AB232" s="37"/>
      <c r="AC232" s="37"/>
      <c r="AD232" s="37"/>
      <c r="AE232" s="37"/>
      <c r="AF232" s="37"/>
      <c r="AG232" s="37"/>
      <c r="AH232" s="37"/>
      <c r="AI232" s="4"/>
      <c r="AJ232" s="4"/>
      <c r="AK232" s="4"/>
      <c r="AL232" s="37"/>
      <c r="AM232" s="37"/>
      <c r="AN232" s="37"/>
      <c r="AO232" s="37"/>
      <c r="AP232" s="37"/>
      <c r="AQ232" s="37"/>
      <c r="AR232" s="37"/>
      <c r="AS232" s="37"/>
      <c r="AT232" s="37"/>
      <c r="AU232" s="37"/>
      <c r="AV232" s="37"/>
      <c r="AW232" s="4"/>
      <c r="AX232" s="4"/>
      <c r="AY232" s="4"/>
      <c r="AZ232" s="4"/>
      <c r="BA232" s="4"/>
      <c r="BB232" s="4"/>
      <c r="BC232" s="4"/>
      <c r="BD232" s="4"/>
    </row>
    <row r="233" spans="1:56" ht="45" customHeight="1" x14ac:dyDescent="0.25">
      <c r="A233" s="2" t="s">
        <v>95</v>
      </c>
      <c r="B233" s="2" t="s">
        <v>26</v>
      </c>
      <c r="C233" s="2">
        <v>1845</v>
      </c>
      <c r="D233" s="2">
        <f t="shared" si="423"/>
        <v>-3</v>
      </c>
      <c r="E233" s="2">
        <v>2</v>
      </c>
      <c r="G233">
        <f t="shared" ref="G233:H233" si="425">D233*6</f>
        <v>-18</v>
      </c>
      <c r="H233">
        <f t="shared" si="425"/>
        <v>12</v>
      </c>
      <c r="I233" s="2">
        <v>42</v>
      </c>
      <c r="J233" s="7">
        <v>43438</v>
      </c>
      <c r="K233" s="8">
        <v>0.45833333333333331</v>
      </c>
      <c r="L233" s="10">
        <v>148</v>
      </c>
      <c r="M233" s="9" t="s">
        <v>54</v>
      </c>
      <c r="N233" s="10">
        <v>148</v>
      </c>
      <c r="O233" s="10">
        <v>1726</v>
      </c>
      <c r="P233" s="10">
        <f t="shared" si="391"/>
        <v>1578</v>
      </c>
      <c r="Q233" s="2">
        <v>3.9</v>
      </c>
      <c r="R233" s="2">
        <v>36.6</v>
      </c>
      <c r="S233" s="9">
        <f t="shared" si="392"/>
        <v>142.74</v>
      </c>
      <c r="T233" s="2">
        <v>1</v>
      </c>
      <c r="U233" s="10">
        <f t="shared" si="3"/>
        <v>1578</v>
      </c>
      <c r="V233" s="8"/>
      <c r="W233" s="8"/>
      <c r="X233" s="37"/>
      <c r="Y233" s="37"/>
      <c r="Z233" s="37"/>
      <c r="AA233" s="37"/>
      <c r="AB233" s="37"/>
      <c r="AC233" s="37"/>
      <c r="AD233" s="37"/>
      <c r="AE233" s="37"/>
      <c r="AF233" s="37"/>
      <c r="AG233" s="37"/>
      <c r="AH233" s="37"/>
      <c r="AI233" s="4"/>
      <c r="AJ233" s="4"/>
      <c r="AK233" s="4"/>
      <c r="AL233" s="37"/>
      <c r="AM233" s="37"/>
      <c r="AN233" s="37"/>
      <c r="AO233" s="37"/>
      <c r="AP233" s="37"/>
      <c r="AQ233" s="37"/>
      <c r="AR233" s="37"/>
      <c r="AS233" s="37"/>
      <c r="AT233" s="37"/>
      <c r="AU233" s="37"/>
      <c r="AV233" s="37"/>
      <c r="AW233" s="4"/>
      <c r="AX233" s="4"/>
      <c r="AY233" s="4"/>
      <c r="AZ233" s="4"/>
      <c r="BA233" s="4"/>
      <c r="BB233" s="4"/>
      <c r="BC233" s="4"/>
      <c r="BD233" s="4"/>
    </row>
    <row r="234" spans="1:56" ht="45" customHeight="1" x14ac:dyDescent="0.25">
      <c r="A234" s="2" t="s">
        <v>95</v>
      </c>
      <c r="B234" s="2" t="s">
        <v>26</v>
      </c>
      <c r="C234" s="2">
        <v>1845</v>
      </c>
      <c r="D234" s="2">
        <f t="shared" si="423"/>
        <v>-4</v>
      </c>
      <c r="E234" s="2">
        <v>2</v>
      </c>
      <c r="G234">
        <f t="shared" ref="G234:H234" si="426">D234*6</f>
        <v>-24</v>
      </c>
      <c r="H234">
        <f t="shared" si="426"/>
        <v>12</v>
      </c>
      <c r="I234" s="2">
        <v>42</v>
      </c>
      <c r="J234" s="7">
        <v>43438</v>
      </c>
      <c r="K234" s="8">
        <v>0.45833333333333331</v>
      </c>
      <c r="L234" s="10">
        <v>145</v>
      </c>
      <c r="M234" s="9" t="s">
        <v>54</v>
      </c>
      <c r="N234" s="10">
        <v>145</v>
      </c>
      <c r="O234" s="10">
        <v>1711</v>
      </c>
      <c r="P234" s="10">
        <f t="shared" si="391"/>
        <v>1566</v>
      </c>
      <c r="Q234" s="2">
        <v>3.9</v>
      </c>
      <c r="R234" s="2">
        <v>36.6</v>
      </c>
      <c r="S234" s="9">
        <f t="shared" si="392"/>
        <v>142.74</v>
      </c>
      <c r="T234" s="2">
        <v>1</v>
      </c>
      <c r="U234" s="10">
        <f t="shared" si="3"/>
        <v>1566</v>
      </c>
      <c r="V234" s="8"/>
      <c r="W234" s="8"/>
      <c r="X234" s="37"/>
      <c r="Y234" s="37"/>
      <c r="Z234" s="37"/>
      <c r="AA234" s="37"/>
      <c r="AB234" s="37"/>
      <c r="AC234" s="37"/>
      <c r="AD234" s="37"/>
      <c r="AE234" s="37"/>
      <c r="AF234" s="37"/>
      <c r="AG234" s="37"/>
      <c r="AH234" s="37"/>
      <c r="AI234" s="4"/>
      <c r="AJ234" s="4"/>
      <c r="AK234" s="4"/>
      <c r="AL234" s="37"/>
      <c r="AM234" s="37"/>
      <c r="AN234" s="37"/>
      <c r="AO234" s="37"/>
      <c r="AP234" s="37"/>
      <c r="AQ234" s="37"/>
      <c r="AR234" s="37"/>
      <c r="AS234" s="37"/>
      <c r="AT234" s="37"/>
      <c r="AU234" s="37"/>
      <c r="AV234" s="37"/>
      <c r="AW234" s="4"/>
      <c r="AX234" s="4"/>
      <c r="AY234" s="4"/>
      <c r="AZ234" s="4"/>
      <c r="BA234" s="4"/>
      <c r="BB234" s="4"/>
      <c r="BC234" s="4"/>
      <c r="BD234" s="4"/>
    </row>
    <row r="235" spans="1:56" ht="45" customHeight="1" x14ac:dyDescent="0.25">
      <c r="A235" s="2" t="s">
        <v>95</v>
      </c>
      <c r="B235" s="2" t="s">
        <v>26</v>
      </c>
      <c r="C235" s="2">
        <v>1845</v>
      </c>
      <c r="D235" s="2">
        <f t="shared" si="423"/>
        <v>-5</v>
      </c>
      <c r="E235" s="2">
        <v>2</v>
      </c>
      <c r="G235">
        <f t="shared" ref="G235:H235" si="427">D235*6</f>
        <v>-30</v>
      </c>
      <c r="H235">
        <f t="shared" si="427"/>
        <v>12</v>
      </c>
      <c r="I235" s="2">
        <v>42</v>
      </c>
      <c r="J235" s="7">
        <v>43438</v>
      </c>
      <c r="K235" s="8">
        <v>0.45833333333333331</v>
      </c>
      <c r="L235" s="10">
        <v>142</v>
      </c>
      <c r="M235" s="9" t="s">
        <v>54</v>
      </c>
      <c r="N235" s="10">
        <v>142</v>
      </c>
      <c r="O235" s="10">
        <v>1783</v>
      </c>
      <c r="P235" s="10">
        <f t="shared" si="391"/>
        <v>1641</v>
      </c>
      <c r="Q235" s="2">
        <v>3.9</v>
      </c>
      <c r="R235" s="2">
        <v>36.6</v>
      </c>
      <c r="S235" s="9">
        <f t="shared" si="392"/>
        <v>142.74</v>
      </c>
      <c r="T235" s="2">
        <v>1</v>
      </c>
      <c r="U235" s="10">
        <f t="shared" si="3"/>
        <v>1641</v>
      </c>
      <c r="V235" s="8"/>
      <c r="W235" s="8"/>
      <c r="X235" s="37"/>
      <c r="Y235" s="37"/>
      <c r="Z235" s="37"/>
      <c r="AA235" s="37"/>
      <c r="AB235" s="37"/>
      <c r="AC235" s="37"/>
      <c r="AD235" s="37"/>
      <c r="AE235" s="37"/>
      <c r="AF235" s="37"/>
      <c r="AG235" s="37"/>
      <c r="AH235" s="37"/>
      <c r="AI235" s="4"/>
      <c r="AJ235" s="4"/>
      <c r="AK235" s="4"/>
      <c r="AL235" s="37"/>
      <c r="AM235" s="37"/>
      <c r="AN235" s="37"/>
      <c r="AO235" s="37"/>
      <c r="AP235" s="37"/>
      <c r="AQ235" s="37"/>
      <c r="AR235" s="37"/>
      <c r="AS235" s="37"/>
      <c r="AT235" s="37"/>
      <c r="AU235" s="37"/>
      <c r="AV235" s="37"/>
      <c r="AW235" s="4"/>
      <c r="AX235" s="4"/>
      <c r="AY235" s="4"/>
      <c r="AZ235" s="4"/>
      <c r="BA235" s="4"/>
      <c r="BB235" s="4"/>
      <c r="BC235" s="4"/>
      <c r="BD235" s="4"/>
    </row>
    <row r="236" spans="1:56" ht="45" customHeight="1" x14ac:dyDescent="0.25">
      <c r="A236" s="2" t="s">
        <v>95</v>
      </c>
      <c r="B236" s="2" t="s">
        <v>26</v>
      </c>
      <c r="C236" s="2">
        <v>1845</v>
      </c>
      <c r="D236" s="2">
        <v>0</v>
      </c>
      <c r="E236" s="2">
        <v>3</v>
      </c>
      <c r="G236">
        <f t="shared" ref="G236:H236" si="428">D236*6</f>
        <v>0</v>
      </c>
      <c r="H236">
        <f t="shared" si="428"/>
        <v>18</v>
      </c>
      <c r="I236" s="2">
        <v>42</v>
      </c>
      <c r="J236" s="7">
        <v>43438</v>
      </c>
      <c r="K236" s="8">
        <v>0.45833333333333331</v>
      </c>
      <c r="L236" s="10">
        <v>152</v>
      </c>
      <c r="M236" s="9" t="s">
        <v>54</v>
      </c>
      <c r="N236" s="10">
        <v>152</v>
      </c>
      <c r="O236" s="10">
        <v>1783</v>
      </c>
      <c r="P236" s="10">
        <f t="shared" si="391"/>
        <v>1631</v>
      </c>
      <c r="Q236" s="2">
        <v>3.9</v>
      </c>
      <c r="R236" s="2">
        <v>36.6</v>
      </c>
      <c r="S236" s="9">
        <f t="shared" si="392"/>
        <v>142.74</v>
      </c>
      <c r="T236" s="2">
        <v>1</v>
      </c>
      <c r="U236" s="10">
        <f t="shared" si="3"/>
        <v>1631</v>
      </c>
      <c r="V236" s="8"/>
      <c r="W236" s="8"/>
      <c r="X236" s="37"/>
      <c r="Y236" s="37"/>
      <c r="Z236" s="37"/>
      <c r="AA236" s="37"/>
      <c r="AB236" s="37"/>
      <c r="AC236" s="37"/>
      <c r="AD236" s="37"/>
      <c r="AE236" s="37"/>
      <c r="AF236" s="37"/>
      <c r="AG236" s="37"/>
      <c r="AH236" s="37"/>
      <c r="AI236" s="4"/>
      <c r="AJ236" s="4"/>
      <c r="AK236" s="4"/>
      <c r="AL236" s="37"/>
      <c r="AM236" s="37"/>
      <c r="AN236" s="37"/>
      <c r="AO236" s="37"/>
      <c r="AP236" s="37"/>
      <c r="AQ236" s="37"/>
      <c r="AR236" s="37"/>
      <c r="AS236" s="37"/>
      <c r="AT236" s="37"/>
      <c r="AU236" s="37"/>
      <c r="AV236" s="37"/>
      <c r="AW236" s="4"/>
      <c r="AX236" s="4"/>
      <c r="AY236" s="4"/>
      <c r="AZ236" s="4"/>
      <c r="BA236" s="4"/>
      <c r="BB236" s="4"/>
      <c r="BC236" s="4"/>
      <c r="BD236" s="4"/>
    </row>
    <row r="237" spans="1:56" ht="45" customHeight="1" x14ac:dyDescent="0.25">
      <c r="A237" s="2" t="s">
        <v>95</v>
      </c>
      <c r="B237" s="2" t="s">
        <v>26</v>
      </c>
      <c r="C237" s="2">
        <v>1845</v>
      </c>
      <c r="D237" s="2">
        <v>-1</v>
      </c>
      <c r="E237" s="2">
        <v>3</v>
      </c>
      <c r="G237">
        <f t="shared" ref="G237:H237" si="429">D237*6</f>
        <v>-6</v>
      </c>
      <c r="H237">
        <f t="shared" si="429"/>
        <v>18</v>
      </c>
      <c r="I237" s="2">
        <v>42</v>
      </c>
      <c r="J237" s="7">
        <v>43438</v>
      </c>
      <c r="K237" s="8">
        <v>0.45833333333333331</v>
      </c>
      <c r="L237" s="10">
        <v>152</v>
      </c>
      <c r="M237" s="9" t="s">
        <v>54</v>
      </c>
      <c r="N237" s="10">
        <v>152</v>
      </c>
      <c r="O237" s="10">
        <v>1802</v>
      </c>
      <c r="P237" s="10">
        <f t="shared" si="391"/>
        <v>1650</v>
      </c>
      <c r="Q237" s="2">
        <v>3.9</v>
      </c>
      <c r="R237" s="2">
        <v>36.6</v>
      </c>
      <c r="S237" s="9">
        <f t="shared" si="392"/>
        <v>142.74</v>
      </c>
      <c r="T237" s="2">
        <v>1</v>
      </c>
      <c r="U237" s="10">
        <f t="shared" si="3"/>
        <v>1650</v>
      </c>
      <c r="V237" s="8"/>
      <c r="W237" s="8"/>
      <c r="X237" s="37"/>
      <c r="Y237" s="37"/>
      <c r="Z237" s="37"/>
      <c r="AA237" s="37"/>
      <c r="AB237" s="37"/>
      <c r="AC237" s="37"/>
      <c r="AD237" s="37"/>
      <c r="AE237" s="37"/>
      <c r="AF237" s="37"/>
      <c r="AG237" s="37"/>
      <c r="AH237" s="37"/>
      <c r="AI237" s="4"/>
      <c r="AJ237" s="4"/>
      <c r="AK237" s="4"/>
      <c r="AL237" s="37"/>
      <c r="AM237" s="37"/>
      <c r="AN237" s="37"/>
      <c r="AO237" s="37"/>
      <c r="AP237" s="37"/>
      <c r="AQ237" s="37"/>
      <c r="AR237" s="37"/>
      <c r="AS237" s="37"/>
      <c r="AT237" s="37"/>
      <c r="AU237" s="37"/>
      <c r="AV237" s="37"/>
      <c r="AW237" s="4"/>
      <c r="AX237" s="4"/>
      <c r="AY237" s="4"/>
      <c r="AZ237" s="4"/>
      <c r="BA237" s="4"/>
      <c r="BB237" s="4"/>
      <c r="BC237" s="4"/>
      <c r="BD237" s="4"/>
    </row>
    <row r="238" spans="1:56" ht="45" customHeight="1" x14ac:dyDescent="0.25">
      <c r="A238" s="2" t="s">
        <v>95</v>
      </c>
      <c r="B238" s="2" t="s">
        <v>26</v>
      </c>
      <c r="C238" s="2">
        <v>1845</v>
      </c>
      <c r="D238" s="2">
        <f t="shared" ref="D238:D241" si="430">D237-1</f>
        <v>-2</v>
      </c>
      <c r="E238" s="2">
        <v>3</v>
      </c>
      <c r="G238">
        <f t="shared" ref="G238:H238" si="431">D238*6</f>
        <v>-12</v>
      </c>
      <c r="H238">
        <f t="shared" si="431"/>
        <v>18</v>
      </c>
      <c r="I238" s="2">
        <v>42</v>
      </c>
      <c r="J238" s="7">
        <v>43438</v>
      </c>
      <c r="K238" s="8">
        <v>0.45833333333333331</v>
      </c>
      <c r="L238" s="10">
        <v>157</v>
      </c>
      <c r="M238" s="9" t="s">
        <v>54</v>
      </c>
      <c r="N238" s="10">
        <v>157</v>
      </c>
      <c r="O238" s="10">
        <v>1818</v>
      </c>
      <c r="P238" s="10">
        <f t="shared" si="391"/>
        <v>1661</v>
      </c>
      <c r="Q238" s="2">
        <v>3.9</v>
      </c>
      <c r="R238" s="2">
        <v>36.6</v>
      </c>
      <c r="S238" s="9">
        <f t="shared" si="392"/>
        <v>142.74</v>
      </c>
      <c r="T238" s="2">
        <v>1</v>
      </c>
      <c r="U238" s="10">
        <f t="shared" si="3"/>
        <v>1661</v>
      </c>
      <c r="V238" s="8"/>
      <c r="W238" s="8"/>
      <c r="X238" s="37"/>
      <c r="Y238" s="37"/>
      <c r="Z238" s="37"/>
      <c r="AA238" s="37"/>
      <c r="AB238" s="37"/>
      <c r="AC238" s="37"/>
      <c r="AD238" s="37"/>
      <c r="AE238" s="37"/>
      <c r="AF238" s="37"/>
      <c r="AG238" s="37"/>
      <c r="AH238" s="37"/>
      <c r="AI238" s="4"/>
      <c r="AJ238" s="4"/>
      <c r="AK238" s="4"/>
      <c r="AL238" s="37"/>
      <c r="AM238" s="37"/>
      <c r="AN238" s="37"/>
      <c r="AO238" s="37"/>
      <c r="AP238" s="37"/>
      <c r="AQ238" s="37"/>
      <c r="AR238" s="37"/>
      <c r="AS238" s="37"/>
      <c r="AT238" s="37"/>
      <c r="AU238" s="37"/>
      <c r="AV238" s="37"/>
      <c r="AW238" s="4"/>
      <c r="AX238" s="4"/>
      <c r="AY238" s="4"/>
      <c r="AZ238" s="4"/>
      <c r="BA238" s="4"/>
      <c r="BB238" s="4"/>
      <c r="BC238" s="4"/>
      <c r="BD238" s="4"/>
    </row>
    <row r="239" spans="1:56" ht="45" customHeight="1" x14ac:dyDescent="0.25">
      <c r="A239" s="2" t="s">
        <v>95</v>
      </c>
      <c r="B239" s="2" t="s">
        <v>26</v>
      </c>
      <c r="C239" s="2">
        <v>1845</v>
      </c>
      <c r="D239" s="2">
        <f t="shared" si="430"/>
        <v>-3</v>
      </c>
      <c r="E239" s="2">
        <v>3</v>
      </c>
      <c r="G239">
        <f t="shared" ref="G239:H239" si="432">D239*6</f>
        <v>-18</v>
      </c>
      <c r="H239">
        <f t="shared" si="432"/>
        <v>18</v>
      </c>
      <c r="I239" s="2">
        <v>42</v>
      </c>
      <c r="J239" s="7">
        <v>43438</v>
      </c>
      <c r="K239" s="8">
        <v>0.45833333333333331</v>
      </c>
      <c r="L239" s="10">
        <v>159</v>
      </c>
      <c r="M239" s="9" t="s">
        <v>54</v>
      </c>
      <c r="N239" s="10">
        <v>159</v>
      </c>
      <c r="O239" s="10">
        <v>1789</v>
      </c>
      <c r="P239" s="10">
        <f t="shared" si="391"/>
        <v>1630</v>
      </c>
      <c r="Q239" s="2">
        <v>3.9</v>
      </c>
      <c r="R239" s="2">
        <v>36.6</v>
      </c>
      <c r="S239" s="9">
        <f t="shared" si="392"/>
        <v>142.74</v>
      </c>
      <c r="T239" s="2">
        <v>1</v>
      </c>
      <c r="U239" s="10">
        <f t="shared" si="3"/>
        <v>1630</v>
      </c>
      <c r="V239" s="8"/>
      <c r="W239" s="8"/>
      <c r="X239" s="37"/>
      <c r="Y239" s="37"/>
      <c r="Z239" s="37"/>
      <c r="AA239" s="37"/>
      <c r="AB239" s="37"/>
      <c r="AC239" s="37"/>
      <c r="AD239" s="37"/>
      <c r="AE239" s="37"/>
      <c r="AF239" s="37"/>
      <c r="AG239" s="37"/>
      <c r="AH239" s="37"/>
      <c r="AI239" s="4"/>
      <c r="AJ239" s="4"/>
      <c r="AK239" s="4"/>
      <c r="AL239" s="37"/>
      <c r="AM239" s="37"/>
      <c r="AN239" s="37"/>
      <c r="AO239" s="37"/>
      <c r="AP239" s="37"/>
      <c r="AQ239" s="37"/>
      <c r="AR239" s="37"/>
      <c r="AS239" s="37"/>
      <c r="AT239" s="37"/>
      <c r="AU239" s="37"/>
      <c r="AV239" s="37"/>
      <c r="AW239" s="4"/>
      <c r="AX239" s="4"/>
      <c r="AY239" s="4"/>
      <c r="AZ239" s="4"/>
      <c r="BA239" s="4"/>
      <c r="BB239" s="4"/>
      <c r="BC239" s="4"/>
      <c r="BD239" s="4"/>
    </row>
    <row r="240" spans="1:56" ht="45" customHeight="1" x14ac:dyDescent="0.25">
      <c r="A240" s="2" t="s">
        <v>95</v>
      </c>
      <c r="B240" s="2" t="s">
        <v>26</v>
      </c>
      <c r="C240" s="2">
        <v>1845</v>
      </c>
      <c r="D240" s="2">
        <f t="shared" si="430"/>
        <v>-4</v>
      </c>
      <c r="E240" s="2">
        <v>3</v>
      </c>
      <c r="G240">
        <f t="shared" ref="G240:H240" si="433">D240*6</f>
        <v>-24</v>
      </c>
      <c r="H240">
        <f t="shared" si="433"/>
        <v>18</v>
      </c>
      <c r="I240" s="2">
        <v>42</v>
      </c>
      <c r="J240" s="7">
        <v>43438</v>
      </c>
      <c r="K240" s="8">
        <v>0.45833333333333331</v>
      </c>
      <c r="L240" s="10">
        <v>153</v>
      </c>
      <c r="M240" s="9" t="s">
        <v>54</v>
      </c>
      <c r="N240" s="10">
        <v>153</v>
      </c>
      <c r="O240" s="10">
        <v>1773</v>
      </c>
      <c r="P240" s="10">
        <f t="shared" si="391"/>
        <v>1620</v>
      </c>
      <c r="Q240" s="2">
        <v>3.9</v>
      </c>
      <c r="R240" s="2">
        <v>36.6</v>
      </c>
      <c r="S240" s="9">
        <f t="shared" si="392"/>
        <v>142.74</v>
      </c>
      <c r="T240" s="2">
        <v>1</v>
      </c>
      <c r="U240" s="10">
        <f t="shared" si="3"/>
        <v>1620</v>
      </c>
      <c r="V240" s="8"/>
      <c r="W240" s="8"/>
      <c r="X240" s="37"/>
      <c r="Y240" s="37"/>
      <c r="Z240" s="37"/>
      <c r="AA240" s="37"/>
      <c r="AB240" s="37"/>
      <c r="AC240" s="37"/>
      <c r="AD240" s="37"/>
      <c r="AE240" s="37"/>
      <c r="AF240" s="37"/>
      <c r="AG240" s="37"/>
      <c r="AH240" s="37"/>
      <c r="AI240" s="4"/>
      <c r="AJ240" s="4"/>
      <c r="AK240" s="4"/>
      <c r="AL240" s="37"/>
      <c r="AM240" s="37"/>
      <c r="AN240" s="37"/>
      <c r="AO240" s="37"/>
      <c r="AP240" s="37"/>
      <c r="AQ240" s="37"/>
      <c r="AR240" s="37"/>
      <c r="AS240" s="37"/>
      <c r="AT240" s="37"/>
      <c r="AU240" s="37"/>
      <c r="AV240" s="37"/>
      <c r="AW240" s="4"/>
      <c r="AX240" s="4"/>
      <c r="AY240" s="4"/>
      <c r="AZ240" s="4"/>
      <c r="BA240" s="4"/>
      <c r="BB240" s="4"/>
      <c r="BC240" s="4"/>
      <c r="BD240" s="4"/>
    </row>
    <row r="241" spans="1:56" ht="45" customHeight="1" x14ac:dyDescent="0.25">
      <c r="A241" s="2" t="s">
        <v>95</v>
      </c>
      <c r="B241" s="2" t="s">
        <v>26</v>
      </c>
      <c r="C241" s="2">
        <v>1845</v>
      </c>
      <c r="D241" s="2">
        <f t="shared" si="430"/>
        <v>-5</v>
      </c>
      <c r="E241" s="2">
        <v>3</v>
      </c>
      <c r="G241">
        <f t="shared" ref="G241:H241" si="434">D241*6</f>
        <v>-30</v>
      </c>
      <c r="H241">
        <f t="shared" si="434"/>
        <v>18</v>
      </c>
      <c r="I241" s="2">
        <v>42</v>
      </c>
      <c r="J241" s="7">
        <v>43438</v>
      </c>
      <c r="K241" s="8">
        <v>0.45833333333333331</v>
      </c>
      <c r="L241" s="10">
        <v>152</v>
      </c>
      <c r="M241" s="9" t="s">
        <v>54</v>
      </c>
      <c r="N241" s="10">
        <v>152</v>
      </c>
      <c r="O241" s="10">
        <v>1910</v>
      </c>
      <c r="P241" s="10">
        <f t="shared" si="391"/>
        <v>1758</v>
      </c>
      <c r="Q241" s="2">
        <v>3.9</v>
      </c>
      <c r="R241" s="2">
        <v>36.6</v>
      </c>
      <c r="S241" s="9">
        <f t="shared" si="392"/>
        <v>142.74</v>
      </c>
      <c r="T241" s="2">
        <v>1</v>
      </c>
      <c r="U241" s="10">
        <f t="shared" si="3"/>
        <v>1758</v>
      </c>
      <c r="V241" s="8"/>
      <c r="W241" s="8"/>
      <c r="X241" s="37"/>
      <c r="Y241" s="37"/>
      <c r="Z241" s="37"/>
      <c r="AA241" s="37"/>
      <c r="AB241" s="37"/>
      <c r="AC241" s="37"/>
      <c r="AD241" s="37"/>
      <c r="AE241" s="37"/>
      <c r="AF241" s="37"/>
      <c r="AG241" s="37"/>
      <c r="AH241" s="37"/>
      <c r="AI241" s="4"/>
      <c r="AJ241" s="4"/>
      <c r="AK241" s="4"/>
      <c r="AL241" s="37"/>
      <c r="AM241" s="37"/>
      <c r="AN241" s="37"/>
      <c r="AO241" s="37"/>
      <c r="AP241" s="37"/>
      <c r="AQ241" s="37"/>
      <c r="AR241" s="37"/>
      <c r="AS241" s="37"/>
      <c r="AT241" s="37"/>
      <c r="AU241" s="37"/>
      <c r="AV241" s="37"/>
      <c r="AW241" s="4"/>
      <c r="AX241" s="4"/>
      <c r="AY241" s="4"/>
      <c r="AZ241" s="4"/>
      <c r="BA241" s="4"/>
      <c r="BB241" s="4"/>
      <c r="BC241" s="4"/>
      <c r="BD241" s="4"/>
    </row>
    <row r="242" spans="1:56" ht="45" customHeight="1" x14ac:dyDescent="0.3">
      <c r="A242" s="2" t="s">
        <v>95</v>
      </c>
      <c r="B242" s="2" t="s">
        <v>26</v>
      </c>
      <c r="C242" s="2">
        <v>1825</v>
      </c>
      <c r="D242" s="2">
        <v>0</v>
      </c>
      <c r="E242" s="2">
        <v>0</v>
      </c>
      <c r="G242">
        <f t="shared" ref="G242:H242" si="435">D242*6</f>
        <v>0</v>
      </c>
      <c r="H242">
        <f t="shared" si="435"/>
        <v>0</v>
      </c>
      <c r="I242" s="2">
        <v>42</v>
      </c>
      <c r="J242" s="7">
        <v>43438</v>
      </c>
      <c r="K242" s="8">
        <v>0.45833333333333331</v>
      </c>
      <c r="L242" s="10">
        <v>146</v>
      </c>
      <c r="M242" s="9" t="s">
        <v>54</v>
      </c>
      <c r="N242" s="10">
        <v>146</v>
      </c>
      <c r="O242" s="10">
        <v>8411</v>
      </c>
      <c r="P242" s="10">
        <f t="shared" si="391"/>
        <v>8265</v>
      </c>
      <c r="Q242" s="2">
        <v>3.9</v>
      </c>
      <c r="R242" s="2">
        <v>36.6</v>
      </c>
      <c r="S242" s="9">
        <f t="shared" si="392"/>
        <v>142.74</v>
      </c>
      <c r="T242" s="2">
        <v>1</v>
      </c>
      <c r="U242" s="10">
        <f t="shared" si="3"/>
        <v>8265</v>
      </c>
      <c r="V242" s="8"/>
      <c r="W242" s="8"/>
      <c r="X242" s="17">
        <f>U265</f>
        <v>2080</v>
      </c>
      <c r="Y242" s="17">
        <f>U264</f>
        <v>3357</v>
      </c>
      <c r="Z242" s="17">
        <f>U263</f>
        <v>4789</v>
      </c>
      <c r="AA242" s="17">
        <f>U262</f>
        <v>6070</v>
      </c>
      <c r="AB242" s="17">
        <f>U261</f>
        <v>7009</v>
      </c>
      <c r="AC242" s="17">
        <f>U260</f>
        <v>7156</v>
      </c>
      <c r="AD242" s="21">
        <f t="shared" ref="AD242:AD245" si="436">AB242</f>
        <v>7009</v>
      </c>
      <c r="AE242" s="21">
        <f t="shared" ref="AE242:AE245" si="437">AA242</f>
        <v>6070</v>
      </c>
      <c r="AF242" s="21">
        <f t="shared" ref="AF242:AF245" si="438">Z242</f>
        <v>4789</v>
      </c>
      <c r="AG242" s="21">
        <f t="shared" ref="AG242:AG245" si="439">Y242</f>
        <v>3357</v>
      </c>
      <c r="AH242" s="21">
        <f t="shared" ref="AH242:AH245" si="440">X242</f>
        <v>2080</v>
      </c>
      <c r="AI242" s="15" t="s">
        <v>67</v>
      </c>
      <c r="AJ242" s="16" t="str">
        <f>B242</f>
        <v>30E10K0D7</v>
      </c>
      <c r="AK242" s="16"/>
      <c r="AL242" s="23">
        <f t="shared" ref="AL242:AV242" si="441">X242*0.0144</f>
        <v>29.951999999999998</v>
      </c>
      <c r="AM242" s="23">
        <f t="shared" si="441"/>
        <v>48.340800000000002</v>
      </c>
      <c r="AN242" s="23">
        <f t="shared" si="441"/>
        <v>68.961600000000004</v>
      </c>
      <c r="AO242" s="23">
        <f t="shared" si="441"/>
        <v>87.408000000000001</v>
      </c>
      <c r="AP242" s="23">
        <f t="shared" si="441"/>
        <v>100.92959999999999</v>
      </c>
      <c r="AQ242" s="23">
        <f t="shared" si="441"/>
        <v>103.04639999999999</v>
      </c>
      <c r="AR242" s="23">
        <f t="shared" si="441"/>
        <v>100.92959999999999</v>
      </c>
      <c r="AS242" s="23">
        <f t="shared" si="441"/>
        <v>87.408000000000001</v>
      </c>
      <c r="AT242" s="23">
        <f t="shared" si="441"/>
        <v>68.961600000000004</v>
      </c>
      <c r="AU242" s="23">
        <f t="shared" si="441"/>
        <v>48.340800000000002</v>
      </c>
      <c r="AV242" s="23">
        <f t="shared" si="441"/>
        <v>29.951999999999998</v>
      </c>
      <c r="AW242" s="15" t="s">
        <v>67</v>
      </c>
      <c r="AX242" s="16" t="s">
        <v>26</v>
      </c>
      <c r="AY242" s="16"/>
      <c r="AZ242" s="16"/>
      <c r="BA242" s="16"/>
      <c r="BB242" s="16"/>
      <c r="BC242" s="16"/>
      <c r="BD242" s="16"/>
    </row>
    <row r="243" spans="1:56" ht="45" customHeight="1" x14ac:dyDescent="0.3">
      <c r="A243" s="2" t="s">
        <v>95</v>
      </c>
      <c r="B243" s="2" t="s">
        <v>26</v>
      </c>
      <c r="C243" s="2">
        <v>1825</v>
      </c>
      <c r="D243" s="2">
        <v>-1</v>
      </c>
      <c r="E243" s="2">
        <v>0</v>
      </c>
      <c r="G243">
        <f t="shared" ref="G243:H243" si="442">D243*6</f>
        <v>-6</v>
      </c>
      <c r="H243">
        <f t="shared" si="442"/>
        <v>0</v>
      </c>
      <c r="I243" s="2">
        <v>42</v>
      </c>
      <c r="J243" s="7">
        <v>43438</v>
      </c>
      <c r="K243" s="8">
        <v>0.45833333333333331</v>
      </c>
      <c r="L243" s="10">
        <v>147</v>
      </c>
      <c r="M243" s="9" t="s">
        <v>54</v>
      </c>
      <c r="N243" s="10">
        <v>147</v>
      </c>
      <c r="O243" s="10">
        <v>8046</v>
      </c>
      <c r="P243" s="10">
        <f t="shared" si="391"/>
        <v>7899</v>
      </c>
      <c r="Q243" s="2">
        <v>3.9</v>
      </c>
      <c r="R243" s="2">
        <v>36.6</v>
      </c>
      <c r="S243" s="9">
        <f t="shared" si="392"/>
        <v>142.74</v>
      </c>
      <c r="T243" s="2">
        <v>1</v>
      </c>
      <c r="U243" s="10">
        <f t="shared" si="3"/>
        <v>7899</v>
      </c>
      <c r="V243" s="8"/>
      <c r="W243" s="8"/>
      <c r="X243" s="17">
        <f>U259</f>
        <v>2409</v>
      </c>
      <c r="Y243" s="17">
        <f>U258</f>
        <v>4035</v>
      </c>
      <c r="Z243" s="17">
        <f>U257</f>
        <v>5594</v>
      </c>
      <c r="AA243" s="17">
        <f>U256</f>
        <v>7005</v>
      </c>
      <c r="AB243" s="17">
        <f>U255</f>
        <v>7863</v>
      </c>
      <c r="AC243" s="17">
        <f>U254</f>
        <v>7996</v>
      </c>
      <c r="AD243" s="21">
        <f t="shared" si="436"/>
        <v>7863</v>
      </c>
      <c r="AE243" s="21">
        <f t="shared" si="437"/>
        <v>7005</v>
      </c>
      <c r="AF243" s="21">
        <f t="shared" si="438"/>
        <v>5594</v>
      </c>
      <c r="AG243" s="21">
        <f t="shared" si="439"/>
        <v>4035</v>
      </c>
      <c r="AH243" s="21">
        <f t="shared" si="440"/>
        <v>2409</v>
      </c>
      <c r="AI243" s="15" t="s">
        <v>68</v>
      </c>
      <c r="AJ243" s="16">
        <f>C242</f>
        <v>1825</v>
      </c>
      <c r="AK243" s="16"/>
      <c r="AL243" s="23">
        <f t="shared" ref="AL243:AV243" si="443">X243*0.0144</f>
        <v>34.689599999999999</v>
      </c>
      <c r="AM243" s="23">
        <f t="shared" si="443"/>
        <v>58.103999999999999</v>
      </c>
      <c r="AN243" s="23">
        <f t="shared" si="443"/>
        <v>80.553600000000003</v>
      </c>
      <c r="AO243" s="23">
        <f t="shared" si="443"/>
        <v>100.872</v>
      </c>
      <c r="AP243" s="23">
        <f t="shared" si="443"/>
        <v>113.2272</v>
      </c>
      <c r="AQ243" s="23">
        <f t="shared" si="443"/>
        <v>115.14239999999999</v>
      </c>
      <c r="AR243" s="23">
        <f t="shared" si="443"/>
        <v>113.2272</v>
      </c>
      <c r="AS243" s="23">
        <f t="shared" si="443"/>
        <v>100.872</v>
      </c>
      <c r="AT243" s="23">
        <f t="shared" si="443"/>
        <v>80.553600000000003</v>
      </c>
      <c r="AU243" s="23">
        <f t="shared" si="443"/>
        <v>58.103999999999999</v>
      </c>
      <c r="AV243" s="23">
        <f t="shared" si="443"/>
        <v>34.689599999999999</v>
      </c>
      <c r="AW243" s="15" t="s">
        <v>68</v>
      </c>
      <c r="AX243" s="16">
        <v>1825</v>
      </c>
      <c r="AY243" s="16"/>
      <c r="AZ243" s="16"/>
      <c r="BA243" s="16"/>
      <c r="BB243" s="16"/>
      <c r="BC243" s="16"/>
      <c r="BD243" s="16"/>
    </row>
    <row r="244" spans="1:56" ht="45" customHeight="1" x14ac:dyDescent="0.3">
      <c r="A244" s="2" t="s">
        <v>95</v>
      </c>
      <c r="B244" s="2" t="s">
        <v>26</v>
      </c>
      <c r="C244" s="2">
        <v>1825</v>
      </c>
      <c r="D244" s="2">
        <f t="shared" ref="D244:D247" si="444">D243-1</f>
        <v>-2</v>
      </c>
      <c r="E244" s="2">
        <v>0</v>
      </c>
      <c r="G244">
        <f t="shared" ref="G244:H244" si="445">D244*6</f>
        <v>-12</v>
      </c>
      <c r="H244">
        <f t="shared" si="445"/>
        <v>0</v>
      </c>
      <c r="I244" s="2">
        <v>42</v>
      </c>
      <c r="J244" s="7">
        <v>43438</v>
      </c>
      <c r="K244" s="8">
        <v>0.45833333333333331</v>
      </c>
      <c r="L244" s="10">
        <v>139</v>
      </c>
      <c r="M244" s="9" t="s">
        <v>54</v>
      </c>
      <c r="N244" s="10">
        <v>139</v>
      </c>
      <c r="O244" s="10">
        <v>7575</v>
      </c>
      <c r="P244" s="10">
        <f t="shared" si="391"/>
        <v>7436</v>
      </c>
      <c r="Q244" s="2">
        <v>3.9</v>
      </c>
      <c r="R244" s="2">
        <v>36.6</v>
      </c>
      <c r="S244" s="9">
        <f t="shared" si="392"/>
        <v>142.74</v>
      </c>
      <c r="T244" s="2">
        <v>1</v>
      </c>
      <c r="U244" s="10">
        <f t="shared" si="3"/>
        <v>7436</v>
      </c>
      <c r="V244" s="8"/>
      <c r="W244" s="8"/>
      <c r="X244" s="17">
        <f>U252</f>
        <v>4386</v>
      </c>
      <c r="Y244" s="17">
        <f>U251</f>
        <v>5725</v>
      </c>
      <c r="Z244" s="17">
        <f>U251</f>
        <v>5725</v>
      </c>
      <c r="AA244" s="17">
        <f>U250</f>
        <v>7562</v>
      </c>
      <c r="AB244" s="17">
        <f>U249</f>
        <v>8317</v>
      </c>
      <c r="AC244" s="17">
        <f>U248</f>
        <v>8245</v>
      </c>
      <c r="AD244" s="21">
        <f t="shared" si="436"/>
        <v>8317</v>
      </c>
      <c r="AE244" s="21">
        <f t="shared" si="437"/>
        <v>7562</v>
      </c>
      <c r="AF244" s="21">
        <f t="shared" si="438"/>
        <v>5725</v>
      </c>
      <c r="AG244" s="21">
        <f t="shared" si="439"/>
        <v>5725</v>
      </c>
      <c r="AH244" s="21">
        <f t="shared" si="440"/>
        <v>4386</v>
      </c>
      <c r="AI244" s="15" t="s">
        <v>69</v>
      </c>
      <c r="AJ244" s="16">
        <f>I242</f>
        <v>42</v>
      </c>
      <c r="AK244" s="16"/>
      <c r="AL244" s="23">
        <f t="shared" ref="AL244:AV244" si="446">X244*0.0144</f>
        <v>63.1584</v>
      </c>
      <c r="AM244" s="23">
        <f t="shared" si="446"/>
        <v>82.44</v>
      </c>
      <c r="AN244" s="23">
        <f t="shared" si="446"/>
        <v>82.44</v>
      </c>
      <c r="AO244" s="23">
        <f t="shared" si="446"/>
        <v>108.89279999999999</v>
      </c>
      <c r="AP244" s="23">
        <f t="shared" si="446"/>
        <v>119.76479999999999</v>
      </c>
      <c r="AQ244" s="23">
        <f t="shared" si="446"/>
        <v>118.72799999999999</v>
      </c>
      <c r="AR244" s="23">
        <f t="shared" si="446"/>
        <v>119.76479999999999</v>
      </c>
      <c r="AS244" s="23">
        <f t="shared" si="446"/>
        <v>108.89279999999999</v>
      </c>
      <c r="AT244" s="23">
        <f t="shared" si="446"/>
        <v>82.44</v>
      </c>
      <c r="AU244" s="23">
        <f t="shared" si="446"/>
        <v>82.44</v>
      </c>
      <c r="AV244" s="23">
        <f t="shared" si="446"/>
        <v>63.1584</v>
      </c>
      <c r="AW244" s="15" t="s">
        <v>69</v>
      </c>
      <c r="AX244" s="16">
        <v>42</v>
      </c>
      <c r="AY244" s="16"/>
      <c r="AZ244" s="16"/>
      <c r="BA244" s="16"/>
      <c r="BB244" s="16"/>
      <c r="BC244" s="16"/>
      <c r="BD244" s="16"/>
    </row>
    <row r="245" spans="1:56" ht="45" customHeight="1" x14ac:dyDescent="0.3">
      <c r="A245" s="2" t="s">
        <v>95</v>
      </c>
      <c r="B245" s="2" t="s">
        <v>26</v>
      </c>
      <c r="C245" s="2">
        <v>1825</v>
      </c>
      <c r="D245" s="2">
        <f t="shared" si="444"/>
        <v>-3</v>
      </c>
      <c r="E245" s="2">
        <v>0</v>
      </c>
      <c r="G245">
        <f t="shared" ref="G245:H245" si="447">D245*6</f>
        <v>-18</v>
      </c>
      <c r="H245">
        <f t="shared" si="447"/>
        <v>0</v>
      </c>
      <c r="I245" s="2">
        <v>42</v>
      </c>
      <c r="J245" s="7">
        <v>43438</v>
      </c>
      <c r="K245" s="8">
        <v>0.45833333333333331</v>
      </c>
      <c r="L245" s="10">
        <v>141</v>
      </c>
      <c r="M245" s="9" t="s">
        <v>54</v>
      </c>
      <c r="N245" s="10">
        <v>141</v>
      </c>
      <c r="O245" s="10">
        <v>5610</v>
      </c>
      <c r="P245" s="10">
        <f t="shared" si="391"/>
        <v>5469</v>
      </c>
      <c r="Q245" s="2">
        <v>3.9</v>
      </c>
      <c r="R245" s="2">
        <v>36.6</v>
      </c>
      <c r="S245" s="9">
        <f t="shared" si="392"/>
        <v>142.74</v>
      </c>
      <c r="T245" s="2">
        <v>1</v>
      </c>
      <c r="U245" s="10">
        <f t="shared" si="3"/>
        <v>5469</v>
      </c>
      <c r="V245" s="8"/>
      <c r="W245" s="8"/>
      <c r="X245" s="17">
        <f>U247</f>
        <v>2638</v>
      </c>
      <c r="Y245" s="17">
        <f>U246</f>
        <v>4208</v>
      </c>
      <c r="Z245" s="17">
        <f>U245</f>
        <v>5469</v>
      </c>
      <c r="AA245" s="17">
        <f>U244</f>
        <v>7436</v>
      </c>
      <c r="AB245" s="17">
        <f>U243</f>
        <v>7899</v>
      </c>
      <c r="AC245" s="24">
        <f>U242</f>
        <v>8265</v>
      </c>
      <c r="AD245" s="21">
        <f t="shared" si="436"/>
        <v>7899</v>
      </c>
      <c r="AE245" s="21">
        <f t="shared" si="437"/>
        <v>7436</v>
      </c>
      <c r="AF245" s="21">
        <f t="shared" si="438"/>
        <v>5469</v>
      </c>
      <c r="AG245" s="21">
        <f t="shared" si="439"/>
        <v>4208</v>
      </c>
      <c r="AH245" s="21">
        <f t="shared" si="440"/>
        <v>2638</v>
      </c>
      <c r="AI245" s="19" t="s">
        <v>79</v>
      </c>
      <c r="AJ245" s="48">
        <f>AVERAGE(X242:AH248)</f>
        <v>5689.1298701298701</v>
      </c>
      <c r="AK245" s="4"/>
      <c r="AL245" s="23">
        <f t="shared" ref="AL245:AV245" si="448">X245*0.0144</f>
        <v>37.987200000000001</v>
      </c>
      <c r="AM245" s="23">
        <f t="shared" si="448"/>
        <v>60.595199999999998</v>
      </c>
      <c r="AN245" s="23">
        <f t="shared" si="448"/>
        <v>78.753599999999992</v>
      </c>
      <c r="AO245" s="23">
        <f t="shared" si="448"/>
        <v>107.0784</v>
      </c>
      <c r="AP245" s="23">
        <f t="shared" si="448"/>
        <v>113.7456</v>
      </c>
      <c r="AQ245" s="23">
        <f t="shared" si="448"/>
        <v>119.01599999999999</v>
      </c>
      <c r="AR245" s="23">
        <f t="shared" si="448"/>
        <v>113.7456</v>
      </c>
      <c r="AS245" s="23">
        <f t="shared" si="448"/>
        <v>107.0784</v>
      </c>
      <c r="AT245" s="23">
        <f t="shared" si="448"/>
        <v>78.753599999999992</v>
      </c>
      <c r="AU245" s="23">
        <f t="shared" si="448"/>
        <v>60.595199999999998</v>
      </c>
      <c r="AV245" s="23">
        <f t="shared" si="448"/>
        <v>37.987200000000001</v>
      </c>
      <c r="AW245" s="19" t="s">
        <v>79</v>
      </c>
      <c r="AX245" s="20">
        <v>5689.1298701298701</v>
      </c>
      <c r="AY245" s="4"/>
      <c r="AZ245" s="4"/>
      <c r="BA245" s="4"/>
      <c r="BB245" s="4"/>
      <c r="BC245" s="4"/>
      <c r="BD245" s="4"/>
    </row>
    <row r="246" spans="1:56" ht="45" customHeight="1" x14ac:dyDescent="0.3">
      <c r="A246" s="2" t="s">
        <v>95</v>
      </c>
      <c r="B246" s="2" t="s">
        <v>26</v>
      </c>
      <c r="C246" s="2">
        <v>1825</v>
      </c>
      <c r="D246" s="2">
        <f t="shared" si="444"/>
        <v>-4</v>
      </c>
      <c r="E246" s="2">
        <v>0</v>
      </c>
      <c r="G246">
        <f t="shared" ref="G246:H246" si="449">D246*6</f>
        <v>-24</v>
      </c>
      <c r="H246">
        <f t="shared" si="449"/>
        <v>0</v>
      </c>
      <c r="I246" s="2">
        <v>42</v>
      </c>
      <c r="J246" s="7">
        <v>43438</v>
      </c>
      <c r="K246" s="8">
        <v>0.45833333333333331</v>
      </c>
      <c r="L246" s="10">
        <v>141</v>
      </c>
      <c r="M246" s="9" t="s">
        <v>54</v>
      </c>
      <c r="N246" s="10">
        <v>141</v>
      </c>
      <c r="O246" s="10">
        <v>4349</v>
      </c>
      <c r="P246" s="10">
        <f t="shared" si="391"/>
        <v>4208</v>
      </c>
      <c r="Q246" s="2">
        <v>3.9</v>
      </c>
      <c r="R246" s="2">
        <v>36.6</v>
      </c>
      <c r="S246" s="9">
        <f t="shared" si="392"/>
        <v>142.74</v>
      </c>
      <c r="T246" s="2">
        <v>1</v>
      </c>
      <c r="U246" s="10">
        <f t="shared" si="3"/>
        <v>4208</v>
      </c>
      <c r="V246" s="8"/>
      <c r="W246" s="8"/>
      <c r="X246" s="17">
        <f t="shared" ref="X246:AH246" si="450">X244</f>
        <v>4386</v>
      </c>
      <c r="Y246" s="17">
        <f t="shared" si="450"/>
        <v>5725</v>
      </c>
      <c r="Z246" s="17">
        <f t="shared" si="450"/>
        <v>5725</v>
      </c>
      <c r="AA246" s="17">
        <f t="shared" si="450"/>
        <v>7562</v>
      </c>
      <c r="AB246" s="17">
        <f t="shared" si="450"/>
        <v>8317</v>
      </c>
      <c r="AC246" s="17">
        <f t="shared" si="450"/>
        <v>8245</v>
      </c>
      <c r="AD246" s="17">
        <f t="shared" si="450"/>
        <v>8317</v>
      </c>
      <c r="AE246" s="17">
        <f t="shared" si="450"/>
        <v>7562</v>
      </c>
      <c r="AF246" s="17">
        <f t="shared" si="450"/>
        <v>5725</v>
      </c>
      <c r="AG246" s="17">
        <f t="shared" si="450"/>
        <v>5725</v>
      </c>
      <c r="AH246" s="17">
        <f t="shared" si="450"/>
        <v>4386</v>
      </c>
      <c r="AI246" s="19" t="s">
        <v>80</v>
      </c>
      <c r="AJ246" s="48">
        <f>MAX(X242:AH248)</f>
        <v>8317</v>
      </c>
      <c r="AK246" s="4"/>
      <c r="AL246" s="23">
        <f t="shared" ref="AL246:AV246" si="451">X246*0.0144</f>
        <v>63.1584</v>
      </c>
      <c r="AM246" s="23">
        <f t="shared" si="451"/>
        <v>82.44</v>
      </c>
      <c r="AN246" s="23">
        <f t="shared" si="451"/>
        <v>82.44</v>
      </c>
      <c r="AO246" s="23">
        <f t="shared" si="451"/>
        <v>108.89279999999999</v>
      </c>
      <c r="AP246" s="23">
        <f t="shared" si="451"/>
        <v>119.76479999999999</v>
      </c>
      <c r="AQ246" s="23">
        <f t="shared" si="451"/>
        <v>118.72799999999999</v>
      </c>
      <c r="AR246" s="23">
        <f t="shared" si="451"/>
        <v>119.76479999999999</v>
      </c>
      <c r="AS246" s="23">
        <f t="shared" si="451"/>
        <v>108.89279999999999</v>
      </c>
      <c r="AT246" s="23">
        <f t="shared" si="451"/>
        <v>82.44</v>
      </c>
      <c r="AU246" s="23">
        <f t="shared" si="451"/>
        <v>82.44</v>
      </c>
      <c r="AV246" s="23">
        <f t="shared" si="451"/>
        <v>63.1584</v>
      </c>
      <c r="AW246" s="19" t="s">
        <v>80</v>
      </c>
      <c r="AX246" s="20">
        <v>8317</v>
      </c>
      <c r="AY246" s="4"/>
      <c r="AZ246" s="4"/>
      <c r="BA246" s="4"/>
      <c r="BB246" s="4"/>
      <c r="BC246" s="4"/>
      <c r="BD246" s="4"/>
    </row>
    <row r="247" spans="1:56" ht="45" customHeight="1" x14ac:dyDescent="0.3">
      <c r="A247" s="2" t="s">
        <v>95</v>
      </c>
      <c r="B247" s="2" t="s">
        <v>26</v>
      </c>
      <c r="C247" s="2">
        <v>1825</v>
      </c>
      <c r="D247" s="2">
        <f t="shared" si="444"/>
        <v>-5</v>
      </c>
      <c r="E247" s="2">
        <v>0</v>
      </c>
      <c r="G247">
        <f t="shared" ref="G247:H247" si="452">D247*6</f>
        <v>-30</v>
      </c>
      <c r="H247">
        <f t="shared" si="452"/>
        <v>0</v>
      </c>
      <c r="I247" s="2">
        <v>42</v>
      </c>
      <c r="J247" s="7">
        <v>43438</v>
      </c>
      <c r="K247" s="8">
        <v>0.45833333333333331</v>
      </c>
      <c r="L247" s="10">
        <v>142</v>
      </c>
      <c r="M247" s="9" t="s">
        <v>54</v>
      </c>
      <c r="N247" s="10">
        <v>142</v>
      </c>
      <c r="O247" s="10">
        <v>2780</v>
      </c>
      <c r="P247" s="10">
        <f t="shared" si="391"/>
        <v>2638</v>
      </c>
      <c r="Q247" s="2">
        <v>3.9</v>
      </c>
      <c r="R247" s="2">
        <v>36.6</v>
      </c>
      <c r="S247" s="9">
        <f t="shared" si="392"/>
        <v>142.74</v>
      </c>
      <c r="T247" s="2">
        <v>1</v>
      </c>
      <c r="U247" s="10">
        <f t="shared" si="3"/>
        <v>2638</v>
      </c>
      <c r="V247" s="8"/>
      <c r="W247" s="8"/>
      <c r="X247" s="17">
        <f t="shared" ref="X247:AH247" si="453">X243</f>
        <v>2409</v>
      </c>
      <c r="Y247" s="17">
        <f t="shared" si="453"/>
        <v>4035</v>
      </c>
      <c r="Z247" s="17">
        <f t="shared" si="453"/>
        <v>5594</v>
      </c>
      <c r="AA247" s="17">
        <f t="shared" si="453"/>
        <v>7005</v>
      </c>
      <c r="AB247" s="17">
        <f t="shared" si="453"/>
        <v>7863</v>
      </c>
      <c r="AC247" s="17">
        <f t="shared" si="453"/>
        <v>7996</v>
      </c>
      <c r="AD247" s="17">
        <f t="shared" si="453"/>
        <v>7863</v>
      </c>
      <c r="AE247" s="17">
        <f t="shared" si="453"/>
        <v>7005</v>
      </c>
      <c r="AF247" s="17">
        <f t="shared" si="453"/>
        <v>5594</v>
      </c>
      <c r="AG247" s="17">
        <f t="shared" si="453"/>
        <v>4035</v>
      </c>
      <c r="AH247" s="17">
        <f t="shared" si="453"/>
        <v>2409</v>
      </c>
      <c r="AI247" s="19" t="s">
        <v>81</v>
      </c>
      <c r="AJ247" s="48">
        <f>MIN(X242:AH248)</f>
        <v>2080</v>
      </c>
      <c r="AK247" s="4"/>
      <c r="AL247" s="23">
        <f t="shared" ref="AL247:AV247" si="454">X247*0.0144</f>
        <v>34.689599999999999</v>
      </c>
      <c r="AM247" s="23">
        <f t="shared" si="454"/>
        <v>58.103999999999999</v>
      </c>
      <c r="AN247" s="23">
        <f t="shared" si="454"/>
        <v>80.553600000000003</v>
      </c>
      <c r="AO247" s="23">
        <f t="shared" si="454"/>
        <v>100.872</v>
      </c>
      <c r="AP247" s="23">
        <f t="shared" si="454"/>
        <v>113.2272</v>
      </c>
      <c r="AQ247" s="23">
        <f t="shared" si="454"/>
        <v>115.14239999999999</v>
      </c>
      <c r="AR247" s="23">
        <f t="shared" si="454"/>
        <v>113.2272</v>
      </c>
      <c r="AS247" s="23">
        <f t="shared" si="454"/>
        <v>100.872</v>
      </c>
      <c r="AT247" s="23">
        <f t="shared" si="454"/>
        <v>80.553600000000003</v>
      </c>
      <c r="AU247" s="23">
        <f t="shared" si="454"/>
        <v>58.103999999999999</v>
      </c>
      <c r="AV247" s="23">
        <f t="shared" si="454"/>
        <v>34.689599999999999</v>
      </c>
      <c r="AW247" s="19" t="s">
        <v>81</v>
      </c>
      <c r="AX247" s="20">
        <v>2080</v>
      </c>
      <c r="AY247" s="4"/>
      <c r="AZ247" s="4"/>
      <c r="BA247" s="4"/>
      <c r="BB247" s="4"/>
      <c r="BC247" s="4"/>
      <c r="BD247" s="4"/>
    </row>
    <row r="248" spans="1:56" ht="45" customHeight="1" x14ac:dyDescent="0.25">
      <c r="A248" s="2" t="s">
        <v>95</v>
      </c>
      <c r="B248" s="2" t="s">
        <v>26</v>
      </c>
      <c r="C248" s="2">
        <v>1825</v>
      </c>
      <c r="D248" s="2">
        <v>0</v>
      </c>
      <c r="E248" s="2">
        <v>1</v>
      </c>
      <c r="G248">
        <f t="shared" ref="G248:H248" si="455">D248*6</f>
        <v>0</v>
      </c>
      <c r="H248">
        <f t="shared" si="455"/>
        <v>6</v>
      </c>
      <c r="I248" s="2">
        <v>42</v>
      </c>
      <c r="J248" s="7">
        <v>43438</v>
      </c>
      <c r="K248" s="8">
        <v>0.45833333333333331</v>
      </c>
      <c r="L248" s="10">
        <v>143</v>
      </c>
      <c r="M248" s="9" t="s">
        <v>54</v>
      </c>
      <c r="N248" s="10">
        <v>143</v>
      </c>
      <c r="O248" s="10">
        <v>8388</v>
      </c>
      <c r="P248" s="10">
        <f t="shared" si="391"/>
        <v>8245</v>
      </c>
      <c r="Q248" s="2">
        <v>3.9</v>
      </c>
      <c r="R248" s="2">
        <v>36.6</v>
      </c>
      <c r="S248" s="9">
        <f t="shared" si="392"/>
        <v>142.74</v>
      </c>
      <c r="T248" s="2">
        <v>1</v>
      </c>
      <c r="U248" s="10">
        <f t="shared" si="3"/>
        <v>8245</v>
      </c>
      <c r="V248" s="8"/>
      <c r="W248" s="8"/>
      <c r="X248" s="17">
        <f t="shared" ref="X248:AH248" si="456">X242</f>
        <v>2080</v>
      </c>
      <c r="Y248" s="17">
        <f t="shared" si="456"/>
        <v>3357</v>
      </c>
      <c r="Z248" s="17">
        <f t="shared" si="456"/>
        <v>4789</v>
      </c>
      <c r="AA248" s="17">
        <f t="shared" si="456"/>
        <v>6070</v>
      </c>
      <c r="AB248" s="17">
        <f t="shared" si="456"/>
        <v>7009</v>
      </c>
      <c r="AC248" s="17">
        <f t="shared" si="456"/>
        <v>7156</v>
      </c>
      <c r="AD248" s="17">
        <f t="shared" si="456"/>
        <v>7009</v>
      </c>
      <c r="AE248" s="17">
        <f t="shared" si="456"/>
        <v>6070</v>
      </c>
      <c r="AF248" s="17">
        <f t="shared" si="456"/>
        <v>4789</v>
      </c>
      <c r="AG248" s="17">
        <f t="shared" si="456"/>
        <v>3357</v>
      </c>
      <c r="AH248" s="17">
        <f t="shared" si="456"/>
        <v>2080</v>
      </c>
      <c r="AI248" s="4"/>
      <c r="AJ248" s="4"/>
      <c r="AK248" s="4"/>
      <c r="AL248" s="23">
        <f t="shared" ref="AL248:AV248" si="457">X248*0.0144</f>
        <v>29.951999999999998</v>
      </c>
      <c r="AM248" s="23">
        <f t="shared" si="457"/>
        <v>48.340800000000002</v>
      </c>
      <c r="AN248" s="23">
        <f t="shared" si="457"/>
        <v>68.961600000000004</v>
      </c>
      <c r="AO248" s="23">
        <f t="shared" si="457"/>
        <v>87.408000000000001</v>
      </c>
      <c r="AP248" s="23">
        <f t="shared" si="457"/>
        <v>100.92959999999999</v>
      </c>
      <c r="AQ248" s="23">
        <f t="shared" si="457"/>
        <v>103.04639999999999</v>
      </c>
      <c r="AR248" s="23">
        <f t="shared" si="457"/>
        <v>100.92959999999999</v>
      </c>
      <c r="AS248" s="23">
        <f t="shared" si="457"/>
        <v>87.408000000000001</v>
      </c>
      <c r="AT248" s="23">
        <f t="shared" si="457"/>
        <v>68.961600000000004</v>
      </c>
      <c r="AU248" s="23">
        <f t="shared" si="457"/>
        <v>48.340800000000002</v>
      </c>
      <c r="AV248" s="23">
        <f t="shared" si="457"/>
        <v>29.951999999999998</v>
      </c>
      <c r="AW248" s="4"/>
      <c r="AX248" s="4"/>
      <c r="AY248" s="4"/>
      <c r="AZ248" s="4"/>
      <c r="BA248" s="4"/>
      <c r="BB248" s="4"/>
      <c r="BC248" s="4"/>
      <c r="BD248" s="4"/>
    </row>
    <row r="249" spans="1:56" ht="45" customHeight="1" x14ac:dyDescent="0.25">
      <c r="A249" s="2" t="s">
        <v>95</v>
      </c>
      <c r="B249" s="2" t="s">
        <v>26</v>
      </c>
      <c r="C249" s="2">
        <v>1825</v>
      </c>
      <c r="D249" s="2">
        <v>-1</v>
      </c>
      <c r="E249" s="2">
        <v>1</v>
      </c>
      <c r="G249">
        <f t="shared" ref="G249:H249" si="458">D249*6</f>
        <v>-6</v>
      </c>
      <c r="H249">
        <f t="shared" si="458"/>
        <v>6</v>
      </c>
      <c r="I249" s="2">
        <v>42</v>
      </c>
      <c r="J249" s="7">
        <v>43438</v>
      </c>
      <c r="K249" s="8">
        <v>0.45833333333333331</v>
      </c>
      <c r="L249" s="10">
        <v>146</v>
      </c>
      <c r="M249" s="9" t="s">
        <v>54</v>
      </c>
      <c r="N249" s="10">
        <v>146</v>
      </c>
      <c r="O249" s="10">
        <v>8463</v>
      </c>
      <c r="P249" s="10">
        <f t="shared" si="391"/>
        <v>8317</v>
      </c>
      <c r="Q249" s="2">
        <v>3.9</v>
      </c>
      <c r="R249" s="2">
        <v>36.6</v>
      </c>
      <c r="S249" s="9">
        <f t="shared" si="392"/>
        <v>142.74</v>
      </c>
      <c r="T249" s="2">
        <v>1</v>
      </c>
      <c r="U249" s="10">
        <f t="shared" si="3"/>
        <v>8317</v>
      </c>
      <c r="V249" s="8"/>
      <c r="W249" s="8"/>
      <c r="X249" s="37"/>
      <c r="Y249" s="37"/>
      <c r="Z249" s="37"/>
      <c r="AA249" s="37"/>
      <c r="AB249" s="37"/>
      <c r="AC249" s="37"/>
      <c r="AD249" s="37"/>
      <c r="AE249" s="37"/>
      <c r="AF249" s="37"/>
      <c r="AG249" s="37"/>
      <c r="AH249" s="37"/>
      <c r="AI249" s="4"/>
      <c r="AJ249" s="4"/>
      <c r="AK249" s="4"/>
      <c r="AL249" s="37"/>
      <c r="AM249" s="37"/>
      <c r="AN249" s="37"/>
      <c r="AO249" s="37"/>
      <c r="AP249" s="37"/>
      <c r="AQ249" s="37"/>
      <c r="AR249" s="37"/>
      <c r="AS249" s="37"/>
      <c r="AT249" s="37"/>
      <c r="AU249" s="37"/>
      <c r="AV249" s="37"/>
      <c r="AW249" s="4"/>
      <c r="AX249" s="4"/>
      <c r="AY249" s="4"/>
      <c r="AZ249" s="4"/>
      <c r="BA249" s="4"/>
      <c r="BB249" s="4"/>
      <c r="BC249" s="4"/>
      <c r="BD249" s="4"/>
    </row>
    <row r="250" spans="1:56" ht="45" customHeight="1" x14ac:dyDescent="0.25">
      <c r="A250" s="2" t="s">
        <v>95</v>
      </c>
      <c r="B250" s="2" t="s">
        <v>26</v>
      </c>
      <c r="C250" s="2">
        <v>1825</v>
      </c>
      <c r="D250" s="2">
        <f t="shared" ref="D250:D253" si="459">D249-1</f>
        <v>-2</v>
      </c>
      <c r="E250" s="2">
        <v>1</v>
      </c>
      <c r="G250">
        <f t="shared" ref="G250:H250" si="460">D250*6</f>
        <v>-12</v>
      </c>
      <c r="H250">
        <f t="shared" si="460"/>
        <v>6</v>
      </c>
      <c r="I250" s="2">
        <v>42</v>
      </c>
      <c r="J250" s="7">
        <v>43438</v>
      </c>
      <c r="K250" s="8">
        <v>0.45833333333333331</v>
      </c>
      <c r="L250" s="10">
        <v>144</v>
      </c>
      <c r="M250" s="9" t="s">
        <v>54</v>
      </c>
      <c r="N250" s="10">
        <v>144</v>
      </c>
      <c r="O250" s="10">
        <v>7706</v>
      </c>
      <c r="P250" s="10">
        <f t="shared" si="391"/>
        <v>7562</v>
      </c>
      <c r="Q250" s="2">
        <v>3.9</v>
      </c>
      <c r="R250" s="2">
        <v>36.6</v>
      </c>
      <c r="S250" s="9">
        <f t="shared" si="392"/>
        <v>142.74</v>
      </c>
      <c r="T250" s="2">
        <v>1</v>
      </c>
      <c r="U250" s="10">
        <f t="shared" si="3"/>
        <v>7562</v>
      </c>
      <c r="V250" s="8"/>
      <c r="W250" s="8"/>
      <c r="X250" s="37"/>
      <c r="Y250" s="37"/>
      <c r="Z250" s="37"/>
      <c r="AA250" s="37"/>
      <c r="AB250" s="37"/>
      <c r="AC250" s="37"/>
      <c r="AD250" s="37"/>
      <c r="AE250" s="37"/>
      <c r="AF250" s="37"/>
      <c r="AG250" s="37"/>
      <c r="AH250" s="37"/>
      <c r="AI250" s="4"/>
      <c r="AJ250" s="4"/>
      <c r="AK250" s="4"/>
      <c r="AL250" s="37"/>
      <c r="AM250" s="37"/>
      <c r="AN250" s="37"/>
      <c r="AO250" s="37"/>
      <c r="AP250" s="37"/>
      <c r="AQ250" s="37"/>
      <c r="AR250" s="37"/>
      <c r="AS250" s="37"/>
      <c r="AT250" s="37"/>
      <c r="AU250" s="37"/>
      <c r="AV250" s="37"/>
      <c r="AW250" s="4"/>
      <c r="AX250" s="4"/>
      <c r="AY250" s="4"/>
      <c r="AZ250" s="4"/>
      <c r="BA250" s="4"/>
      <c r="BB250" s="4"/>
      <c r="BC250" s="4"/>
      <c r="BD250" s="4"/>
    </row>
    <row r="251" spans="1:56" ht="45" customHeight="1" x14ac:dyDescent="0.25">
      <c r="A251" s="2" t="s">
        <v>95</v>
      </c>
      <c r="B251" s="2" t="s">
        <v>26</v>
      </c>
      <c r="C251" s="2">
        <v>1825</v>
      </c>
      <c r="D251" s="2">
        <f t="shared" si="459"/>
        <v>-3</v>
      </c>
      <c r="E251" s="2">
        <v>1</v>
      </c>
      <c r="G251">
        <f t="shared" ref="G251:H251" si="461">D251*6</f>
        <v>-18</v>
      </c>
      <c r="H251">
        <f t="shared" si="461"/>
        <v>6</v>
      </c>
      <c r="I251" s="2">
        <v>42</v>
      </c>
      <c r="J251" s="7">
        <v>43438</v>
      </c>
      <c r="K251" s="8">
        <v>0.45833333333333331</v>
      </c>
      <c r="L251" s="10">
        <v>147</v>
      </c>
      <c r="M251" s="9" t="s">
        <v>54</v>
      </c>
      <c r="N251" s="10">
        <v>147</v>
      </c>
      <c r="O251" s="10">
        <v>5872</v>
      </c>
      <c r="P251" s="10">
        <f t="shared" si="391"/>
        <v>5725</v>
      </c>
      <c r="Q251" s="2">
        <v>3.9</v>
      </c>
      <c r="R251" s="2">
        <v>36.6</v>
      </c>
      <c r="S251" s="9">
        <f t="shared" si="392"/>
        <v>142.74</v>
      </c>
      <c r="T251" s="2">
        <v>1</v>
      </c>
      <c r="U251" s="10">
        <f t="shared" si="3"/>
        <v>5725</v>
      </c>
      <c r="V251" s="8"/>
      <c r="W251" s="8"/>
      <c r="X251" s="37"/>
      <c r="Y251" s="37"/>
      <c r="Z251" s="37"/>
      <c r="AA251" s="37"/>
      <c r="AB251" s="37"/>
      <c r="AC251" s="37"/>
      <c r="AD251" s="37"/>
      <c r="AE251" s="37"/>
      <c r="AF251" s="37"/>
      <c r="AG251" s="37"/>
      <c r="AH251" s="37"/>
      <c r="AI251" s="4"/>
      <c r="AJ251" s="4"/>
      <c r="AK251" s="4"/>
      <c r="AL251" s="37"/>
      <c r="AM251" s="37"/>
      <c r="AN251" s="37"/>
      <c r="AO251" s="37"/>
      <c r="AP251" s="37"/>
      <c r="AQ251" s="37"/>
      <c r="AR251" s="37"/>
      <c r="AS251" s="37"/>
      <c r="AT251" s="37"/>
      <c r="AU251" s="37"/>
      <c r="AV251" s="37"/>
      <c r="AW251" s="4"/>
      <c r="AX251" s="4"/>
      <c r="AY251" s="4"/>
      <c r="AZ251" s="4"/>
      <c r="BA251" s="4"/>
      <c r="BB251" s="4"/>
      <c r="BC251" s="4"/>
      <c r="BD251" s="4"/>
    </row>
    <row r="252" spans="1:56" ht="45" customHeight="1" x14ac:dyDescent="0.25">
      <c r="A252" s="2" t="s">
        <v>95</v>
      </c>
      <c r="B252" s="2" t="s">
        <v>26</v>
      </c>
      <c r="C252" s="2">
        <v>1825</v>
      </c>
      <c r="D252" s="2">
        <f t="shared" si="459"/>
        <v>-4</v>
      </c>
      <c r="E252" s="2">
        <v>1</v>
      </c>
      <c r="G252">
        <f t="shared" ref="G252:H252" si="462">D252*6</f>
        <v>-24</v>
      </c>
      <c r="H252">
        <f t="shared" si="462"/>
        <v>6</v>
      </c>
      <c r="I252" s="2">
        <v>42</v>
      </c>
      <c r="J252" s="7">
        <v>43438</v>
      </c>
      <c r="K252" s="8">
        <v>0.45833333333333331</v>
      </c>
      <c r="L252" s="10">
        <v>145</v>
      </c>
      <c r="M252" s="9" t="s">
        <v>54</v>
      </c>
      <c r="N252" s="10">
        <v>145</v>
      </c>
      <c r="O252" s="10">
        <v>4531</v>
      </c>
      <c r="P252" s="10">
        <f t="shared" si="391"/>
        <v>4386</v>
      </c>
      <c r="Q252" s="2">
        <v>3.9</v>
      </c>
      <c r="R252" s="2">
        <v>36.6</v>
      </c>
      <c r="S252" s="9">
        <f t="shared" si="392"/>
        <v>142.74</v>
      </c>
      <c r="T252" s="2">
        <v>1</v>
      </c>
      <c r="U252" s="10">
        <f t="shared" si="3"/>
        <v>4386</v>
      </c>
      <c r="V252" s="8"/>
      <c r="W252" s="8"/>
      <c r="X252" s="37"/>
      <c r="Y252" s="37"/>
      <c r="Z252" s="37"/>
      <c r="AA252" s="37"/>
      <c r="AB252" s="37"/>
      <c r="AC252" s="37"/>
      <c r="AD252" s="37"/>
      <c r="AE252" s="37"/>
      <c r="AF252" s="37"/>
      <c r="AG252" s="37"/>
      <c r="AH252" s="37"/>
      <c r="AI252" s="4"/>
      <c r="AJ252" s="4"/>
      <c r="AK252" s="4"/>
      <c r="AL252" s="37"/>
      <c r="AM252" s="37"/>
      <c r="AN252" s="37"/>
      <c r="AO252" s="37"/>
      <c r="AP252" s="37"/>
      <c r="AQ252" s="37"/>
      <c r="AR252" s="37"/>
      <c r="AS252" s="37"/>
      <c r="AT252" s="37"/>
      <c r="AU252" s="37"/>
      <c r="AV252" s="37"/>
      <c r="AW252" s="4"/>
      <c r="AX252" s="4"/>
      <c r="AY252" s="4"/>
      <c r="AZ252" s="4"/>
      <c r="BA252" s="4"/>
      <c r="BB252" s="4"/>
      <c r="BC252" s="4"/>
      <c r="BD252" s="4"/>
    </row>
    <row r="253" spans="1:56" ht="45" customHeight="1" x14ac:dyDescent="0.25">
      <c r="A253" s="2" t="s">
        <v>95</v>
      </c>
      <c r="B253" s="2" t="s">
        <v>26</v>
      </c>
      <c r="C253" s="2">
        <v>1825</v>
      </c>
      <c r="D253" s="2">
        <f t="shared" si="459"/>
        <v>-5</v>
      </c>
      <c r="E253" s="2">
        <v>1</v>
      </c>
      <c r="G253">
        <f t="shared" ref="G253:H253" si="463">D253*6</f>
        <v>-30</v>
      </c>
      <c r="H253">
        <f t="shared" si="463"/>
        <v>6</v>
      </c>
      <c r="I253" s="2">
        <v>42</v>
      </c>
      <c r="J253" s="7">
        <v>43438</v>
      </c>
      <c r="K253" s="8">
        <v>0.45833333333333331</v>
      </c>
      <c r="L253" s="10">
        <v>143</v>
      </c>
      <c r="M253" s="9" t="s">
        <v>54</v>
      </c>
      <c r="N253" s="10">
        <v>143</v>
      </c>
      <c r="O253" s="10">
        <v>2851</v>
      </c>
      <c r="P253" s="10">
        <f t="shared" si="391"/>
        <v>2708</v>
      </c>
      <c r="Q253" s="2">
        <v>3.9</v>
      </c>
      <c r="R253" s="2">
        <v>36.6</v>
      </c>
      <c r="S253" s="9">
        <f t="shared" si="392"/>
        <v>142.74</v>
      </c>
      <c r="T253" s="2">
        <v>1</v>
      </c>
      <c r="U253" s="10">
        <f t="shared" si="3"/>
        <v>2708</v>
      </c>
      <c r="V253" s="8"/>
      <c r="W253" s="8"/>
      <c r="X253" s="37"/>
      <c r="Y253" s="37"/>
      <c r="Z253" s="37"/>
      <c r="AA253" s="37"/>
      <c r="AB253" s="37"/>
      <c r="AC253" s="37"/>
      <c r="AD253" s="37"/>
      <c r="AE253" s="37"/>
      <c r="AF253" s="37"/>
      <c r="AG253" s="37"/>
      <c r="AH253" s="37"/>
      <c r="AI253" s="4"/>
      <c r="AJ253" s="4"/>
      <c r="AK253" s="4"/>
      <c r="AL253" s="37"/>
      <c r="AM253" s="37"/>
      <c r="AN253" s="37"/>
      <c r="AO253" s="37"/>
      <c r="AP253" s="37"/>
      <c r="AQ253" s="37"/>
      <c r="AR253" s="37"/>
      <c r="AS253" s="37"/>
      <c r="AT253" s="37"/>
      <c r="AU253" s="37"/>
      <c r="AV253" s="37"/>
      <c r="AW253" s="4"/>
      <c r="AX253" s="4"/>
      <c r="AY253" s="4"/>
      <c r="AZ253" s="4"/>
      <c r="BA253" s="4"/>
      <c r="BB253" s="4"/>
      <c r="BC253" s="4"/>
      <c r="BD253" s="4"/>
    </row>
    <row r="254" spans="1:56" ht="45" customHeight="1" x14ac:dyDescent="0.25">
      <c r="A254" s="2" t="s">
        <v>95</v>
      </c>
      <c r="B254" s="2" t="s">
        <v>26</v>
      </c>
      <c r="C254" s="2">
        <v>1825</v>
      </c>
      <c r="D254" s="2">
        <v>0</v>
      </c>
      <c r="E254" s="2">
        <v>2</v>
      </c>
      <c r="G254">
        <f t="shared" ref="G254:H254" si="464">D254*6</f>
        <v>0</v>
      </c>
      <c r="H254">
        <f t="shared" si="464"/>
        <v>12</v>
      </c>
      <c r="I254" s="2">
        <v>42</v>
      </c>
      <c r="J254" s="7">
        <v>43438</v>
      </c>
      <c r="K254" s="8">
        <v>0.45833333333333331</v>
      </c>
      <c r="L254" s="10">
        <v>145</v>
      </c>
      <c r="M254" s="9" t="s">
        <v>54</v>
      </c>
      <c r="N254" s="10">
        <v>145</v>
      </c>
      <c r="O254" s="10">
        <v>8141</v>
      </c>
      <c r="P254" s="10">
        <f t="shared" si="391"/>
        <v>7996</v>
      </c>
      <c r="Q254" s="2">
        <v>3.9</v>
      </c>
      <c r="R254" s="2">
        <v>36.6</v>
      </c>
      <c r="S254" s="9">
        <f t="shared" si="392"/>
        <v>142.74</v>
      </c>
      <c r="T254" s="2">
        <v>1</v>
      </c>
      <c r="U254" s="10">
        <f t="shared" si="3"/>
        <v>7996</v>
      </c>
      <c r="V254" s="8"/>
      <c r="W254" s="8"/>
      <c r="X254" s="37"/>
      <c r="Y254" s="37"/>
      <c r="Z254" s="37"/>
      <c r="AA254" s="37"/>
      <c r="AB254" s="37"/>
      <c r="AC254" s="37"/>
      <c r="AD254" s="37"/>
      <c r="AE254" s="37"/>
      <c r="AF254" s="37"/>
      <c r="AG254" s="37"/>
      <c r="AH254" s="37"/>
      <c r="AI254" s="4"/>
      <c r="AJ254" s="4"/>
      <c r="AK254" s="4"/>
      <c r="AL254" s="37"/>
      <c r="AM254" s="37"/>
      <c r="AN254" s="37"/>
      <c r="AO254" s="37"/>
      <c r="AP254" s="37"/>
      <c r="AQ254" s="37"/>
      <c r="AR254" s="37"/>
      <c r="AS254" s="37"/>
      <c r="AT254" s="37"/>
      <c r="AU254" s="37"/>
      <c r="AV254" s="37"/>
      <c r="AW254" s="4"/>
      <c r="AX254" s="4"/>
      <c r="AY254" s="4"/>
      <c r="AZ254" s="4"/>
      <c r="BA254" s="4"/>
      <c r="BB254" s="4"/>
      <c r="BC254" s="4"/>
      <c r="BD254" s="4"/>
    </row>
    <row r="255" spans="1:56" ht="45" customHeight="1" x14ac:dyDescent="0.25">
      <c r="A255" s="2" t="s">
        <v>95</v>
      </c>
      <c r="B255" s="2" t="s">
        <v>26</v>
      </c>
      <c r="C255" s="2">
        <v>1825</v>
      </c>
      <c r="D255" s="2">
        <v>-1</v>
      </c>
      <c r="E255" s="2">
        <v>2</v>
      </c>
      <c r="G255">
        <f t="shared" ref="G255:H255" si="465">D255*6</f>
        <v>-6</v>
      </c>
      <c r="H255">
        <f t="shared" si="465"/>
        <v>12</v>
      </c>
      <c r="I255" s="2">
        <v>42</v>
      </c>
      <c r="J255" s="7">
        <v>43438</v>
      </c>
      <c r="K255" s="8">
        <v>0.45833333333333331</v>
      </c>
      <c r="L255" s="10">
        <v>149</v>
      </c>
      <c r="M255" s="9" t="s">
        <v>54</v>
      </c>
      <c r="N255" s="10">
        <v>149</v>
      </c>
      <c r="O255" s="10">
        <v>8012</v>
      </c>
      <c r="P255" s="10">
        <f t="shared" si="391"/>
        <v>7863</v>
      </c>
      <c r="Q255" s="2">
        <v>3.9</v>
      </c>
      <c r="R255" s="2">
        <v>36.6</v>
      </c>
      <c r="S255" s="9">
        <f t="shared" si="392"/>
        <v>142.74</v>
      </c>
      <c r="T255" s="2">
        <v>1</v>
      </c>
      <c r="U255" s="10">
        <f t="shared" si="3"/>
        <v>7863</v>
      </c>
      <c r="V255" s="8"/>
      <c r="W255" s="8"/>
      <c r="X255" s="37"/>
      <c r="Y255" s="37"/>
      <c r="Z255" s="37"/>
      <c r="AA255" s="37"/>
      <c r="AB255" s="37"/>
      <c r="AC255" s="37"/>
      <c r="AD255" s="37"/>
      <c r="AE255" s="37"/>
      <c r="AF255" s="37"/>
      <c r="AG255" s="37"/>
      <c r="AH255" s="37"/>
      <c r="AI255" s="4"/>
      <c r="AJ255" s="4"/>
      <c r="AK255" s="4"/>
      <c r="AL255" s="37"/>
      <c r="AM255" s="37"/>
      <c r="AN255" s="37"/>
      <c r="AO255" s="37"/>
      <c r="AP255" s="37"/>
      <c r="AQ255" s="37"/>
      <c r="AR255" s="37"/>
      <c r="AS255" s="37"/>
      <c r="AT255" s="37"/>
      <c r="AU255" s="37"/>
      <c r="AV255" s="37"/>
      <c r="AW255" s="4"/>
      <c r="AX255" s="4"/>
      <c r="AY255" s="4"/>
      <c r="AZ255" s="4"/>
      <c r="BA255" s="4"/>
      <c r="BB255" s="4"/>
      <c r="BC255" s="4"/>
      <c r="BD255" s="4"/>
    </row>
    <row r="256" spans="1:56" ht="45" customHeight="1" x14ac:dyDescent="0.25">
      <c r="A256" s="2" t="s">
        <v>95</v>
      </c>
      <c r="B256" s="2" t="s">
        <v>26</v>
      </c>
      <c r="C256" s="2">
        <v>1825</v>
      </c>
      <c r="D256" s="2">
        <f t="shared" ref="D256:D259" si="466">D255-1</f>
        <v>-2</v>
      </c>
      <c r="E256" s="2">
        <v>2</v>
      </c>
      <c r="G256">
        <f t="shared" ref="G256:H256" si="467">D256*6</f>
        <v>-12</v>
      </c>
      <c r="H256">
        <f t="shared" si="467"/>
        <v>12</v>
      </c>
      <c r="I256" s="2">
        <v>42</v>
      </c>
      <c r="J256" s="7">
        <v>43438</v>
      </c>
      <c r="K256" s="8">
        <v>0.45833333333333331</v>
      </c>
      <c r="L256" s="10">
        <v>147</v>
      </c>
      <c r="M256" s="9" t="s">
        <v>54</v>
      </c>
      <c r="N256" s="10">
        <v>147</v>
      </c>
      <c r="O256" s="10">
        <v>7152</v>
      </c>
      <c r="P256" s="10">
        <f t="shared" si="391"/>
        <v>7005</v>
      </c>
      <c r="Q256" s="2">
        <v>3.9</v>
      </c>
      <c r="R256" s="2">
        <v>36.6</v>
      </c>
      <c r="S256" s="9">
        <f t="shared" si="392"/>
        <v>142.74</v>
      </c>
      <c r="T256" s="2">
        <v>1</v>
      </c>
      <c r="U256" s="10">
        <f t="shared" si="3"/>
        <v>7005</v>
      </c>
      <c r="V256" s="8"/>
      <c r="W256" s="8"/>
      <c r="X256" s="37"/>
      <c r="Y256" s="37"/>
      <c r="Z256" s="37"/>
      <c r="AA256" s="37"/>
      <c r="AB256" s="37"/>
      <c r="AC256" s="37"/>
      <c r="AD256" s="37"/>
      <c r="AE256" s="37"/>
      <c r="AF256" s="37"/>
      <c r="AG256" s="37"/>
      <c r="AH256" s="37"/>
      <c r="AI256" s="4"/>
      <c r="AJ256" s="4"/>
      <c r="AK256" s="4"/>
      <c r="AL256" s="37"/>
      <c r="AM256" s="37"/>
      <c r="AN256" s="37"/>
      <c r="AO256" s="37"/>
      <c r="AP256" s="37"/>
      <c r="AQ256" s="37"/>
      <c r="AR256" s="37"/>
      <c r="AS256" s="37"/>
      <c r="AT256" s="37"/>
      <c r="AU256" s="37"/>
      <c r="AV256" s="37"/>
      <c r="AW256" s="4"/>
      <c r="AX256" s="4"/>
      <c r="AY256" s="4"/>
      <c r="AZ256" s="4"/>
      <c r="BA256" s="4"/>
      <c r="BB256" s="4"/>
      <c r="BC256" s="4"/>
      <c r="BD256" s="4"/>
    </row>
    <row r="257" spans="1:56" ht="45" customHeight="1" x14ac:dyDescent="0.25">
      <c r="A257" s="2" t="s">
        <v>95</v>
      </c>
      <c r="B257" s="2" t="s">
        <v>26</v>
      </c>
      <c r="C257" s="2">
        <v>1825</v>
      </c>
      <c r="D257" s="2">
        <f t="shared" si="466"/>
        <v>-3</v>
      </c>
      <c r="E257" s="2">
        <v>2</v>
      </c>
      <c r="G257">
        <f t="shared" ref="G257:H257" si="468">D257*6</f>
        <v>-18</v>
      </c>
      <c r="H257">
        <f t="shared" si="468"/>
        <v>12</v>
      </c>
      <c r="I257" s="2">
        <v>42</v>
      </c>
      <c r="J257" s="7">
        <v>43438</v>
      </c>
      <c r="K257" s="8">
        <v>0.45833333333333331</v>
      </c>
      <c r="L257" s="10">
        <v>148</v>
      </c>
      <c r="M257" s="9" t="s">
        <v>54</v>
      </c>
      <c r="N257" s="10">
        <v>148</v>
      </c>
      <c r="O257" s="10">
        <v>5742</v>
      </c>
      <c r="P257" s="10">
        <f t="shared" si="391"/>
        <v>5594</v>
      </c>
      <c r="Q257" s="2">
        <v>3.9</v>
      </c>
      <c r="R257" s="2">
        <v>36.6</v>
      </c>
      <c r="S257" s="9">
        <f t="shared" si="392"/>
        <v>142.74</v>
      </c>
      <c r="T257" s="2">
        <v>1</v>
      </c>
      <c r="U257" s="10">
        <f t="shared" si="3"/>
        <v>5594</v>
      </c>
      <c r="V257" s="8"/>
      <c r="W257" s="8"/>
      <c r="X257" s="37"/>
      <c r="Y257" s="37"/>
      <c r="Z257" s="37"/>
      <c r="AA257" s="37"/>
      <c r="AB257" s="37"/>
      <c r="AC257" s="37"/>
      <c r="AD257" s="37"/>
      <c r="AE257" s="37"/>
      <c r="AF257" s="37"/>
      <c r="AG257" s="37"/>
      <c r="AH257" s="37"/>
      <c r="AI257" s="4"/>
      <c r="AJ257" s="4"/>
      <c r="AK257" s="4"/>
      <c r="AL257" s="37"/>
      <c r="AM257" s="37"/>
      <c r="AN257" s="37"/>
      <c r="AO257" s="37"/>
      <c r="AP257" s="37"/>
      <c r="AQ257" s="37"/>
      <c r="AR257" s="37"/>
      <c r="AS257" s="37"/>
      <c r="AT257" s="37"/>
      <c r="AU257" s="37"/>
      <c r="AV257" s="37"/>
      <c r="AW257" s="4"/>
      <c r="AX257" s="4"/>
      <c r="AY257" s="4"/>
      <c r="AZ257" s="4"/>
      <c r="BA257" s="4"/>
      <c r="BB257" s="4"/>
      <c r="BC257" s="4"/>
      <c r="BD257" s="4"/>
    </row>
    <row r="258" spans="1:56" ht="45" customHeight="1" x14ac:dyDescent="0.25">
      <c r="A258" s="2" t="s">
        <v>95</v>
      </c>
      <c r="B258" s="2" t="s">
        <v>26</v>
      </c>
      <c r="C258" s="2">
        <v>1825</v>
      </c>
      <c r="D258" s="2">
        <f t="shared" si="466"/>
        <v>-4</v>
      </c>
      <c r="E258" s="2">
        <v>2</v>
      </c>
      <c r="G258">
        <f t="shared" ref="G258:H258" si="469">D258*6</f>
        <v>-24</v>
      </c>
      <c r="H258">
        <f t="shared" si="469"/>
        <v>12</v>
      </c>
      <c r="I258" s="2">
        <v>42</v>
      </c>
      <c r="J258" s="7">
        <v>43438</v>
      </c>
      <c r="K258" s="8">
        <v>0.45833333333333331</v>
      </c>
      <c r="L258" s="10">
        <v>145</v>
      </c>
      <c r="M258" s="9" t="s">
        <v>54</v>
      </c>
      <c r="N258" s="10">
        <v>145</v>
      </c>
      <c r="O258" s="10">
        <v>4180</v>
      </c>
      <c r="P258" s="10">
        <f t="shared" si="391"/>
        <v>4035</v>
      </c>
      <c r="Q258" s="2">
        <v>3.9</v>
      </c>
      <c r="R258" s="2">
        <v>36.6</v>
      </c>
      <c r="S258" s="9">
        <f t="shared" si="392"/>
        <v>142.74</v>
      </c>
      <c r="T258" s="2">
        <v>1</v>
      </c>
      <c r="U258" s="10">
        <f t="shared" si="3"/>
        <v>4035</v>
      </c>
      <c r="V258" s="8"/>
      <c r="W258" s="8"/>
      <c r="X258" s="37"/>
      <c r="Y258" s="37"/>
      <c r="Z258" s="37"/>
      <c r="AA258" s="37"/>
      <c r="AB258" s="37"/>
      <c r="AC258" s="37"/>
      <c r="AD258" s="37"/>
      <c r="AE258" s="37"/>
      <c r="AF258" s="37"/>
      <c r="AG258" s="37"/>
      <c r="AH258" s="37"/>
      <c r="AI258" s="4"/>
      <c r="AJ258" s="4"/>
      <c r="AK258" s="4"/>
      <c r="AL258" s="37"/>
      <c r="AM258" s="37"/>
      <c r="AN258" s="37"/>
      <c r="AO258" s="37"/>
      <c r="AP258" s="37"/>
      <c r="AQ258" s="37"/>
      <c r="AR258" s="37"/>
      <c r="AS258" s="37"/>
      <c r="AT258" s="37"/>
      <c r="AU258" s="37"/>
      <c r="AV258" s="37"/>
      <c r="AW258" s="4"/>
      <c r="AX258" s="4"/>
      <c r="AY258" s="4"/>
      <c r="AZ258" s="4"/>
      <c r="BA258" s="4"/>
      <c r="BB258" s="4"/>
      <c r="BC258" s="4"/>
      <c r="BD258" s="4"/>
    </row>
    <row r="259" spans="1:56" ht="45" customHeight="1" x14ac:dyDescent="0.25">
      <c r="A259" s="2" t="s">
        <v>95</v>
      </c>
      <c r="B259" s="2" t="s">
        <v>26</v>
      </c>
      <c r="C259" s="2">
        <v>1825</v>
      </c>
      <c r="D259" s="2">
        <f t="shared" si="466"/>
        <v>-5</v>
      </c>
      <c r="E259" s="2">
        <v>2</v>
      </c>
      <c r="G259">
        <f t="shared" ref="G259:H259" si="470">D259*6</f>
        <v>-30</v>
      </c>
      <c r="H259">
        <f t="shared" si="470"/>
        <v>12</v>
      </c>
      <c r="I259" s="2">
        <v>42</v>
      </c>
      <c r="J259" s="7">
        <v>43438</v>
      </c>
      <c r="K259" s="8">
        <v>0.45833333333333331</v>
      </c>
      <c r="L259" s="10">
        <v>142</v>
      </c>
      <c r="M259" s="9" t="s">
        <v>54</v>
      </c>
      <c r="N259" s="10">
        <v>142</v>
      </c>
      <c r="O259" s="10">
        <v>2551</v>
      </c>
      <c r="P259" s="10">
        <f t="shared" si="391"/>
        <v>2409</v>
      </c>
      <c r="Q259" s="2">
        <v>3.9</v>
      </c>
      <c r="R259" s="2">
        <v>36.6</v>
      </c>
      <c r="S259" s="9">
        <f t="shared" si="392"/>
        <v>142.74</v>
      </c>
      <c r="T259" s="2">
        <v>1</v>
      </c>
      <c r="U259" s="10">
        <f t="shared" si="3"/>
        <v>2409</v>
      </c>
      <c r="V259" s="8"/>
      <c r="W259" s="8"/>
      <c r="X259" s="37"/>
      <c r="Y259" s="37"/>
      <c r="Z259" s="37"/>
      <c r="AA259" s="37"/>
      <c r="AB259" s="37"/>
      <c r="AC259" s="37"/>
      <c r="AD259" s="37"/>
      <c r="AE259" s="37"/>
      <c r="AF259" s="37"/>
      <c r="AG259" s="37"/>
      <c r="AH259" s="37"/>
      <c r="AI259" s="4"/>
      <c r="AJ259" s="4"/>
      <c r="AK259" s="4"/>
      <c r="AL259" s="37"/>
      <c r="AM259" s="37"/>
      <c r="AN259" s="37"/>
      <c r="AO259" s="37"/>
      <c r="AP259" s="37"/>
      <c r="AQ259" s="37"/>
      <c r="AR259" s="37"/>
      <c r="AS259" s="37"/>
      <c r="AT259" s="37"/>
      <c r="AU259" s="37"/>
      <c r="AV259" s="37"/>
      <c r="AW259" s="4"/>
      <c r="AX259" s="4"/>
      <c r="AY259" s="4"/>
      <c r="AZ259" s="4"/>
      <c r="BA259" s="4"/>
      <c r="BB259" s="4"/>
      <c r="BC259" s="4"/>
      <c r="BD259" s="4"/>
    </row>
    <row r="260" spans="1:56" ht="45" customHeight="1" x14ac:dyDescent="0.25">
      <c r="A260" s="2" t="s">
        <v>95</v>
      </c>
      <c r="B260" s="2" t="s">
        <v>26</v>
      </c>
      <c r="C260" s="2">
        <v>1825</v>
      </c>
      <c r="D260" s="2">
        <v>0</v>
      </c>
      <c r="E260" s="2">
        <v>3</v>
      </c>
      <c r="G260">
        <f t="shared" ref="G260:H260" si="471">D260*6</f>
        <v>0</v>
      </c>
      <c r="H260">
        <f t="shared" si="471"/>
        <v>18</v>
      </c>
      <c r="I260" s="2">
        <v>42</v>
      </c>
      <c r="J260" s="7">
        <v>43438</v>
      </c>
      <c r="K260" s="8">
        <v>0.45833333333333331</v>
      </c>
      <c r="L260" s="10">
        <v>152</v>
      </c>
      <c r="M260" s="9" t="s">
        <v>54</v>
      </c>
      <c r="N260" s="10">
        <v>152</v>
      </c>
      <c r="O260" s="10">
        <v>7308</v>
      </c>
      <c r="P260" s="10">
        <f t="shared" si="391"/>
        <v>7156</v>
      </c>
      <c r="Q260" s="2">
        <v>3.9</v>
      </c>
      <c r="R260" s="2">
        <v>36.6</v>
      </c>
      <c r="S260" s="9">
        <f t="shared" si="392"/>
        <v>142.74</v>
      </c>
      <c r="T260" s="2">
        <v>1</v>
      </c>
      <c r="U260" s="10">
        <f t="shared" si="3"/>
        <v>7156</v>
      </c>
      <c r="V260" s="8"/>
      <c r="W260" s="8"/>
      <c r="X260" s="37"/>
      <c r="Y260" s="37"/>
      <c r="Z260" s="37"/>
      <c r="AA260" s="37"/>
      <c r="AB260" s="37"/>
      <c r="AC260" s="37"/>
      <c r="AD260" s="37"/>
      <c r="AE260" s="37"/>
      <c r="AF260" s="37"/>
      <c r="AG260" s="37"/>
      <c r="AH260" s="37"/>
      <c r="AI260" s="4"/>
      <c r="AJ260" s="4"/>
      <c r="AK260" s="4"/>
      <c r="AL260" s="37"/>
      <c r="AM260" s="37"/>
      <c r="AN260" s="37"/>
      <c r="AO260" s="37"/>
      <c r="AP260" s="37"/>
      <c r="AQ260" s="37"/>
      <c r="AR260" s="37"/>
      <c r="AS260" s="37"/>
      <c r="AT260" s="37"/>
      <c r="AU260" s="37"/>
      <c r="AV260" s="37"/>
      <c r="AW260" s="4"/>
      <c r="AX260" s="4"/>
      <c r="AY260" s="4"/>
      <c r="AZ260" s="4"/>
      <c r="BA260" s="4"/>
      <c r="BB260" s="4"/>
      <c r="BC260" s="4"/>
      <c r="BD260" s="4"/>
    </row>
    <row r="261" spans="1:56" ht="45" customHeight="1" x14ac:dyDescent="0.25">
      <c r="A261" s="2" t="s">
        <v>95</v>
      </c>
      <c r="B261" s="2" t="s">
        <v>26</v>
      </c>
      <c r="C261" s="2">
        <v>1825</v>
      </c>
      <c r="D261" s="2">
        <v>-1</v>
      </c>
      <c r="E261" s="2">
        <v>3</v>
      </c>
      <c r="G261">
        <f t="shared" ref="G261:H261" si="472">D261*6</f>
        <v>-6</v>
      </c>
      <c r="H261">
        <f t="shared" si="472"/>
        <v>18</v>
      </c>
      <c r="I261" s="2">
        <v>42</v>
      </c>
      <c r="J261" s="7">
        <v>43438</v>
      </c>
      <c r="K261" s="8">
        <v>0.45833333333333331</v>
      </c>
      <c r="L261" s="10">
        <v>152</v>
      </c>
      <c r="M261" s="9" t="s">
        <v>54</v>
      </c>
      <c r="N261" s="10">
        <v>152</v>
      </c>
      <c r="O261" s="10">
        <v>7161</v>
      </c>
      <c r="P261" s="10">
        <f t="shared" si="391"/>
        <v>7009</v>
      </c>
      <c r="Q261" s="2">
        <v>3.9</v>
      </c>
      <c r="R261" s="2">
        <v>36.6</v>
      </c>
      <c r="S261" s="9">
        <f t="shared" si="392"/>
        <v>142.74</v>
      </c>
      <c r="T261" s="2">
        <v>1</v>
      </c>
      <c r="U261" s="10">
        <f t="shared" si="3"/>
        <v>7009</v>
      </c>
      <c r="V261" s="8"/>
      <c r="W261" s="8"/>
      <c r="X261" s="37"/>
      <c r="Y261" s="37"/>
      <c r="Z261" s="37"/>
      <c r="AA261" s="37"/>
      <c r="AB261" s="37"/>
      <c r="AC261" s="37"/>
      <c r="AD261" s="37"/>
      <c r="AE261" s="37"/>
      <c r="AF261" s="37"/>
      <c r="AG261" s="37"/>
      <c r="AH261" s="37"/>
      <c r="AI261" s="4"/>
      <c r="AJ261" s="4"/>
      <c r="AK261" s="4"/>
      <c r="AL261" s="37"/>
      <c r="AM261" s="37"/>
      <c r="AN261" s="37"/>
      <c r="AO261" s="37"/>
      <c r="AP261" s="37"/>
      <c r="AQ261" s="37"/>
      <c r="AR261" s="37"/>
      <c r="AS261" s="37"/>
      <c r="AT261" s="37"/>
      <c r="AU261" s="37"/>
      <c r="AV261" s="37"/>
      <c r="AW261" s="4"/>
      <c r="AX261" s="4"/>
      <c r="AY261" s="4"/>
      <c r="AZ261" s="4"/>
      <c r="BA261" s="4"/>
      <c r="BB261" s="4"/>
      <c r="BC261" s="4"/>
      <c r="BD261" s="4"/>
    </row>
    <row r="262" spans="1:56" ht="45" customHeight="1" x14ac:dyDescent="0.25">
      <c r="A262" s="2" t="s">
        <v>95</v>
      </c>
      <c r="B262" s="2" t="s">
        <v>26</v>
      </c>
      <c r="C262" s="2">
        <v>1825</v>
      </c>
      <c r="D262" s="2">
        <f t="shared" ref="D262:D265" si="473">D261-1</f>
        <v>-2</v>
      </c>
      <c r="E262" s="2">
        <v>3</v>
      </c>
      <c r="G262">
        <f t="shared" ref="G262:H262" si="474">D262*6</f>
        <v>-12</v>
      </c>
      <c r="H262">
        <f t="shared" si="474"/>
        <v>18</v>
      </c>
      <c r="I262" s="2">
        <v>42</v>
      </c>
      <c r="J262" s="7">
        <v>43438</v>
      </c>
      <c r="K262" s="8">
        <v>0.45833333333333331</v>
      </c>
      <c r="L262" s="10">
        <v>157</v>
      </c>
      <c r="M262" s="9" t="s">
        <v>54</v>
      </c>
      <c r="N262" s="10">
        <v>157</v>
      </c>
      <c r="O262" s="10">
        <v>6227</v>
      </c>
      <c r="P262" s="10">
        <f t="shared" si="391"/>
        <v>6070</v>
      </c>
      <c r="Q262" s="2">
        <v>3.9</v>
      </c>
      <c r="R262" s="2">
        <v>36.6</v>
      </c>
      <c r="S262" s="9">
        <f t="shared" si="392"/>
        <v>142.74</v>
      </c>
      <c r="T262" s="2">
        <v>1</v>
      </c>
      <c r="U262" s="10">
        <f t="shared" si="3"/>
        <v>6070</v>
      </c>
      <c r="V262" s="8"/>
      <c r="W262" s="8"/>
      <c r="X262" s="37"/>
      <c r="Y262" s="37"/>
      <c r="Z262" s="37"/>
      <c r="AA262" s="37"/>
      <c r="AB262" s="37"/>
      <c r="AC262" s="37"/>
      <c r="AD262" s="37"/>
      <c r="AE262" s="37"/>
      <c r="AF262" s="37"/>
      <c r="AG262" s="37"/>
      <c r="AH262" s="37"/>
      <c r="AI262" s="4"/>
      <c r="AJ262" s="4"/>
      <c r="AK262" s="4"/>
      <c r="AL262" s="37"/>
      <c r="AM262" s="37"/>
      <c r="AN262" s="37"/>
      <c r="AO262" s="37"/>
      <c r="AP262" s="37"/>
      <c r="AQ262" s="37"/>
      <c r="AR262" s="37"/>
      <c r="AS262" s="37"/>
      <c r="AT262" s="37"/>
      <c r="AU262" s="37"/>
      <c r="AV262" s="37"/>
      <c r="AW262" s="4"/>
      <c r="AX262" s="4"/>
      <c r="AY262" s="4"/>
      <c r="AZ262" s="4"/>
      <c r="BA262" s="4"/>
      <c r="BB262" s="4"/>
      <c r="BC262" s="4"/>
      <c r="BD262" s="4"/>
    </row>
    <row r="263" spans="1:56" ht="45" customHeight="1" x14ac:dyDescent="0.25">
      <c r="A263" s="2" t="s">
        <v>95</v>
      </c>
      <c r="B263" s="2" t="s">
        <v>26</v>
      </c>
      <c r="C263" s="2">
        <v>1825</v>
      </c>
      <c r="D263" s="2">
        <f t="shared" si="473"/>
        <v>-3</v>
      </c>
      <c r="E263" s="2">
        <v>3</v>
      </c>
      <c r="G263">
        <f t="shared" ref="G263:H263" si="475">D263*6</f>
        <v>-18</v>
      </c>
      <c r="H263">
        <f t="shared" si="475"/>
        <v>18</v>
      </c>
      <c r="I263" s="2">
        <v>42</v>
      </c>
      <c r="J263" s="7">
        <v>43438</v>
      </c>
      <c r="K263" s="8">
        <v>0.45833333333333331</v>
      </c>
      <c r="L263" s="10">
        <v>159</v>
      </c>
      <c r="M263" s="9" t="s">
        <v>54</v>
      </c>
      <c r="N263" s="10">
        <v>159</v>
      </c>
      <c r="O263" s="10">
        <v>4948</v>
      </c>
      <c r="P263" s="10">
        <f t="shared" si="391"/>
        <v>4789</v>
      </c>
      <c r="Q263" s="2">
        <v>3.9</v>
      </c>
      <c r="R263" s="2">
        <v>36.6</v>
      </c>
      <c r="S263" s="9">
        <f t="shared" si="392"/>
        <v>142.74</v>
      </c>
      <c r="T263" s="2">
        <v>1</v>
      </c>
      <c r="U263" s="10">
        <f t="shared" si="3"/>
        <v>4789</v>
      </c>
      <c r="V263" s="8"/>
      <c r="W263" s="8"/>
      <c r="X263" s="37"/>
      <c r="Y263" s="37"/>
      <c r="Z263" s="37"/>
      <c r="AA263" s="37"/>
      <c r="AB263" s="37"/>
      <c r="AC263" s="37"/>
      <c r="AD263" s="37"/>
      <c r="AE263" s="37"/>
      <c r="AF263" s="37"/>
      <c r="AG263" s="37"/>
      <c r="AH263" s="37"/>
      <c r="AI263" s="4"/>
      <c r="AJ263" s="4"/>
      <c r="AK263" s="4"/>
      <c r="AL263" s="37"/>
      <c r="AM263" s="37"/>
      <c r="AN263" s="37"/>
      <c r="AO263" s="37"/>
      <c r="AP263" s="37"/>
      <c r="AQ263" s="37"/>
      <c r="AR263" s="37"/>
      <c r="AS263" s="37"/>
      <c r="AT263" s="37"/>
      <c r="AU263" s="37"/>
      <c r="AV263" s="37"/>
      <c r="AW263" s="4"/>
      <c r="AX263" s="4"/>
      <c r="AY263" s="4"/>
      <c r="AZ263" s="4"/>
      <c r="BA263" s="4"/>
      <c r="BB263" s="4"/>
      <c r="BC263" s="4"/>
      <c r="BD263" s="4"/>
    </row>
    <row r="264" spans="1:56" ht="45" customHeight="1" x14ac:dyDescent="0.25">
      <c r="A264" s="2" t="s">
        <v>95</v>
      </c>
      <c r="B264" s="2" t="s">
        <v>26</v>
      </c>
      <c r="C264" s="2">
        <v>1825</v>
      </c>
      <c r="D264" s="2">
        <f t="shared" si="473"/>
        <v>-4</v>
      </c>
      <c r="E264" s="2">
        <v>3</v>
      </c>
      <c r="G264">
        <f t="shared" ref="G264:H264" si="476">D264*6</f>
        <v>-24</v>
      </c>
      <c r="H264">
        <f t="shared" si="476"/>
        <v>18</v>
      </c>
      <c r="I264" s="2">
        <v>42</v>
      </c>
      <c r="J264" s="7">
        <v>43438</v>
      </c>
      <c r="K264" s="8">
        <v>0.45833333333333331</v>
      </c>
      <c r="L264" s="10">
        <v>153</v>
      </c>
      <c r="M264" s="9" t="s">
        <v>54</v>
      </c>
      <c r="N264" s="10">
        <v>153</v>
      </c>
      <c r="O264" s="10">
        <v>3510</v>
      </c>
      <c r="P264" s="10">
        <f t="shared" si="391"/>
        <v>3357</v>
      </c>
      <c r="Q264" s="2">
        <v>3.9</v>
      </c>
      <c r="R264" s="2">
        <v>36.6</v>
      </c>
      <c r="S264" s="9">
        <f t="shared" si="392"/>
        <v>142.74</v>
      </c>
      <c r="T264" s="2">
        <v>1</v>
      </c>
      <c r="U264" s="10">
        <f t="shared" si="3"/>
        <v>3357</v>
      </c>
      <c r="V264" s="8"/>
      <c r="W264" s="8"/>
      <c r="X264" s="37"/>
      <c r="Y264" s="37"/>
      <c r="Z264" s="37"/>
      <c r="AA264" s="37"/>
      <c r="AB264" s="37"/>
      <c r="AC264" s="37"/>
      <c r="AD264" s="37"/>
      <c r="AE264" s="37"/>
      <c r="AF264" s="37"/>
      <c r="AG264" s="37"/>
      <c r="AH264" s="37"/>
      <c r="AI264" s="4"/>
      <c r="AJ264" s="4"/>
      <c r="AK264" s="4"/>
      <c r="AL264" s="37"/>
      <c r="AM264" s="37"/>
      <c r="AN264" s="37"/>
      <c r="AO264" s="37"/>
      <c r="AP264" s="37"/>
      <c r="AQ264" s="37"/>
      <c r="AR264" s="37"/>
      <c r="AS264" s="37"/>
      <c r="AT264" s="37"/>
      <c r="AU264" s="37"/>
      <c r="AV264" s="37"/>
      <c r="AW264" s="4"/>
      <c r="AX264" s="4"/>
      <c r="AY264" s="4"/>
      <c r="AZ264" s="4"/>
      <c r="BA264" s="4"/>
      <c r="BB264" s="4"/>
      <c r="BC264" s="4"/>
      <c r="BD264" s="4"/>
    </row>
    <row r="265" spans="1:56" ht="45" customHeight="1" x14ac:dyDescent="0.25">
      <c r="A265" s="2" t="s">
        <v>95</v>
      </c>
      <c r="B265" s="2" t="s">
        <v>26</v>
      </c>
      <c r="C265" s="2">
        <v>1825</v>
      </c>
      <c r="D265" s="2">
        <f t="shared" si="473"/>
        <v>-5</v>
      </c>
      <c r="E265" s="2">
        <v>3</v>
      </c>
      <c r="G265">
        <f t="shared" ref="G265:H265" si="477">D265*6</f>
        <v>-30</v>
      </c>
      <c r="H265">
        <f t="shared" si="477"/>
        <v>18</v>
      </c>
      <c r="I265" s="2">
        <v>42</v>
      </c>
      <c r="J265" s="7">
        <v>43438</v>
      </c>
      <c r="K265" s="8">
        <v>0.45833333333333331</v>
      </c>
      <c r="L265" s="10">
        <v>152</v>
      </c>
      <c r="M265" s="9" t="s">
        <v>54</v>
      </c>
      <c r="N265" s="10">
        <v>152</v>
      </c>
      <c r="O265" s="10">
        <v>2232</v>
      </c>
      <c r="P265" s="10">
        <f t="shared" si="391"/>
        <v>2080</v>
      </c>
      <c r="Q265" s="2">
        <v>3.9</v>
      </c>
      <c r="R265" s="2">
        <v>36.6</v>
      </c>
      <c r="S265" s="9">
        <f t="shared" si="392"/>
        <v>142.74</v>
      </c>
      <c r="T265" s="2">
        <v>1</v>
      </c>
      <c r="U265" s="10">
        <f t="shared" si="3"/>
        <v>2080</v>
      </c>
      <c r="V265" s="8"/>
      <c r="W265" s="8"/>
      <c r="X265" s="37"/>
      <c r="Y265" s="37"/>
      <c r="Z265" s="37"/>
      <c r="AA265" s="37"/>
      <c r="AB265" s="37"/>
      <c r="AC265" s="37"/>
      <c r="AD265" s="37"/>
      <c r="AE265" s="37"/>
      <c r="AF265" s="37"/>
      <c r="AG265" s="37"/>
      <c r="AH265" s="37"/>
      <c r="AI265" s="4"/>
      <c r="AJ265" s="4"/>
      <c r="AK265" s="4"/>
      <c r="AL265" s="37"/>
      <c r="AM265" s="37"/>
      <c r="AN265" s="37"/>
      <c r="AO265" s="37"/>
      <c r="AP265" s="37"/>
      <c r="AQ265" s="37"/>
      <c r="AR265" s="37"/>
      <c r="AS265" s="37"/>
      <c r="AT265" s="37"/>
      <c r="AU265" s="37"/>
      <c r="AV265" s="37"/>
      <c r="AW265" s="4"/>
      <c r="AX265" s="4"/>
      <c r="AY265" s="4"/>
      <c r="AZ265" s="4"/>
      <c r="BA265" s="4"/>
      <c r="BB265" s="4"/>
      <c r="BC265" s="4"/>
      <c r="BD265" s="4"/>
    </row>
    <row r="266" spans="1:56" ht="45" customHeight="1" x14ac:dyDescent="0.3">
      <c r="A266" s="2" t="s">
        <v>95</v>
      </c>
      <c r="B266" s="2" t="s">
        <v>26</v>
      </c>
      <c r="C266" s="2">
        <v>1824</v>
      </c>
      <c r="D266" s="2">
        <v>0</v>
      </c>
      <c r="E266" s="2">
        <v>0</v>
      </c>
      <c r="G266">
        <f t="shared" ref="G266:H266" si="478">D266*6</f>
        <v>0</v>
      </c>
      <c r="H266">
        <f t="shared" si="478"/>
        <v>0</v>
      </c>
      <c r="I266" s="2">
        <v>42</v>
      </c>
      <c r="J266" s="7">
        <v>43438</v>
      </c>
      <c r="K266" s="8">
        <v>0.45833333333333331</v>
      </c>
      <c r="L266" s="10">
        <v>146</v>
      </c>
      <c r="M266" s="9" t="s">
        <v>54</v>
      </c>
      <c r="N266" s="10">
        <v>146</v>
      </c>
      <c r="O266" s="10">
        <v>14287</v>
      </c>
      <c r="P266" s="10">
        <f t="shared" si="391"/>
        <v>14141</v>
      </c>
      <c r="Q266" s="2">
        <v>3.9</v>
      </c>
      <c r="R266" s="2">
        <v>36.6</v>
      </c>
      <c r="S266" s="9">
        <f t="shared" si="392"/>
        <v>142.74</v>
      </c>
      <c r="T266" s="2">
        <v>1</v>
      </c>
      <c r="U266" s="10">
        <f t="shared" si="3"/>
        <v>14141</v>
      </c>
      <c r="V266" s="8"/>
      <c r="W266" s="8"/>
      <c r="X266" s="17">
        <f>U289</f>
        <v>406</v>
      </c>
      <c r="Y266" s="17">
        <f>U288</f>
        <v>740</v>
      </c>
      <c r="Z266" s="17">
        <f>U287</f>
        <v>2561</v>
      </c>
      <c r="AA266" s="17">
        <f>U286</f>
        <v>6908</v>
      </c>
      <c r="AB266" s="17">
        <f>U285</f>
        <v>10403</v>
      </c>
      <c r="AC266" s="17">
        <f>U284</f>
        <v>11381</v>
      </c>
      <c r="AD266" s="21">
        <f t="shared" ref="AD266:AD269" si="479">AB266</f>
        <v>10403</v>
      </c>
      <c r="AE266" s="21">
        <f t="shared" ref="AE266:AE269" si="480">AA266</f>
        <v>6908</v>
      </c>
      <c r="AF266" s="21">
        <f t="shared" ref="AF266:AF269" si="481">Z266</f>
        <v>2561</v>
      </c>
      <c r="AG266" s="21">
        <f t="shared" ref="AG266:AG269" si="482">Y266</f>
        <v>740</v>
      </c>
      <c r="AH266" s="21">
        <f t="shared" ref="AH266:AH269" si="483">X266</f>
        <v>406</v>
      </c>
      <c r="AI266" s="15" t="s">
        <v>67</v>
      </c>
      <c r="AJ266" s="16" t="str">
        <f>B266</f>
        <v>30E10K0D7</v>
      </c>
      <c r="AK266" s="16"/>
      <c r="AL266" s="23">
        <f t="shared" ref="AL266:AV266" si="484">X266*0.0144</f>
        <v>5.8464</v>
      </c>
      <c r="AM266" s="23">
        <f t="shared" si="484"/>
        <v>10.656000000000001</v>
      </c>
      <c r="AN266" s="23">
        <f t="shared" si="484"/>
        <v>36.878399999999999</v>
      </c>
      <c r="AO266" s="23">
        <f t="shared" si="484"/>
        <v>99.475200000000001</v>
      </c>
      <c r="AP266" s="23">
        <f t="shared" si="484"/>
        <v>149.8032</v>
      </c>
      <c r="AQ266" s="23">
        <f t="shared" si="484"/>
        <v>163.88640000000001</v>
      </c>
      <c r="AR266" s="23">
        <f t="shared" si="484"/>
        <v>149.8032</v>
      </c>
      <c r="AS266" s="23">
        <f t="shared" si="484"/>
        <v>99.475200000000001</v>
      </c>
      <c r="AT266" s="23">
        <f t="shared" si="484"/>
        <v>36.878399999999999</v>
      </c>
      <c r="AU266" s="23">
        <f t="shared" si="484"/>
        <v>10.656000000000001</v>
      </c>
      <c r="AV266" s="23">
        <f t="shared" si="484"/>
        <v>5.8464</v>
      </c>
      <c r="AW266" s="15" t="s">
        <v>67</v>
      </c>
      <c r="AX266" s="16" t="s">
        <v>26</v>
      </c>
      <c r="AY266" s="16"/>
      <c r="AZ266" s="16"/>
      <c r="BA266" s="16"/>
      <c r="BB266" s="16"/>
      <c r="BC266" s="16"/>
      <c r="BD266" s="16"/>
    </row>
    <row r="267" spans="1:56" ht="45" customHeight="1" x14ac:dyDescent="0.3">
      <c r="A267" s="2" t="s">
        <v>95</v>
      </c>
      <c r="B267" s="2" t="s">
        <v>26</v>
      </c>
      <c r="C267" s="2">
        <v>1824</v>
      </c>
      <c r="D267" s="2">
        <v>-1</v>
      </c>
      <c r="E267" s="2">
        <v>0</v>
      </c>
      <c r="G267">
        <f t="shared" ref="G267:H267" si="485">D267*6</f>
        <v>-6</v>
      </c>
      <c r="H267">
        <f t="shared" si="485"/>
        <v>0</v>
      </c>
      <c r="I267" s="2">
        <v>42</v>
      </c>
      <c r="J267" s="7">
        <v>43438</v>
      </c>
      <c r="K267" s="8">
        <v>0.45833333333333331</v>
      </c>
      <c r="L267" s="10">
        <v>147</v>
      </c>
      <c r="M267" s="9" t="s">
        <v>54</v>
      </c>
      <c r="N267" s="10">
        <v>147</v>
      </c>
      <c r="O267" s="10">
        <v>14147</v>
      </c>
      <c r="P267" s="10">
        <f t="shared" si="391"/>
        <v>14000</v>
      </c>
      <c r="Q267" s="2">
        <v>3.9</v>
      </c>
      <c r="R267" s="2">
        <v>36.6</v>
      </c>
      <c r="S267" s="9">
        <f t="shared" si="392"/>
        <v>142.74</v>
      </c>
      <c r="T267" s="2">
        <v>1</v>
      </c>
      <c r="U267" s="10">
        <f t="shared" si="3"/>
        <v>14000</v>
      </c>
      <c r="V267" s="8"/>
      <c r="W267" s="8"/>
      <c r="X267" s="17">
        <f>U283</f>
        <v>484</v>
      </c>
      <c r="Y267" s="17">
        <f>U282</f>
        <v>1574</v>
      </c>
      <c r="Z267" s="17">
        <f>U281</f>
        <v>6122</v>
      </c>
      <c r="AA267" s="17">
        <f>U280</f>
        <v>10186</v>
      </c>
      <c r="AB267" s="17">
        <f>U279</f>
        <v>13708</v>
      </c>
      <c r="AC267" s="17">
        <f>U278</f>
        <v>14563</v>
      </c>
      <c r="AD267" s="21">
        <f t="shared" si="479"/>
        <v>13708</v>
      </c>
      <c r="AE267" s="21">
        <f t="shared" si="480"/>
        <v>10186</v>
      </c>
      <c r="AF267" s="21">
        <f t="shared" si="481"/>
        <v>6122</v>
      </c>
      <c r="AG267" s="21">
        <f t="shared" si="482"/>
        <v>1574</v>
      </c>
      <c r="AH267" s="21">
        <f t="shared" si="483"/>
        <v>484</v>
      </c>
      <c r="AI267" s="15" t="s">
        <v>68</v>
      </c>
      <c r="AJ267" s="16">
        <f>C266</f>
        <v>1824</v>
      </c>
      <c r="AK267" s="16"/>
      <c r="AL267" s="23">
        <f t="shared" ref="AL267:AV267" si="486">X267*0.0144</f>
        <v>6.9695999999999998</v>
      </c>
      <c r="AM267" s="23">
        <f t="shared" si="486"/>
        <v>22.665599999999998</v>
      </c>
      <c r="AN267" s="23">
        <f t="shared" si="486"/>
        <v>88.156800000000004</v>
      </c>
      <c r="AO267" s="23">
        <f t="shared" si="486"/>
        <v>146.67839999999998</v>
      </c>
      <c r="AP267" s="23">
        <f t="shared" si="486"/>
        <v>197.39519999999999</v>
      </c>
      <c r="AQ267" s="23">
        <f t="shared" si="486"/>
        <v>209.7072</v>
      </c>
      <c r="AR267" s="23">
        <f t="shared" si="486"/>
        <v>197.39519999999999</v>
      </c>
      <c r="AS267" s="23">
        <f t="shared" si="486"/>
        <v>146.67839999999998</v>
      </c>
      <c r="AT267" s="23">
        <f t="shared" si="486"/>
        <v>88.156800000000004</v>
      </c>
      <c r="AU267" s="23">
        <f t="shared" si="486"/>
        <v>22.665599999999998</v>
      </c>
      <c r="AV267" s="23">
        <f t="shared" si="486"/>
        <v>6.9695999999999998</v>
      </c>
      <c r="AW267" s="15" t="s">
        <v>68</v>
      </c>
      <c r="AX267" s="16">
        <v>1824</v>
      </c>
      <c r="AY267" s="16"/>
      <c r="AZ267" s="16"/>
      <c r="BA267" s="16"/>
      <c r="BB267" s="16"/>
      <c r="BC267" s="16"/>
      <c r="BD267" s="16"/>
    </row>
    <row r="268" spans="1:56" ht="45" customHeight="1" x14ac:dyDescent="0.3">
      <c r="A268" s="2" t="s">
        <v>95</v>
      </c>
      <c r="B268" s="2" t="s">
        <v>26</v>
      </c>
      <c r="C268" s="2">
        <v>1824</v>
      </c>
      <c r="D268" s="2">
        <f t="shared" ref="D268:D271" si="487">D267-1</f>
        <v>-2</v>
      </c>
      <c r="E268" s="2">
        <v>0</v>
      </c>
      <c r="G268">
        <f t="shared" ref="G268:H268" si="488">D268*6</f>
        <v>-12</v>
      </c>
      <c r="H268">
        <f t="shared" si="488"/>
        <v>0</v>
      </c>
      <c r="I268" s="2">
        <v>42</v>
      </c>
      <c r="J268" s="7">
        <v>43438</v>
      </c>
      <c r="K268" s="8">
        <v>0.45833333333333331</v>
      </c>
      <c r="L268" s="10">
        <v>139</v>
      </c>
      <c r="M268" s="9" t="s">
        <v>54</v>
      </c>
      <c r="N268" s="10">
        <v>139</v>
      </c>
      <c r="O268" s="10">
        <v>10781</v>
      </c>
      <c r="P268" s="10">
        <f t="shared" si="391"/>
        <v>10642</v>
      </c>
      <c r="Q268" s="2">
        <v>3.9</v>
      </c>
      <c r="R268" s="2">
        <v>36.6</v>
      </c>
      <c r="S268" s="9">
        <f t="shared" si="392"/>
        <v>142.74</v>
      </c>
      <c r="T268" s="2">
        <v>1</v>
      </c>
      <c r="U268" s="10">
        <f t="shared" si="3"/>
        <v>10642</v>
      </c>
      <c r="V268" s="8"/>
      <c r="W268" s="8"/>
      <c r="X268" s="17">
        <f>U276</f>
        <v>2630</v>
      </c>
      <c r="Y268" s="17">
        <f>U275</f>
        <v>6780</v>
      </c>
      <c r="Z268" s="17">
        <f>U275</f>
        <v>6780</v>
      </c>
      <c r="AA268" s="17">
        <f>U274</f>
        <v>11173</v>
      </c>
      <c r="AB268" s="17">
        <f>U273</f>
        <v>14229</v>
      </c>
      <c r="AC268" s="17">
        <f>U272</f>
        <v>14400</v>
      </c>
      <c r="AD268" s="21">
        <f t="shared" si="479"/>
        <v>14229</v>
      </c>
      <c r="AE268" s="21">
        <f t="shared" si="480"/>
        <v>11173</v>
      </c>
      <c r="AF268" s="21">
        <f t="shared" si="481"/>
        <v>6780</v>
      </c>
      <c r="AG268" s="21">
        <f t="shared" si="482"/>
        <v>6780</v>
      </c>
      <c r="AH268" s="21">
        <f t="shared" si="483"/>
        <v>2630</v>
      </c>
      <c r="AI268" s="15" t="s">
        <v>69</v>
      </c>
      <c r="AJ268" s="16">
        <f>I266</f>
        <v>42</v>
      </c>
      <c r="AK268" s="16"/>
      <c r="AL268" s="23">
        <f t="shared" ref="AL268:AV268" si="489">X268*0.0144</f>
        <v>37.872</v>
      </c>
      <c r="AM268" s="23">
        <f t="shared" si="489"/>
        <v>97.631999999999991</v>
      </c>
      <c r="AN268" s="23">
        <f t="shared" si="489"/>
        <v>97.631999999999991</v>
      </c>
      <c r="AO268" s="23">
        <f t="shared" si="489"/>
        <v>160.8912</v>
      </c>
      <c r="AP268" s="23">
        <f t="shared" si="489"/>
        <v>204.89759999999998</v>
      </c>
      <c r="AQ268" s="23">
        <f t="shared" si="489"/>
        <v>207.35999999999999</v>
      </c>
      <c r="AR268" s="23">
        <f t="shared" si="489"/>
        <v>204.89759999999998</v>
      </c>
      <c r="AS268" s="23">
        <f t="shared" si="489"/>
        <v>160.8912</v>
      </c>
      <c r="AT268" s="23">
        <f t="shared" si="489"/>
        <v>97.631999999999991</v>
      </c>
      <c r="AU268" s="23">
        <f t="shared" si="489"/>
        <v>97.631999999999991</v>
      </c>
      <c r="AV268" s="23">
        <f t="shared" si="489"/>
        <v>37.872</v>
      </c>
      <c r="AW268" s="15" t="s">
        <v>69</v>
      </c>
      <c r="AX268" s="16">
        <v>42</v>
      </c>
      <c r="AY268" s="16"/>
      <c r="AZ268" s="16"/>
      <c r="BA268" s="16"/>
      <c r="BB268" s="16"/>
      <c r="BC268" s="16"/>
      <c r="BD268" s="16"/>
    </row>
    <row r="269" spans="1:56" ht="45" customHeight="1" x14ac:dyDescent="0.3">
      <c r="A269" s="2" t="s">
        <v>95</v>
      </c>
      <c r="B269" s="2" t="s">
        <v>26</v>
      </c>
      <c r="C269" s="2">
        <v>1824</v>
      </c>
      <c r="D269" s="2">
        <f t="shared" si="487"/>
        <v>-3</v>
      </c>
      <c r="E269" s="2">
        <v>0</v>
      </c>
      <c r="G269">
        <f t="shared" ref="G269:H269" si="490">D269*6</f>
        <v>-18</v>
      </c>
      <c r="H269">
        <f t="shared" si="490"/>
        <v>0</v>
      </c>
      <c r="I269" s="2">
        <v>42</v>
      </c>
      <c r="J269" s="7">
        <v>43438</v>
      </c>
      <c r="K269" s="8">
        <v>0.45833333333333331</v>
      </c>
      <c r="L269" s="10">
        <v>141</v>
      </c>
      <c r="M269" s="9" t="s">
        <v>54</v>
      </c>
      <c r="N269" s="10">
        <v>141</v>
      </c>
      <c r="O269" s="10">
        <v>6862</v>
      </c>
      <c r="P269" s="10">
        <f t="shared" si="391"/>
        <v>6721</v>
      </c>
      <c r="Q269" s="2">
        <v>3.9</v>
      </c>
      <c r="R269" s="2">
        <v>36.6</v>
      </c>
      <c r="S269" s="9">
        <f t="shared" si="392"/>
        <v>142.74</v>
      </c>
      <c r="T269" s="2">
        <v>1</v>
      </c>
      <c r="U269" s="10">
        <f t="shared" si="3"/>
        <v>6721</v>
      </c>
      <c r="V269" s="8"/>
      <c r="W269" s="8"/>
      <c r="X269" s="17">
        <f>U271</f>
        <v>553</v>
      </c>
      <c r="Y269" s="17">
        <f>U270</f>
        <v>3094</v>
      </c>
      <c r="Z269" s="17">
        <f>U269</f>
        <v>6721</v>
      </c>
      <c r="AA269" s="17">
        <f>U268</f>
        <v>10642</v>
      </c>
      <c r="AB269" s="17">
        <f>U267</f>
        <v>14000</v>
      </c>
      <c r="AC269" s="24">
        <f>U266</f>
        <v>14141</v>
      </c>
      <c r="AD269" s="21">
        <f t="shared" si="479"/>
        <v>14000</v>
      </c>
      <c r="AE269" s="21">
        <f t="shared" si="480"/>
        <v>10642</v>
      </c>
      <c r="AF269" s="21">
        <f t="shared" si="481"/>
        <v>6721</v>
      </c>
      <c r="AG269" s="21">
        <f t="shared" si="482"/>
        <v>3094</v>
      </c>
      <c r="AH269" s="21">
        <f t="shared" si="483"/>
        <v>553</v>
      </c>
      <c r="AI269" s="19" t="s">
        <v>79</v>
      </c>
      <c r="AJ269" s="48">
        <f>AVERAGE(X266:AH272)</f>
        <v>7059.545454545455</v>
      </c>
      <c r="AK269" s="4"/>
      <c r="AL269" s="23">
        <f t="shared" ref="AL269:AV269" si="491">X269*0.0144</f>
        <v>7.9631999999999996</v>
      </c>
      <c r="AM269" s="23">
        <f t="shared" si="491"/>
        <v>44.553599999999996</v>
      </c>
      <c r="AN269" s="23">
        <f t="shared" si="491"/>
        <v>96.782399999999996</v>
      </c>
      <c r="AO269" s="23">
        <f t="shared" si="491"/>
        <v>153.2448</v>
      </c>
      <c r="AP269" s="23">
        <f t="shared" si="491"/>
        <v>201.6</v>
      </c>
      <c r="AQ269" s="23">
        <f t="shared" si="491"/>
        <v>203.63039999999998</v>
      </c>
      <c r="AR269" s="23">
        <f t="shared" si="491"/>
        <v>201.6</v>
      </c>
      <c r="AS269" s="23">
        <f t="shared" si="491"/>
        <v>153.2448</v>
      </c>
      <c r="AT269" s="23">
        <f t="shared" si="491"/>
        <v>96.782399999999996</v>
      </c>
      <c r="AU269" s="23">
        <f t="shared" si="491"/>
        <v>44.553599999999996</v>
      </c>
      <c r="AV269" s="23">
        <f t="shared" si="491"/>
        <v>7.9631999999999996</v>
      </c>
      <c r="AW269" s="19" t="s">
        <v>79</v>
      </c>
      <c r="AX269" s="20">
        <v>7059.545454545455</v>
      </c>
      <c r="AY269" s="4"/>
      <c r="AZ269" s="4"/>
      <c r="BA269" s="4"/>
      <c r="BB269" s="4"/>
      <c r="BC269" s="4"/>
      <c r="BD269" s="4"/>
    </row>
    <row r="270" spans="1:56" ht="45" customHeight="1" x14ac:dyDescent="0.3">
      <c r="A270" s="2" t="s">
        <v>95</v>
      </c>
      <c r="B270" s="2" t="s">
        <v>26</v>
      </c>
      <c r="C270" s="2">
        <v>1824</v>
      </c>
      <c r="D270" s="2">
        <f t="shared" si="487"/>
        <v>-4</v>
      </c>
      <c r="E270" s="2">
        <v>0</v>
      </c>
      <c r="G270">
        <f t="shared" ref="G270:H270" si="492">D270*6</f>
        <v>-24</v>
      </c>
      <c r="H270">
        <f t="shared" si="492"/>
        <v>0</v>
      </c>
      <c r="I270" s="2">
        <v>42</v>
      </c>
      <c r="J270" s="7">
        <v>43438</v>
      </c>
      <c r="K270" s="8">
        <v>0.45833333333333331</v>
      </c>
      <c r="L270" s="10">
        <v>141</v>
      </c>
      <c r="M270" s="9" t="s">
        <v>54</v>
      </c>
      <c r="N270" s="10">
        <v>141</v>
      </c>
      <c r="O270" s="10">
        <v>3235</v>
      </c>
      <c r="P270" s="10">
        <f t="shared" si="391"/>
        <v>3094</v>
      </c>
      <c r="Q270" s="2">
        <v>3.9</v>
      </c>
      <c r="R270" s="2">
        <v>36.6</v>
      </c>
      <c r="S270" s="9">
        <f t="shared" si="392"/>
        <v>142.74</v>
      </c>
      <c r="T270" s="2">
        <v>1</v>
      </c>
      <c r="U270" s="10">
        <f t="shared" si="3"/>
        <v>3094</v>
      </c>
      <c r="V270" s="8"/>
      <c r="W270" s="8"/>
      <c r="X270" s="17">
        <f t="shared" ref="X270:AH270" si="493">X268</f>
        <v>2630</v>
      </c>
      <c r="Y270" s="17">
        <f t="shared" si="493"/>
        <v>6780</v>
      </c>
      <c r="Z270" s="17">
        <f t="shared" si="493"/>
        <v>6780</v>
      </c>
      <c r="AA270" s="17">
        <f t="shared" si="493"/>
        <v>11173</v>
      </c>
      <c r="AB270" s="17">
        <f t="shared" si="493"/>
        <v>14229</v>
      </c>
      <c r="AC270" s="17">
        <f t="shared" si="493"/>
        <v>14400</v>
      </c>
      <c r="AD270" s="17">
        <f t="shared" si="493"/>
        <v>14229</v>
      </c>
      <c r="AE270" s="17">
        <f t="shared" si="493"/>
        <v>11173</v>
      </c>
      <c r="AF270" s="17">
        <f t="shared" si="493"/>
        <v>6780</v>
      </c>
      <c r="AG270" s="17">
        <f t="shared" si="493"/>
        <v>6780</v>
      </c>
      <c r="AH270" s="17">
        <f t="shared" si="493"/>
        <v>2630</v>
      </c>
      <c r="AI270" s="19" t="s">
        <v>80</v>
      </c>
      <c r="AJ270" s="48">
        <f>MAX(X266:AH272)</f>
        <v>14563</v>
      </c>
      <c r="AK270" s="4"/>
      <c r="AL270" s="23">
        <f t="shared" ref="AL270:AV270" si="494">X270*0.0144</f>
        <v>37.872</v>
      </c>
      <c r="AM270" s="23">
        <f t="shared" si="494"/>
        <v>97.631999999999991</v>
      </c>
      <c r="AN270" s="23">
        <f t="shared" si="494"/>
        <v>97.631999999999991</v>
      </c>
      <c r="AO270" s="23">
        <f t="shared" si="494"/>
        <v>160.8912</v>
      </c>
      <c r="AP270" s="23">
        <f t="shared" si="494"/>
        <v>204.89759999999998</v>
      </c>
      <c r="AQ270" s="23">
        <f t="shared" si="494"/>
        <v>207.35999999999999</v>
      </c>
      <c r="AR270" s="23">
        <f t="shared" si="494"/>
        <v>204.89759999999998</v>
      </c>
      <c r="AS270" s="23">
        <f t="shared" si="494"/>
        <v>160.8912</v>
      </c>
      <c r="AT270" s="23">
        <f t="shared" si="494"/>
        <v>97.631999999999991</v>
      </c>
      <c r="AU270" s="23">
        <f t="shared" si="494"/>
        <v>97.631999999999991</v>
      </c>
      <c r="AV270" s="23">
        <f t="shared" si="494"/>
        <v>37.872</v>
      </c>
      <c r="AW270" s="19" t="s">
        <v>80</v>
      </c>
      <c r="AX270" s="20">
        <v>14563</v>
      </c>
      <c r="AY270" s="4"/>
      <c r="AZ270" s="4"/>
      <c r="BA270" s="4"/>
      <c r="BB270" s="4"/>
      <c r="BC270" s="4"/>
      <c r="BD270" s="4"/>
    </row>
    <row r="271" spans="1:56" ht="45" customHeight="1" x14ac:dyDescent="0.3">
      <c r="A271" s="2" t="s">
        <v>95</v>
      </c>
      <c r="B271" s="2" t="s">
        <v>26</v>
      </c>
      <c r="C271" s="2">
        <v>1824</v>
      </c>
      <c r="D271" s="2">
        <f t="shared" si="487"/>
        <v>-5</v>
      </c>
      <c r="E271" s="2">
        <v>0</v>
      </c>
      <c r="G271">
        <f t="shared" ref="G271:H271" si="495">D271*6</f>
        <v>-30</v>
      </c>
      <c r="H271">
        <f t="shared" si="495"/>
        <v>0</v>
      </c>
      <c r="I271" s="2">
        <v>42</v>
      </c>
      <c r="J271" s="7">
        <v>43438</v>
      </c>
      <c r="K271" s="8">
        <v>0.45833333333333331</v>
      </c>
      <c r="L271" s="10">
        <v>142</v>
      </c>
      <c r="M271" s="9" t="s">
        <v>54</v>
      </c>
      <c r="N271" s="10">
        <v>142</v>
      </c>
      <c r="O271" s="10">
        <v>695</v>
      </c>
      <c r="P271" s="10">
        <f t="shared" si="391"/>
        <v>553</v>
      </c>
      <c r="Q271" s="2">
        <v>3.9</v>
      </c>
      <c r="R271" s="2">
        <v>36.6</v>
      </c>
      <c r="S271" s="9">
        <f t="shared" si="392"/>
        <v>142.74</v>
      </c>
      <c r="T271" s="2">
        <v>1</v>
      </c>
      <c r="U271" s="10">
        <f t="shared" si="3"/>
        <v>553</v>
      </c>
      <c r="V271" s="8"/>
      <c r="W271" s="8"/>
      <c r="X271" s="17">
        <f t="shared" ref="X271:AH271" si="496">X267</f>
        <v>484</v>
      </c>
      <c r="Y271" s="17">
        <f t="shared" si="496"/>
        <v>1574</v>
      </c>
      <c r="Z271" s="17">
        <f t="shared" si="496"/>
        <v>6122</v>
      </c>
      <c r="AA271" s="17">
        <f t="shared" si="496"/>
        <v>10186</v>
      </c>
      <c r="AB271" s="17">
        <f t="shared" si="496"/>
        <v>13708</v>
      </c>
      <c r="AC271" s="17">
        <f t="shared" si="496"/>
        <v>14563</v>
      </c>
      <c r="AD271" s="17">
        <f t="shared" si="496"/>
        <v>13708</v>
      </c>
      <c r="AE271" s="17">
        <f t="shared" si="496"/>
        <v>10186</v>
      </c>
      <c r="AF271" s="17">
        <f t="shared" si="496"/>
        <v>6122</v>
      </c>
      <c r="AG271" s="17">
        <f t="shared" si="496"/>
        <v>1574</v>
      </c>
      <c r="AH271" s="17">
        <f t="shared" si="496"/>
        <v>484</v>
      </c>
      <c r="AI271" s="19" t="s">
        <v>81</v>
      </c>
      <c r="AJ271" s="48">
        <f>MIN(X266:AH272)</f>
        <v>406</v>
      </c>
      <c r="AK271" s="4"/>
      <c r="AL271" s="23">
        <f t="shared" ref="AL271:AV271" si="497">X271*0.0144</f>
        <v>6.9695999999999998</v>
      </c>
      <c r="AM271" s="23">
        <f t="shared" si="497"/>
        <v>22.665599999999998</v>
      </c>
      <c r="AN271" s="23">
        <f t="shared" si="497"/>
        <v>88.156800000000004</v>
      </c>
      <c r="AO271" s="23">
        <f t="shared" si="497"/>
        <v>146.67839999999998</v>
      </c>
      <c r="AP271" s="23">
        <f t="shared" si="497"/>
        <v>197.39519999999999</v>
      </c>
      <c r="AQ271" s="23">
        <f t="shared" si="497"/>
        <v>209.7072</v>
      </c>
      <c r="AR271" s="23">
        <f t="shared" si="497"/>
        <v>197.39519999999999</v>
      </c>
      <c r="AS271" s="23">
        <f t="shared" si="497"/>
        <v>146.67839999999998</v>
      </c>
      <c r="AT271" s="23">
        <f t="shared" si="497"/>
        <v>88.156800000000004</v>
      </c>
      <c r="AU271" s="23">
        <f t="shared" si="497"/>
        <v>22.665599999999998</v>
      </c>
      <c r="AV271" s="23">
        <f t="shared" si="497"/>
        <v>6.9695999999999998</v>
      </c>
      <c r="AW271" s="19" t="s">
        <v>81</v>
      </c>
      <c r="AX271" s="20">
        <v>406</v>
      </c>
      <c r="AY271" s="4"/>
      <c r="AZ271" s="4"/>
      <c r="BA271" s="4"/>
      <c r="BB271" s="4"/>
      <c r="BC271" s="4"/>
      <c r="BD271" s="4"/>
    </row>
    <row r="272" spans="1:56" ht="45" customHeight="1" x14ac:dyDescent="0.25">
      <c r="A272" s="2" t="s">
        <v>95</v>
      </c>
      <c r="B272" s="2" t="s">
        <v>26</v>
      </c>
      <c r="C272" s="2">
        <v>1824</v>
      </c>
      <c r="D272" s="2">
        <v>0</v>
      </c>
      <c r="E272" s="2">
        <v>1</v>
      </c>
      <c r="G272">
        <f t="shared" ref="G272:H272" si="498">D272*6</f>
        <v>0</v>
      </c>
      <c r="H272">
        <f t="shared" si="498"/>
        <v>6</v>
      </c>
      <c r="I272" s="2">
        <v>42</v>
      </c>
      <c r="J272" s="7">
        <v>43438</v>
      </c>
      <c r="K272" s="8">
        <v>0.45833333333333331</v>
      </c>
      <c r="L272" s="10">
        <v>143</v>
      </c>
      <c r="M272" s="9" t="s">
        <v>54</v>
      </c>
      <c r="N272" s="10">
        <v>143</v>
      </c>
      <c r="O272" s="10">
        <v>14543</v>
      </c>
      <c r="P272" s="10">
        <f t="shared" si="391"/>
        <v>14400</v>
      </c>
      <c r="Q272" s="2">
        <v>3.9</v>
      </c>
      <c r="R272" s="2">
        <v>36.6</v>
      </c>
      <c r="S272" s="9">
        <f t="shared" si="392"/>
        <v>142.74</v>
      </c>
      <c r="T272" s="2">
        <v>1</v>
      </c>
      <c r="U272" s="10">
        <f t="shared" si="3"/>
        <v>14400</v>
      </c>
      <c r="V272" s="8"/>
      <c r="W272" s="8"/>
      <c r="X272" s="17">
        <f t="shared" ref="X272:AH272" si="499">X266</f>
        <v>406</v>
      </c>
      <c r="Y272" s="17">
        <f t="shared" si="499"/>
        <v>740</v>
      </c>
      <c r="Z272" s="17">
        <f t="shared" si="499"/>
        <v>2561</v>
      </c>
      <c r="AA272" s="17">
        <f t="shared" si="499"/>
        <v>6908</v>
      </c>
      <c r="AB272" s="17">
        <f t="shared" si="499"/>
        <v>10403</v>
      </c>
      <c r="AC272" s="17">
        <f t="shared" si="499"/>
        <v>11381</v>
      </c>
      <c r="AD272" s="17">
        <f t="shared" si="499"/>
        <v>10403</v>
      </c>
      <c r="AE272" s="17">
        <f t="shared" si="499"/>
        <v>6908</v>
      </c>
      <c r="AF272" s="17">
        <f t="shared" si="499"/>
        <v>2561</v>
      </c>
      <c r="AG272" s="17">
        <f t="shared" si="499"/>
        <v>740</v>
      </c>
      <c r="AH272" s="17">
        <f t="shared" si="499"/>
        <v>406</v>
      </c>
      <c r="AI272" s="4"/>
      <c r="AJ272" s="4"/>
      <c r="AK272" s="4"/>
      <c r="AL272" s="23">
        <f t="shared" ref="AL272:AV272" si="500">X272*0.0144</f>
        <v>5.8464</v>
      </c>
      <c r="AM272" s="23">
        <f t="shared" si="500"/>
        <v>10.656000000000001</v>
      </c>
      <c r="AN272" s="23">
        <f t="shared" si="500"/>
        <v>36.878399999999999</v>
      </c>
      <c r="AO272" s="23">
        <f t="shared" si="500"/>
        <v>99.475200000000001</v>
      </c>
      <c r="AP272" s="23">
        <f t="shared" si="500"/>
        <v>149.8032</v>
      </c>
      <c r="AQ272" s="23">
        <f t="shared" si="500"/>
        <v>163.88640000000001</v>
      </c>
      <c r="AR272" s="23">
        <f t="shared" si="500"/>
        <v>149.8032</v>
      </c>
      <c r="AS272" s="23">
        <f t="shared" si="500"/>
        <v>99.475200000000001</v>
      </c>
      <c r="AT272" s="23">
        <f t="shared" si="500"/>
        <v>36.878399999999999</v>
      </c>
      <c r="AU272" s="23">
        <f t="shared" si="500"/>
        <v>10.656000000000001</v>
      </c>
      <c r="AV272" s="23">
        <f t="shared" si="500"/>
        <v>5.8464</v>
      </c>
      <c r="AW272" s="4"/>
      <c r="AX272" s="4"/>
      <c r="AY272" s="4"/>
      <c r="AZ272" s="4"/>
      <c r="BA272" s="4"/>
      <c r="BB272" s="4"/>
      <c r="BC272" s="4"/>
      <c r="BD272" s="4"/>
    </row>
    <row r="273" spans="1:56" ht="45" customHeight="1" x14ac:dyDescent="0.25">
      <c r="A273" s="2" t="s">
        <v>95</v>
      </c>
      <c r="B273" s="2" t="s">
        <v>26</v>
      </c>
      <c r="C273" s="2">
        <v>1824</v>
      </c>
      <c r="D273" s="2">
        <v>-1</v>
      </c>
      <c r="E273" s="2">
        <v>1</v>
      </c>
      <c r="G273">
        <f t="shared" ref="G273:H273" si="501">D273*6</f>
        <v>-6</v>
      </c>
      <c r="H273">
        <f t="shared" si="501"/>
        <v>6</v>
      </c>
      <c r="I273" s="2">
        <v>42</v>
      </c>
      <c r="J273" s="7">
        <v>43438</v>
      </c>
      <c r="K273" s="8">
        <v>0.45833333333333331</v>
      </c>
      <c r="L273" s="10">
        <v>146</v>
      </c>
      <c r="M273" s="9" t="s">
        <v>54</v>
      </c>
      <c r="N273" s="10">
        <v>146</v>
      </c>
      <c r="O273" s="10">
        <v>14375</v>
      </c>
      <c r="P273" s="10">
        <f t="shared" si="391"/>
        <v>14229</v>
      </c>
      <c r="Q273" s="2">
        <v>3.9</v>
      </c>
      <c r="R273" s="2">
        <v>36.6</v>
      </c>
      <c r="S273" s="9">
        <f t="shared" si="392"/>
        <v>142.74</v>
      </c>
      <c r="T273" s="2">
        <v>1</v>
      </c>
      <c r="U273" s="10">
        <f t="shared" si="3"/>
        <v>14229</v>
      </c>
      <c r="V273" s="8"/>
      <c r="W273" s="8"/>
      <c r="X273" s="37"/>
      <c r="Y273" s="37"/>
      <c r="Z273" s="37"/>
      <c r="AA273" s="37"/>
      <c r="AB273" s="37"/>
      <c r="AC273" s="37"/>
      <c r="AD273" s="37"/>
      <c r="AE273" s="37"/>
      <c r="AF273" s="37"/>
      <c r="AG273" s="37"/>
      <c r="AH273" s="37"/>
      <c r="AI273" s="4"/>
      <c r="AJ273" s="4"/>
      <c r="AK273" s="4"/>
      <c r="AL273" s="37"/>
      <c r="AM273" s="37"/>
      <c r="AN273" s="37"/>
      <c r="AO273" s="37"/>
      <c r="AP273" s="37"/>
      <c r="AQ273" s="37"/>
      <c r="AR273" s="37"/>
      <c r="AS273" s="37"/>
      <c r="AT273" s="37"/>
      <c r="AU273" s="37"/>
      <c r="AV273" s="37"/>
      <c r="AW273" s="4"/>
      <c r="AX273" s="4"/>
      <c r="AY273" s="4"/>
      <c r="AZ273" s="4"/>
      <c r="BA273" s="4"/>
      <c r="BB273" s="4"/>
      <c r="BC273" s="4"/>
      <c r="BD273" s="4"/>
    </row>
    <row r="274" spans="1:56" ht="45" customHeight="1" x14ac:dyDescent="0.25">
      <c r="A274" s="2" t="s">
        <v>95</v>
      </c>
      <c r="B274" s="2" t="s">
        <v>26</v>
      </c>
      <c r="C274" s="2">
        <v>1824</v>
      </c>
      <c r="D274" s="2">
        <f t="shared" ref="D274:D277" si="502">D273-1</f>
        <v>-2</v>
      </c>
      <c r="E274" s="2">
        <v>1</v>
      </c>
      <c r="G274">
        <f t="shared" ref="G274:H274" si="503">D274*6</f>
        <v>-12</v>
      </c>
      <c r="H274">
        <f t="shared" si="503"/>
        <v>6</v>
      </c>
      <c r="I274" s="2">
        <v>42</v>
      </c>
      <c r="J274" s="7">
        <v>43438</v>
      </c>
      <c r="K274" s="8">
        <v>0.45833333333333331</v>
      </c>
      <c r="L274" s="10">
        <v>144</v>
      </c>
      <c r="M274" s="9" t="s">
        <v>54</v>
      </c>
      <c r="N274" s="10">
        <v>144</v>
      </c>
      <c r="O274" s="10">
        <v>11317</v>
      </c>
      <c r="P274" s="10">
        <f t="shared" si="391"/>
        <v>11173</v>
      </c>
      <c r="Q274" s="2">
        <v>3.9</v>
      </c>
      <c r="R274" s="2">
        <v>36.6</v>
      </c>
      <c r="S274" s="9">
        <f t="shared" si="392"/>
        <v>142.74</v>
      </c>
      <c r="T274" s="2">
        <v>1</v>
      </c>
      <c r="U274" s="10">
        <f t="shared" si="3"/>
        <v>11173</v>
      </c>
      <c r="V274" s="8"/>
      <c r="W274" s="8"/>
      <c r="X274" s="37"/>
      <c r="Y274" s="37"/>
      <c r="Z274" s="37"/>
      <c r="AA274" s="37"/>
      <c r="AB274" s="37"/>
      <c r="AC274" s="37"/>
      <c r="AD274" s="37"/>
      <c r="AE274" s="37"/>
      <c r="AF274" s="37"/>
      <c r="AG274" s="37"/>
      <c r="AH274" s="37"/>
      <c r="AI274" s="4"/>
      <c r="AJ274" s="4"/>
      <c r="AK274" s="4"/>
      <c r="AL274" s="37"/>
      <c r="AM274" s="37"/>
      <c r="AN274" s="37"/>
      <c r="AO274" s="37"/>
      <c r="AP274" s="37"/>
      <c r="AQ274" s="37"/>
      <c r="AR274" s="37"/>
      <c r="AS274" s="37"/>
      <c r="AT274" s="37"/>
      <c r="AU274" s="37"/>
      <c r="AV274" s="37"/>
      <c r="AW274" s="4"/>
      <c r="AX274" s="4"/>
      <c r="AY274" s="4"/>
      <c r="AZ274" s="4"/>
      <c r="BA274" s="4"/>
      <c r="BB274" s="4"/>
      <c r="BC274" s="4"/>
      <c r="BD274" s="4"/>
    </row>
    <row r="275" spans="1:56" ht="45" customHeight="1" x14ac:dyDescent="0.25">
      <c r="A275" s="2" t="s">
        <v>95</v>
      </c>
      <c r="B275" s="2" t="s">
        <v>26</v>
      </c>
      <c r="C275" s="2">
        <v>1824</v>
      </c>
      <c r="D275" s="2">
        <f t="shared" si="502"/>
        <v>-3</v>
      </c>
      <c r="E275" s="2">
        <v>1</v>
      </c>
      <c r="G275">
        <f t="shared" ref="G275:H275" si="504">D275*6</f>
        <v>-18</v>
      </c>
      <c r="H275">
        <f t="shared" si="504"/>
        <v>6</v>
      </c>
      <c r="I275" s="2">
        <v>42</v>
      </c>
      <c r="J275" s="7">
        <v>43438</v>
      </c>
      <c r="K275" s="8">
        <v>0.45833333333333331</v>
      </c>
      <c r="L275" s="10">
        <v>147</v>
      </c>
      <c r="M275" s="9" t="s">
        <v>54</v>
      </c>
      <c r="N275" s="10">
        <v>147</v>
      </c>
      <c r="O275" s="10">
        <v>6927</v>
      </c>
      <c r="P275" s="10">
        <f t="shared" si="391"/>
        <v>6780</v>
      </c>
      <c r="Q275" s="2">
        <v>3.9</v>
      </c>
      <c r="R275" s="2">
        <v>36.6</v>
      </c>
      <c r="S275" s="9">
        <f t="shared" si="392"/>
        <v>142.74</v>
      </c>
      <c r="T275" s="2">
        <v>1</v>
      </c>
      <c r="U275" s="10">
        <f t="shared" si="3"/>
        <v>6780</v>
      </c>
      <c r="V275" s="8"/>
      <c r="W275" s="8"/>
      <c r="X275" s="37"/>
      <c r="Y275" s="37"/>
      <c r="Z275" s="37"/>
      <c r="AA275" s="37"/>
      <c r="AB275" s="37"/>
      <c r="AC275" s="37"/>
      <c r="AD275" s="37"/>
      <c r="AE275" s="37"/>
      <c r="AF275" s="37"/>
      <c r="AG275" s="37"/>
      <c r="AH275" s="37"/>
      <c r="AI275" s="4"/>
      <c r="AJ275" s="4"/>
      <c r="AK275" s="4"/>
      <c r="AL275" s="37"/>
      <c r="AM275" s="37"/>
      <c r="AN275" s="37"/>
      <c r="AO275" s="37"/>
      <c r="AP275" s="37"/>
      <c r="AQ275" s="37"/>
      <c r="AR275" s="37"/>
      <c r="AS275" s="37"/>
      <c r="AT275" s="37"/>
      <c r="AU275" s="37"/>
      <c r="AV275" s="37"/>
      <c r="AW275" s="4"/>
      <c r="AX275" s="4"/>
      <c r="AY275" s="4"/>
      <c r="AZ275" s="4"/>
      <c r="BA275" s="4"/>
      <c r="BB275" s="4"/>
      <c r="BC275" s="4"/>
      <c r="BD275" s="4"/>
    </row>
    <row r="276" spans="1:56" ht="45" customHeight="1" x14ac:dyDescent="0.25">
      <c r="A276" s="2" t="s">
        <v>95</v>
      </c>
      <c r="B276" s="2" t="s">
        <v>26</v>
      </c>
      <c r="C276" s="2">
        <v>1824</v>
      </c>
      <c r="D276" s="2">
        <f t="shared" si="502"/>
        <v>-4</v>
      </c>
      <c r="E276" s="2">
        <v>1</v>
      </c>
      <c r="G276">
        <f t="shared" ref="G276:H276" si="505">D276*6</f>
        <v>-24</v>
      </c>
      <c r="H276">
        <f t="shared" si="505"/>
        <v>6</v>
      </c>
      <c r="I276" s="2">
        <v>42</v>
      </c>
      <c r="J276" s="7">
        <v>43438</v>
      </c>
      <c r="K276" s="8">
        <v>0.45833333333333331</v>
      </c>
      <c r="L276" s="10">
        <v>145</v>
      </c>
      <c r="M276" s="9" t="s">
        <v>54</v>
      </c>
      <c r="N276" s="10">
        <v>145</v>
      </c>
      <c r="O276" s="10">
        <v>2775</v>
      </c>
      <c r="P276" s="10">
        <f t="shared" si="391"/>
        <v>2630</v>
      </c>
      <c r="Q276" s="2">
        <v>3.9</v>
      </c>
      <c r="R276" s="2">
        <v>36.6</v>
      </c>
      <c r="S276" s="9">
        <f t="shared" si="392"/>
        <v>142.74</v>
      </c>
      <c r="T276" s="2">
        <v>1</v>
      </c>
      <c r="U276" s="10">
        <f t="shared" si="3"/>
        <v>2630</v>
      </c>
      <c r="V276" s="8"/>
      <c r="W276" s="8"/>
      <c r="X276" s="37"/>
      <c r="Y276" s="37"/>
      <c r="Z276" s="37"/>
      <c r="AA276" s="37"/>
      <c r="AB276" s="37"/>
      <c r="AC276" s="37"/>
      <c r="AD276" s="37"/>
      <c r="AE276" s="37"/>
      <c r="AF276" s="37"/>
      <c r="AG276" s="37"/>
      <c r="AH276" s="37"/>
      <c r="AI276" s="4"/>
      <c r="AJ276" s="4"/>
      <c r="AK276" s="4"/>
      <c r="AL276" s="37"/>
      <c r="AM276" s="37"/>
      <c r="AN276" s="37"/>
      <c r="AO276" s="37"/>
      <c r="AP276" s="37"/>
      <c r="AQ276" s="37"/>
      <c r="AR276" s="37"/>
      <c r="AS276" s="37"/>
      <c r="AT276" s="37"/>
      <c r="AU276" s="37"/>
      <c r="AV276" s="37"/>
      <c r="AW276" s="4"/>
      <c r="AX276" s="4"/>
      <c r="AY276" s="4"/>
      <c r="AZ276" s="4"/>
      <c r="BA276" s="4"/>
      <c r="BB276" s="4"/>
      <c r="BC276" s="4"/>
      <c r="BD276" s="4"/>
    </row>
    <row r="277" spans="1:56" ht="45" customHeight="1" x14ac:dyDescent="0.25">
      <c r="A277" s="2" t="s">
        <v>95</v>
      </c>
      <c r="B277" s="2" t="s">
        <v>26</v>
      </c>
      <c r="C277" s="2">
        <v>1824</v>
      </c>
      <c r="D277" s="2">
        <f t="shared" si="502"/>
        <v>-5</v>
      </c>
      <c r="E277" s="2">
        <v>1</v>
      </c>
      <c r="G277">
        <f t="shared" ref="G277:H277" si="506">D277*6</f>
        <v>-30</v>
      </c>
      <c r="H277">
        <f t="shared" si="506"/>
        <v>6</v>
      </c>
      <c r="I277" s="2">
        <v>42</v>
      </c>
      <c r="J277" s="7">
        <v>43438</v>
      </c>
      <c r="K277" s="8">
        <v>0.45833333333333331</v>
      </c>
      <c r="L277" s="10">
        <v>143</v>
      </c>
      <c r="M277" s="9" t="s">
        <v>54</v>
      </c>
      <c r="N277" s="10">
        <v>143</v>
      </c>
      <c r="O277" s="10">
        <v>650</v>
      </c>
      <c r="P277" s="10">
        <f t="shared" si="391"/>
        <v>507</v>
      </c>
      <c r="Q277" s="2">
        <v>3.9</v>
      </c>
      <c r="R277" s="2">
        <v>36.6</v>
      </c>
      <c r="S277" s="9">
        <f t="shared" si="392"/>
        <v>142.74</v>
      </c>
      <c r="T277" s="2">
        <v>1</v>
      </c>
      <c r="U277" s="10">
        <f t="shared" si="3"/>
        <v>507</v>
      </c>
      <c r="V277" s="8"/>
      <c r="W277" s="8"/>
      <c r="X277" s="37"/>
      <c r="Y277" s="37"/>
      <c r="Z277" s="37"/>
      <c r="AA277" s="37"/>
      <c r="AB277" s="37"/>
      <c r="AC277" s="37"/>
      <c r="AD277" s="37"/>
      <c r="AE277" s="37"/>
      <c r="AF277" s="37"/>
      <c r="AG277" s="37"/>
      <c r="AH277" s="37"/>
      <c r="AI277" s="4"/>
      <c r="AJ277" s="4"/>
      <c r="AK277" s="4"/>
      <c r="AL277" s="37"/>
      <c r="AM277" s="37"/>
      <c r="AN277" s="37"/>
      <c r="AO277" s="37"/>
      <c r="AP277" s="37"/>
      <c r="AQ277" s="37"/>
      <c r="AR277" s="37"/>
      <c r="AS277" s="37"/>
      <c r="AT277" s="37"/>
      <c r="AU277" s="37"/>
      <c r="AV277" s="37"/>
      <c r="AW277" s="4"/>
      <c r="AX277" s="4"/>
      <c r="AY277" s="4"/>
      <c r="AZ277" s="4"/>
      <c r="BA277" s="4"/>
      <c r="BB277" s="4"/>
      <c r="BC277" s="4"/>
      <c r="BD277" s="4"/>
    </row>
    <row r="278" spans="1:56" ht="45" customHeight="1" x14ac:dyDescent="0.25">
      <c r="A278" s="2" t="s">
        <v>95</v>
      </c>
      <c r="B278" s="2" t="s">
        <v>26</v>
      </c>
      <c r="C278" s="2">
        <v>1824</v>
      </c>
      <c r="D278" s="2">
        <v>0</v>
      </c>
      <c r="E278" s="2">
        <v>2</v>
      </c>
      <c r="G278">
        <f t="shared" ref="G278:H278" si="507">D278*6</f>
        <v>0</v>
      </c>
      <c r="H278">
        <f t="shared" si="507"/>
        <v>12</v>
      </c>
      <c r="I278" s="2">
        <v>42</v>
      </c>
      <c r="J278" s="7">
        <v>43438</v>
      </c>
      <c r="K278" s="8">
        <v>0.45833333333333331</v>
      </c>
      <c r="L278" s="10">
        <v>145</v>
      </c>
      <c r="M278" s="9" t="s">
        <v>54</v>
      </c>
      <c r="N278" s="10">
        <v>145</v>
      </c>
      <c r="O278" s="10">
        <v>14708</v>
      </c>
      <c r="P278" s="10">
        <f t="shared" si="391"/>
        <v>14563</v>
      </c>
      <c r="Q278" s="2">
        <v>3.9</v>
      </c>
      <c r="R278" s="2">
        <v>36.6</v>
      </c>
      <c r="S278" s="9">
        <f t="shared" si="392"/>
        <v>142.74</v>
      </c>
      <c r="T278" s="2">
        <v>1</v>
      </c>
      <c r="U278" s="10">
        <f t="shared" si="3"/>
        <v>14563</v>
      </c>
      <c r="V278" s="8"/>
      <c r="W278" s="8"/>
      <c r="X278" s="37"/>
      <c r="Y278" s="37"/>
      <c r="Z278" s="37"/>
      <c r="AA278" s="37"/>
      <c r="AB278" s="37"/>
      <c r="AC278" s="37"/>
      <c r="AD278" s="37"/>
      <c r="AE278" s="37"/>
      <c r="AF278" s="37"/>
      <c r="AG278" s="37"/>
      <c r="AH278" s="37"/>
      <c r="AI278" s="4"/>
      <c r="AJ278" s="4"/>
      <c r="AK278" s="4"/>
      <c r="AL278" s="37"/>
      <c r="AM278" s="37"/>
      <c r="AN278" s="37"/>
      <c r="AO278" s="37"/>
      <c r="AP278" s="37"/>
      <c r="AQ278" s="37"/>
      <c r="AR278" s="37"/>
      <c r="AS278" s="37"/>
      <c r="AT278" s="37"/>
      <c r="AU278" s="37"/>
      <c r="AV278" s="37"/>
      <c r="AW278" s="4"/>
      <c r="AX278" s="4"/>
      <c r="AY278" s="4"/>
      <c r="AZ278" s="4"/>
      <c r="BA278" s="4"/>
      <c r="BB278" s="4"/>
      <c r="BC278" s="4"/>
      <c r="BD278" s="4"/>
    </row>
    <row r="279" spans="1:56" ht="45" customHeight="1" x14ac:dyDescent="0.25">
      <c r="A279" s="2" t="s">
        <v>95</v>
      </c>
      <c r="B279" s="2" t="s">
        <v>26</v>
      </c>
      <c r="C279" s="2">
        <v>1824</v>
      </c>
      <c r="D279" s="2">
        <v>-1</v>
      </c>
      <c r="E279" s="2">
        <v>2</v>
      </c>
      <c r="G279">
        <f t="shared" ref="G279:H279" si="508">D279*6</f>
        <v>-6</v>
      </c>
      <c r="H279">
        <f t="shared" si="508"/>
        <v>12</v>
      </c>
      <c r="I279" s="2">
        <v>42</v>
      </c>
      <c r="J279" s="7">
        <v>43438</v>
      </c>
      <c r="K279" s="8">
        <v>0.45833333333333331</v>
      </c>
      <c r="L279" s="10">
        <v>149</v>
      </c>
      <c r="M279" s="9" t="s">
        <v>54</v>
      </c>
      <c r="N279" s="10">
        <v>149</v>
      </c>
      <c r="O279" s="10">
        <v>13857</v>
      </c>
      <c r="P279" s="10">
        <f t="shared" si="391"/>
        <v>13708</v>
      </c>
      <c r="Q279" s="2">
        <v>3.9</v>
      </c>
      <c r="R279" s="2">
        <v>36.6</v>
      </c>
      <c r="S279" s="9">
        <f t="shared" si="392"/>
        <v>142.74</v>
      </c>
      <c r="T279" s="2">
        <v>1</v>
      </c>
      <c r="U279" s="10">
        <f t="shared" si="3"/>
        <v>13708</v>
      </c>
      <c r="V279" s="8"/>
      <c r="W279" s="8"/>
      <c r="X279" s="37"/>
      <c r="Y279" s="37"/>
      <c r="Z279" s="37"/>
      <c r="AA279" s="37"/>
      <c r="AB279" s="37"/>
      <c r="AC279" s="37"/>
      <c r="AD279" s="37"/>
      <c r="AE279" s="37"/>
      <c r="AF279" s="37"/>
      <c r="AG279" s="37"/>
      <c r="AH279" s="37"/>
      <c r="AI279" s="4"/>
      <c r="AJ279" s="4"/>
      <c r="AK279" s="4"/>
      <c r="AL279" s="37"/>
      <c r="AM279" s="37"/>
      <c r="AN279" s="37"/>
      <c r="AO279" s="37"/>
      <c r="AP279" s="37"/>
      <c r="AQ279" s="37"/>
      <c r="AR279" s="37"/>
      <c r="AS279" s="37"/>
      <c r="AT279" s="37"/>
      <c r="AU279" s="37"/>
      <c r="AV279" s="37"/>
      <c r="AW279" s="4"/>
      <c r="AX279" s="4"/>
      <c r="AY279" s="4"/>
      <c r="AZ279" s="4"/>
      <c r="BA279" s="4"/>
      <c r="BB279" s="4"/>
      <c r="BC279" s="4"/>
      <c r="BD279" s="4"/>
    </row>
    <row r="280" spans="1:56" ht="45" customHeight="1" x14ac:dyDescent="0.25">
      <c r="A280" s="2" t="s">
        <v>95</v>
      </c>
      <c r="B280" s="2" t="s">
        <v>26</v>
      </c>
      <c r="C280" s="2">
        <v>1824</v>
      </c>
      <c r="D280" s="2">
        <f t="shared" ref="D280:D283" si="509">D279-1</f>
        <v>-2</v>
      </c>
      <c r="E280" s="2">
        <v>2</v>
      </c>
      <c r="G280">
        <f t="shared" ref="G280:H280" si="510">D280*6</f>
        <v>-12</v>
      </c>
      <c r="H280">
        <f t="shared" si="510"/>
        <v>12</v>
      </c>
      <c r="I280" s="2">
        <v>42</v>
      </c>
      <c r="J280" s="7">
        <v>43438</v>
      </c>
      <c r="K280" s="8">
        <v>0.45833333333333331</v>
      </c>
      <c r="L280" s="10">
        <v>147</v>
      </c>
      <c r="M280" s="9" t="s">
        <v>54</v>
      </c>
      <c r="N280" s="10">
        <v>147</v>
      </c>
      <c r="O280" s="10">
        <v>10333</v>
      </c>
      <c r="P280" s="10">
        <f t="shared" si="391"/>
        <v>10186</v>
      </c>
      <c r="Q280" s="2">
        <v>3.9</v>
      </c>
      <c r="R280" s="2">
        <v>36.6</v>
      </c>
      <c r="S280" s="9">
        <f t="shared" si="392"/>
        <v>142.74</v>
      </c>
      <c r="T280" s="2">
        <v>1</v>
      </c>
      <c r="U280" s="10">
        <f t="shared" si="3"/>
        <v>10186</v>
      </c>
      <c r="V280" s="8"/>
      <c r="W280" s="8"/>
      <c r="X280" s="37"/>
      <c r="Y280" s="37"/>
      <c r="Z280" s="37"/>
      <c r="AA280" s="37"/>
      <c r="AB280" s="37"/>
      <c r="AC280" s="37"/>
      <c r="AD280" s="37"/>
      <c r="AE280" s="37"/>
      <c r="AF280" s="37"/>
      <c r="AG280" s="37"/>
      <c r="AH280" s="37"/>
      <c r="AI280" s="4"/>
      <c r="AJ280" s="4"/>
      <c r="AK280" s="4"/>
      <c r="AL280" s="37"/>
      <c r="AM280" s="37"/>
      <c r="AN280" s="37"/>
      <c r="AO280" s="37"/>
      <c r="AP280" s="37"/>
      <c r="AQ280" s="37"/>
      <c r="AR280" s="37"/>
      <c r="AS280" s="37"/>
      <c r="AT280" s="37"/>
      <c r="AU280" s="37"/>
      <c r="AV280" s="37"/>
      <c r="AW280" s="4"/>
      <c r="AX280" s="4"/>
      <c r="AY280" s="4"/>
      <c r="AZ280" s="4"/>
      <c r="BA280" s="4"/>
      <c r="BB280" s="4"/>
      <c r="BC280" s="4"/>
      <c r="BD280" s="4"/>
    </row>
    <row r="281" spans="1:56" ht="45" customHeight="1" x14ac:dyDescent="0.25">
      <c r="A281" s="2" t="s">
        <v>95</v>
      </c>
      <c r="B281" s="2" t="s">
        <v>26</v>
      </c>
      <c r="C281" s="2">
        <v>1824</v>
      </c>
      <c r="D281" s="2">
        <f t="shared" si="509"/>
        <v>-3</v>
      </c>
      <c r="E281" s="2">
        <v>2</v>
      </c>
      <c r="G281">
        <f t="shared" ref="G281:H281" si="511">D281*6</f>
        <v>-18</v>
      </c>
      <c r="H281">
        <f t="shared" si="511"/>
        <v>12</v>
      </c>
      <c r="I281" s="2">
        <v>42</v>
      </c>
      <c r="J281" s="7">
        <v>43438</v>
      </c>
      <c r="K281" s="8">
        <v>0.45833333333333331</v>
      </c>
      <c r="L281" s="10">
        <v>148</v>
      </c>
      <c r="M281" s="9" t="s">
        <v>54</v>
      </c>
      <c r="N281" s="10">
        <v>148</v>
      </c>
      <c r="O281" s="10">
        <v>6270</v>
      </c>
      <c r="P281" s="10">
        <f t="shared" si="391"/>
        <v>6122</v>
      </c>
      <c r="Q281" s="2">
        <v>3.9</v>
      </c>
      <c r="R281" s="2">
        <v>36.6</v>
      </c>
      <c r="S281" s="9">
        <f t="shared" si="392"/>
        <v>142.74</v>
      </c>
      <c r="T281" s="2">
        <v>1</v>
      </c>
      <c r="U281" s="10">
        <f t="shared" si="3"/>
        <v>6122</v>
      </c>
      <c r="V281" s="8"/>
      <c r="W281" s="8"/>
      <c r="X281" s="37"/>
      <c r="Y281" s="37"/>
      <c r="Z281" s="37"/>
      <c r="AA281" s="37"/>
      <c r="AB281" s="37"/>
      <c r="AC281" s="37"/>
      <c r="AD281" s="37"/>
      <c r="AE281" s="37"/>
      <c r="AF281" s="37"/>
      <c r="AG281" s="37"/>
      <c r="AH281" s="37"/>
      <c r="AI281" s="4"/>
      <c r="AJ281" s="4"/>
      <c r="AK281" s="4"/>
      <c r="AL281" s="37"/>
      <c r="AM281" s="37"/>
      <c r="AN281" s="37"/>
      <c r="AO281" s="37"/>
      <c r="AP281" s="37"/>
      <c r="AQ281" s="37"/>
      <c r="AR281" s="37"/>
      <c r="AS281" s="37"/>
      <c r="AT281" s="37"/>
      <c r="AU281" s="37"/>
      <c r="AV281" s="37"/>
      <c r="AW281" s="4"/>
      <c r="AX281" s="4"/>
      <c r="AY281" s="4"/>
      <c r="AZ281" s="4"/>
      <c r="BA281" s="4"/>
      <c r="BB281" s="4"/>
      <c r="BC281" s="4"/>
      <c r="BD281" s="4"/>
    </row>
    <row r="282" spans="1:56" ht="45" customHeight="1" x14ac:dyDescent="0.25">
      <c r="A282" s="2" t="s">
        <v>95</v>
      </c>
      <c r="B282" s="2" t="s">
        <v>26</v>
      </c>
      <c r="C282" s="2">
        <v>1824</v>
      </c>
      <c r="D282" s="2">
        <f t="shared" si="509"/>
        <v>-4</v>
      </c>
      <c r="E282" s="2">
        <v>2</v>
      </c>
      <c r="G282">
        <f t="shared" ref="G282:H282" si="512">D282*6</f>
        <v>-24</v>
      </c>
      <c r="H282">
        <f t="shared" si="512"/>
        <v>12</v>
      </c>
      <c r="I282" s="2">
        <v>42</v>
      </c>
      <c r="J282" s="7">
        <v>43438</v>
      </c>
      <c r="K282" s="8">
        <v>0.45833333333333331</v>
      </c>
      <c r="L282" s="10">
        <v>145</v>
      </c>
      <c r="M282" s="9" t="s">
        <v>54</v>
      </c>
      <c r="N282" s="10">
        <v>145</v>
      </c>
      <c r="O282" s="10">
        <v>1719</v>
      </c>
      <c r="P282" s="10">
        <f t="shared" si="391"/>
        <v>1574</v>
      </c>
      <c r="Q282" s="2">
        <v>3.9</v>
      </c>
      <c r="R282" s="2">
        <v>36.6</v>
      </c>
      <c r="S282" s="9">
        <f t="shared" si="392"/>
        <v>142.74</v>
      </c>
      <c r="T282" s="2">
        <v>1</v>
      </c>
      <c r="U282" s="10">
        <f t="shared" si="3"/>
        <v>1574</v>
      </c>
      <c r="V282" s="8"/>
      <c r="W282" s="8"/>
      <c r="X282" s="37"/>
      <c r="Y282" s="37"/>
      <c r="Z282" s="37"/>
      <c r="AA282" s="37"/>
      <c r="AB282" s="37"/>
      <c r="AC282" s="37"/>
      <c r="AD282" s="37"/>
      <c r="AE282" s="37"/>
      <c r="AF282" s="37"/>
      <c r="AG282" s="37"/>
      <c r="AH282" s="37"/>
      <c r="AI282" s="4"/>
      <c r="AJ282" s="4"/>
      <c r="AK282" s="4"/>
      <c r="AL282" s="37"/>
      <c r="AM282" s="37"/>
      <c r="AN282" s="37"/>
      <c r="AO282" s="37"/>
      <c r="AP282" s="37"/>
      <c r="AQ282" s="37"/>
      <c r="AR282" s="37"/>
      <c r="AS282" s="37"/>
      <c r="AT282" s="37"/>
      <c r="AU282" s="37"/>
      <c r="AV282" s="37"/>
      <c r="AW282" s="4"/>
      <c r="AX282" s="4"/>
      <c r="AY282" s="4"/>
      <c r="AZ282" s="4"/>
      <c r="BA282" s="4"/>
      <c r="BB282" s="4"/>
      <c r="BC282" s="4"/>
      <c r="BD282" s="4"/>
    </row>
    <row r="283" spans="1:56" ht="45" customHeight="1" x14ac:dyDescent="0.25">
      <c r="A283" s="2" t="s">
        <v>95</v>
      </c>
      <c r="B283" s="2" t="s">
        <v>26</v>
      </c>
      <c r="C283" s="2">
        <v>1824</v>
      </c>
      <c r="D283" s="2">
        <f t="shared" si="509"/>
        <v>-5</v>
      </c>
      <c r="E283" s="2">
        <v>2</v>
      </c>
      <c r="G283">
        <f t="shared" ref="G283:H283" si="513">D283*6</f>
        <v>-30</v>
      </c>
      <c r="H283">
        <f t="shared" si="513"/>
        <v>12</v>
      </c>
      <c r="I283" s="2">
        <v>42</v>
      </c>
      <c r="J283" s="7">
        <v>43438</v>
      </c>
      <c r="K283" s="8">
        <v>0.45833333333333331</v>
      </c>
      <c r="L283" s="10">
        <v>142</v>
      </c>
      <c r="M283" s="9" t="s">
        <v>54</v>
      </c>
      <c r="N283" s="10">
        <v>142</v>
      </c>
      <c r="O283" s="10">
        <v>626</v>
      </c>
      <c r="P283" s="10">
        <f t="shared" si="391"/>
        <v>484</v>
      </c>
      <c r="Q283" s="2">
        <v>3.9</v>
      </c>
      <c r="R283" s="2">
        <v>36.6</v>
      </c>
      <c r="S283" s="9">
        <f t="shared" si="392"/>
        <v>142.74</v>
      </c>
      <c r="T283" s="2">
        <v>1</v>
      </c>
      <c r="U283" s="10">
        <f t="shared" si="3"/>
        <v>484</v>
      </c>
      <c r="V283" s="8"/>
      <c r="W283" s="8"/>
      <c r="X283" s="37"/>
      <c r="Y283" s="37"/>
      <c r="Z283" s="37"/>
      <c r="AA283" s="37"/>
      <c r="AB283" s="37"/>
      <c r="AC283" s="37"/>
      <c r="AD283" s="37"/>
      <c r="AE283" s="37"/>
      <c r="AF283" s="37"/>
      <c r="AG283" s="37"/>
      <c r="AH283" s="37"/>
      <c r="AI283" s="4"/>
      <c r="AJ283" s="4"/>
      <c r="AK283" s="4"/>
      <c r="AL283" s="37"/>
      <c r="AM283" s="37"/>
      <c r="AN283" s="37"/>
      <c r="AO283" s="37"/>
      <c r="AP283" s="37"/>
      <c r="AQ283" s="37"/>
      <c r="AR283" s="37"/>
      <c r="AS283" s="37"/>
      <c r="AT283" s="37"/>
      <c r="AU283" s="37"/>
      <c r="AV283" s="37"/>
      <c r="AW283" s="4"/>
      <c r="AX283" s="4"/>
      <c r="AY283" s="4"/>
      <c r="AZ283" s="4"/>
      <c r="BA283" s="4"/>
      <c r="BB283" s="4"/>
      <c r="BC283" s="4"/>
      <c r="BD283" s="4"/>
    </row>
    <row r="284" spans="1:56" ht="45" customHeight="1" x14ac:dyDescent="0.25">
      <c r="A284" s="2" t="s">
        <v>95</v>
      </c>
      <c r="B284" s="2" t="s">
        <v>26</v>
      </c>
      <c r="C284" s="2">
        <v>1824</v>
      </c>
      <c r="D284" s="2">
        <v>0</v>
      </c>
      <c r="E284" s="2">
        <v>3</v>
      </c>
      <c r="G284">
        <f t="shared" ref="G284:H284" si="514">D284*6</f>
        <v>0</v>
      </c>
      <c r="H284">
        <f t="shared" si="514"/>
        <v>18</v>
      </c>
      <c r="I284" s="2">
        <v>42</v>
      </c>
      <c r="J284" s="7">
        <v>43438</v>
      </c>
      <c r="K284" s="8">
        <v>0.45833333333333331</v>
      </c>
      <c r="L284" s="10">
        <v>152</v>
      </c>
      <c r="M284" s="9" t="s">
        <v>54</v>
      </c>
      <c r="N284" s="10">
        <v>152</v>
      </c>
      <c r="O284" s="10">
        <v>11533</v>
      </c>
      <c r="P284" s="10">
        <f t="shared" si="391"/>
        <v>11381</v>
      </c>
      <c r="Q284" s="2">
        <v>3.9</v>
      </c>
      <c r="R284" s="2">
        <v>36.6</v>
      </c>
      <c r="S284" s="9">
        <f t="shared" si="392"/>
        <v>142.74</v>
      </c>
      <c r="T284" s="2">
        <v>1</v>
      </c>
      <c r="U284" s="10">
        <f t="shared" si="3"/>
        <v>11381</v>
      </c>
      <c r="V284" s="8"/>
      <c r="W284" s="8"/>
      <c r="X284" s="37"/>
      <c r="Y284" s="37"/>
      <c r="Z284" s="37"/>
      <c r="AA284" s="37"/>
      <c r="AB284" s="37"/>
      <c r="AC284" s="37"/>
      <c r="AD284" s="37"/>
      <c r="AE284" s="37"/>
      <c r="AF284" s="37"/>
      <c r="AG284" s="37"/>
      <c r="AH284" s="37"/>
      <c r="AI284" s="4"/>
      <c r="AJ284" s="4"/>
      <c r="AK284" s="4"/>
      <c r="AL284" s="37"/>
      <c r="AM284" s="37"/>
      <c r="AN284" s="37"/>
      <c r="AO284" s="37"/>
      <c r="AP284" s="37"/>
      <c r="AQ284" s="37"/>
      <c r="AR284" s="37"/>
      <c r="AS284" s="37"/>
      <c r="AT284" s="37"/>
      <c r="AU284" s="37"/>
      <c r="AV284" s="37"/>
      <c r="AW284" s="4"/>
      <c r="AX284" s="4"/>
      <c r="AY284" s="4"/>
      <c r="AZ284" s="4"/>
      <c r="BA284" s="4"/>
      <c r="BB284" s="4"/>
      <c r="BC284" s="4"/>
      <c r="BD284" s="4"/>
    </row>
    <row r="285" spans="1:56" ht="45" customHeight="1" x14ac:dyDescent="0.25">
      <c r="A285" s="2" t="s">
        <v>95</v>
      </c>
      <c r="B285" s="2" t="s">
        <v>26</v>
      </c>
      <c r="C285" s="2">
        <v>1824</v>
      </c>
      <c r="D285" s="2">
        <v>-1</v>
      </c>
      <c r="E285" s="2">
        <v>3</v>
      </c>
      <c r="G285">
        <f t="shared" ref="G285:H285" si="515">D285*6</f>
        <v>-6</v>
      </c>
      <c r="H285">
        <f t="shared" si="515"/>
        <v>18</v>
      </c>
      <c r="I285" s="2">
        <v>42</v>
      </c>
      <c r="J285" s="7">
        <v>43438</v>
      </c>
      <c r="K285" s="8">
        <v>0.45833333333333331</v>
      </c>
      <c r="L285" s="10">
        <v>152</v>
      </c>
      <c r="M285" s="9" t="s">
        <v>54</v>
      </c>
      <c r="N285" s="10">
        <v>152</v>
      </c>
      <c r="O285" s="10">
        <v>10555</v>
      </c>
      <c r="P285" s="10">
        <f t="shared" si="391"/>
        <v>10403</v>
      </c>
      <c r="Q285" s="2">
        <v>3.9</v>
      </c>
      <c r="R285" s="2">
        <v>36.6</v>
      </c>
      <c r="S285" s="9">
        <f t="shared" si="392"/>
        <v>142.74</v>
      </c>
      <c r="T285" s="2">
        <v>1</v>
      </c>
      <c r="U285" s="10">
        <f t="shared" si="3"/>
        <v>10403</v>
      </c>
      <c r="V285" s="8"/>
      <c r="W285" s="8"/>
      <c r="X285" s="37"/>
      <c r="Y285" s="37"/>
      <c r="Z285" s="37"/>
      <c r="AA285" s="37"/>
      <c r="AB285" s="37"/>
      <c r="AC285" s="37"/>
      <c r="AD285" s="37"/>
      <c r="AE285" s="37"/>
      <c r="AF285" s="37"/>
      <c r="AG285" s="37"/>
      <c r="AH285" s="37"/>
      <c r="AI285" s="4"/>
      <c r="AJ285" s="4"/>
      <c r="AK285" s="4"/>
      <c r="AL285" s="37"/>
      <c r="AM285" s="37"/>
      <c r="AN285" s="37"/>
      <c r="AO285" s="37"/>
      <c r="AP285" s="37"/>
      <c r="AQ285" s="37"/>
      <c r="AR285" s="37"/>
      <c r="AS285" s="37"/>
      <c r="AT285" s="37"/>
      <c r="AU285" s="37"/>
      <c r="AV285" s="37"/>
      <c r="AW285" s="4"/>
      <c r="AX285" s="4"/>
      <c r="AY285" s="4"/>
      <c r="AZ285" s="4"/>
      <c r="BA285" s="4"/>
      <c r="BB285" s="4"/>
      <c r="BC285" s="4"/>
      <c r="BD285" s="4"/>
    </row>
    <row r="286" spans="1:56" ht="45" customHeight="1" x14ac:dyDescent="0.25">
      <c r="A286" s="2" t="s">
        <v>95</v>
      </c>
      <c r="B286" s="2" t="s">
        <v>26</v>
      </c>
      <c r="C286" s="2">
        <v>1824</v>
      </c>
      <c r="D286" s="2">
        <f t="shared" ref="D286:D289" si="516">D285-1</f>
        <v>-2</v>
      </c>
      <c r="E286" s="2">
        <v>3</v>
      </c>
      <c r="G286">
        <f t="shared" ref="G286:H286" si="517">D286*6</f>
        <v>-12</v>
      </c>
      <c r="H286">
        <f t="shared" si="517"/>
        <v>18</v>
      </c>
      <c r="I286" s="2">
        <v>42</v>
      </c>
      <c r="J286" s="7">
        <v>43438</v>
      </c>
      <c r="K286" s="8">
        <v>0.45833333333333331</v>
      </c>
      <c r="L286" s="10">
        <v>157</v>
      </c>
      <c r="M286" s="9" t="s">
        <v>54</v>
      </c>
      <c r="N286" s="10">
        <v>157</v>
      </c>
      <c r="O286" s="10">
        <v>7065</v>
      </c>
      <c r="P286" s="10">
        <f t="shared" si="391"/>
        <v>6908</v>
      </c>
      <c r="Q286" s="2">
        <v>3.9</v>
      </c>
      <c r="R286" s="2">
        <v>36.6</v>
      </c>
      <c r="S286" s="9">
        <f t="shared" si="392"/>
        <v>142.74</v>
      </c>
      <c r="T286" s="2">
        <v>1</v>
      </c>
      <c r="U286" s="10">
        <f t="shared" si="3"/>
        <v>6908</v>
      </c>
      <c r="V286" s="8"/>
      <c r="W286" s="8"/>
      <c r="X286" s="37"/>
      <c r="Y286" s="37"/>
      <c r="Z286" s="37"/>
      <c r="AA286" s="37"/>
      <c r="AB286" s="37"/>
      <c r="AC286" s="37"/>
      <c r="AD286" s="37"/>
      <c r="AE286" s="37"/>
      <c r="AF286" s="37"/>
      <c r="AG286" s="37"/>
      <c r="AH286" s="37"/>
      <c r="AI286" s="4"/>
      <c r="AJ286" s="4"/>
      <c r="AK286" s="4"/>
      <c r="AL286" s="37"/>
      <c r="AM286" s="37"/>
      <c r="AN286" s="37"/>
      <c r="AO286" s="37"/>
      <c r="AP286" s="37"/>
      <c r="AQ286" s="37"/>
      <c r="AR286" s="37"/>
      <c r="AS286" s="37"/>
      <c r="AT286" s="37"/>
      <c r="AU286" s="37"/>
      <c r="AV286" s="37"/>
      <c r="AW286" s="4"/>
      <c r="AX286" s="4"/>
      <c r="AY286" s="4"/>
      <c r="AZ286" s="4"/>
      <c r="BA286" s="4"/>
      <c r="BB286" s="4"/>
      <c r="BC286" s="4"/>
      <c r="BD286" s="4"/>
    </row>
    <row r="287" spans="1:56" ht="45" customHeight="1" x14ac:dyDescent="0.25">
      <c r="A287" s="2" t="s">
        <v>95</v>
      </c>
      <c r="B287" s="2" t="s">
        <v>26</v>
      </c>
      <c r="C287" s="2">
        <v>1824</v>
      </c>
      <c r="D287" s="2">
        <f t="shared" si="516"/>
        <v>-3</v>
      </c>
      <c r="E287" s="2">
        <v>3</v>
      </c>
      <c r="G287">
        <f t="shared" ref="G287:H287" si="518">D287*6</f>
        <v>-18</v>
      </c>
      <c r="H287">
        <f t="shared" si="518"/>
        <v>18</v>
      </c>
      <c r="I287" s="2">
        <v>42</v>
      </c>
      <c r="J287" s="7">
        <v>43438</v>
      </c>
      <c r="K287" s="8">
        <v>0.45833333333333331</v>
      </c>
      <c r="L287" s="10">
        <v>159</v>
      </c>
      <c r="M287" s="9" t="s">
        <v>54</v>
      </c>
      <c r="N287" s="10">
        <v>159</v>
      </c>
      <c r="O287" s="10">
        <v>2720</v>
      </c>
      <c r="P287" s="10">
        <f t="shared" si="391"/>
        <v>2561</v>
      </c>
      <c r="Q287" s="2">
        <v>3.9</v>
      </c>
      <c r="R287" s="2">
        <v>36.6</v>
      </c>
      <c r="S287" s="9">
        <f t="shared" si="392"/>
        <v>142.74</v>
      </c>
      <c r="T287" s="2">
        <v>1</v>
      </c>
      <c r="U287" s="10">
        <f t="shared" si="3"/>
        <v>2561</v>
      </c>
      <c r="V287" s="8"/>
      <c r="W287" s="8"/>
      <c r="X287" s="37"/>
      <c r="Y287" s="37"/>
      <c r="Z287" s="37"/>
      <c r="AA287" s="37"/>
      <c r="AB287" s="37"/>
      <c r="AC287" s="37"/>
      <c r="AD287" s="37"/>
      <c r="AE287" s="37"/>
      <c r="AF287" s="37"/>
      <c r="AG287" s="37"/>
      <c r="AH287" s="37"/>
      <c r="AI287" s="4"/>
      <c r="AJ287" s="4"/>
      <c r="AK287" s="4"/>
      <c r="AL287" s="37"/>
      <c r="AM287" s="37"/>
      <c r="AN287" s="37"/>
      <c r="AO287" s="37"/>
      <c r="AP287" s="37"/>
      <c r="AQ287" s="37"/>
      <c r="AR287" s="37"/>
      <c r="AS287" s="37"/>
      <c r="AT287" s="37"/>
      <c r="AU287" s="37"/>
      <c r="AV287" s="37"/>
      <c r="AW287" s="4"/>
      <c r="AX287" s="4"/>
      <c r="AY287" s="4"/>
      <c r="AZ287" s="4"/>
      <c r="BA287" s="4"/>
      <c r="BB287" s="4"/>
      <c r="BC287" s="4"/>
      <c r="BD287" s="4"/>
    </row>
    <row r="288" spans="1:56" ht="45" customHeight="1" x14ac:dyDescent="0.25">
      <c r="A288" s="2" t="s">
        <v>95</v>
      </c>
      <c r="B288" s="2" t="s">
        <v>26</v>
      </c>
      <c r="C288" s="2">
        <v>1824</v>
      </c>
      <c r="D288" s="2">
        <f t="shared" si="516"/>
        <v>-4</v>
      </c>
      <c r="E288" s="2">
        <v>3</v>
      </c>
      <c r="G288">
        <f t="shared" ref="G288:H288" si="519">D288*6</f>
        <v>-24</v>
      </c>
      <c r="H288">
        <f t="shared" si="519"/>
        <v>18</v>
      </c>
      <c r="I288" s="2">
        <v>42</v>
      </c>
      <c r="J288" s="7">
        <v>43438</v>
      </c>
      <c r="K288" s="8">
        <v>0.45833333333333331</v>
      </c>
      <c r="L288" s="10">
        <v>153</v>
      </c>
      <c r="M288" s="9" t="s">
        <v>54</v>
      </c>
      <c r="N288" s="10">
        <v>153</v>
      </c>
      <c r="O288" s="10">
        <v>893</v>
      </c>
      <c r="P288" s="10">
        <f t="shared" si="391"/>
        <v>740</v>
      </c>
      <c r="Q288" s="2">
        <v>3.9</v>
      </c>
      <c r="R288" s="2">
        <v>36.6</v>
      </c>
      <c r="S288" s="9">
        <f t="shared" si="392"/>
        <v>142.74</v>
      </c>
      <c r="T288" s="2">
        <v>1</v>
      </c>
      <c r="U288" s="10">
        <f t="shared" si="3"/>
        <v>740</v>
      </c>
      <c r="V288" s="8"/>
      <c r="W288" s="8"/>
      <c r="X288" s="37"/>
      <c r="Y288" s="37"/>
      <c r="Z288" s="37"/>
      <c r="AA288" s="37"/>
      <c r="AB288" s="37"/>
      <c r="AC288" s="37"/>
      <c r="AD288" s="37"/>
      <c r="AE288" s="37"/>
      <c r="AF288" s="37"/>
      <c r="AG288" s="37"/>
      <c r="AH288" s="37"/>
      <c r="AI288" s="4"/>
      <c r="AJ288" s="4"/>
      <c r="AK288" s="4"/>
      <c r="AL288" s="37"/>
      <c r="AM288" s="37"/>
      <c r="AN288" s="37"/>
      <c r="AO288" s="37"/>
      <c r="AP288" s="37"/>
      <c r="AQ288" s="37"/>
      <c r="AR288" s="37"/>
      <c r="AS288" s="37"/>
      <c r="AT288" s="37"/>
      <c r="AU288" s="37"/>
      <c r="AV288" s="37"/>
      <c r="AW288" s="4"/>
      <c r="AX288" s="4"/>
      <c r="AY288" s="4"/>
      <c r="AZ288" s="4"/>
      <c r="BA288" s="4"/>
      <c r="BB288" s="4"/>
      <c r="BC288" s="4"/>
      <c r="BD288" s="4"/>
    </row>
    <row r="289" spans="1:56" ht="45" customHeight="1" x14ac:dyDescent="0.25">
      <c r="A289" s="2" t="s">
        <v>95</v>
      </c>
      <c r="B289" s="2" t="s">
        <v>26</v>
      </c>
      <c r="C289" s="2">
        <v>1824</v>
      </c>
      <c r="D289" s="2">
        <f t="shared" si="516"/>
        <v>-5</v>
      </c>
      <c r="E289" s="2">
        <v>3</v>
      </c>
      <c r="G289">
        <f t="shared" ref="G289:H289" si="520">D289*6</f>
        <v>-30</v>
      </c>
      <c r="H289">
        <f t="shared" si="520"/>
        <v>18</v>
      </c>
      <c r="I289" s="2">
        <v>42</v>
      </c>
      <c r="J289" s="7">
        <v>43438</v>
      </c>
      <c r="K289" s="8">
        <v>0.45833333333333331</v>
      </c>
      <c r="L289" s="10">
        <v>152</v>
      </c>
      <c r="M289" s="9" t="s">
        <v>54</v>
      </c>
      <c r="N289" s="10">
        <v>152</v>
      </c>
      <c r="O289" s="10">
        <v>558</v>
      </c>
      <c r="P289" s="10">
        <f t="shared" si="391"/>
        <v>406</v>
      </c>
      <c r="Q289" s="2">
        <v>3.9</v>
      </c>
      <c r="R289" s="2">
        <v>36.6</v>
      </c>
      <c r="S289" s="9">
        <f t="shared" si="392"/>
        <v>142.74</v>
      </c>
      <c r="T289" s="2">
        <v>1</v>
      </c>
      <c r="U289" s="10">
        <f t="shared" si="3"/>
        <v>406</v>
      </c>
      <c r="V289" s="8"/>
      <c r="W289" s="8"/>
      <c r="X289" s="37"/>
      <c r="Y289" s="37"/>
      <c r="Z289" s="37"/>
      <c r="AA289" s="37"/>
      <c r="AB289" s="37"/>
      <c r="AC289" s="37"/>
      <c r="AD289" s="37"/>
      <c r="AE289" s="37"/>
      <c r="AF289" s="37"/>
      <c r="AG289" s="37"/>
      <c r="AH289" s="37"/>
      <c r="AI289" s="4"/>
      <c r="AJ289" s="4"/>
      <c r="AK289" s="4"/>
      <c r="AL289" s="37"/>
      <c r="AM289" s="37"/>
      <c r="AN289" s="37"/>
      <c r="AO289" s="37"/>
      <c r="AP289" s="37"/>
      <c r="AQ289" s="37"/>
      <c r="AR289" s="37"/>
      <c r="AS289" s="37"/>
      <c r="AT289" s="37"/>
      <c r="AU289" s="37"/>
      <c r="AV289" s="37"/>
      <c r="AW289" s="4"/>
      <c r="AX289" s="4"/>
      <c r="AY289" s="4"/>
      <c r="AZ289" s="4"/>
      <c r="BA289" s="4"/>
      <c r="BB289" s="4"/>
      <c r="BC289" s="4"/>
      <c r="BD289" s="4"/>
    </row>
    <row r="290" spans="1:56" ht="45" customHeight="1" x14ac:dyDescent="0.3">
      <c r="A290" s="2" t="s">
        <v>96</v>
      </c>
      <c r="B290" s="2" t="s">
        <v>100</v>
      </c>
      <c r="C290" s="2">
        <v>1845</v>
      </c>
      <c r="D290" s="2">
        <v>0</v>
      </c>
      <c r="E290" s="2">
        <v>0</v>
      </c>
      <c r="G290">
        <f t="shared" ref="G290:H290" si="521">D290*6</f>
        <v>0</v>
      </c>
      <c r="H290">
        <f t="shared" si="521"/>
        <v>0</v>
      </c>
      <c r="I290" s="2">
        <v>6</v>
      </c>
      <c r="J290" s="7">
        <v>43438</v>
      </c>
      <c r="K290" s="8">
        <v>0.45833333333333331</v>
      </c>
      <c r="L290" s="10">
        <v>146</v>
      </c>
      <c r="M290" s="9" t="s">
        <v>54</v>
      </c>
      <c r="N290" s="10">
        <v>146</v>
      </c>
      <c r="O290" s="10">
        <v>66898</v>
      </c>
      <c r="P290" s="10">
        <f t="shared" si="391"/>
        <v>66752</v>
      </c>
      <c r="Q290" s="2">
        <v>3.9</v>
      </c>
      <c r="R290" s="2">
        <v>36.6</v>
      </c>
      <c r="S290" s="9">
        <f t="shared" si="392"/>
        <v>142.74</v>
      </c>
      <c r="T290" s="2">
        <v>1</v>
      </c>
      <c r="U290" s="10">
        <f t="shared" si="3"/>
        <v>66752</v>
      </c>
      <c r="V290" s="8"/>
      <c r="W290" s="8"/>
      <c r="X290" s="17">
        <f>U313</f>
        <v>36</v>
      </c>
      <c r="Y290" s="17">
        <f>U312</f>
        <v>82</v>
      </c>
      <c r="Z290" s="17">
        <f>U311</f>
        <v>139</v>
      </c>
      <c r="AA290" s="17">
        <f>U310</f>
        <v>221</v>
      </c>
      <c r="AB290" s="17">
        <f>U309</f>
        <v>1499</v>
      </c>
      <c r="AC290" s="17">
        <f>U308</f>
        <v>1255</v>
      </c>
      <c r="AD290" s="21">
        <f t="shared" ref="AD290:AD293" si="522">AB290</f>
        <v>1499</v>
      </c>
      <c r="AE290" s="21">
        <f t="shared" ref="AE290:AE293" si="523">AA290</f>
        <v>221</v>
      </c>
      <c r="AF290" s="21">
        <f t="shared" ref="AF290:AF293" si="524">Z290</f>
        <v>139</v>
      </c>
      <c r="AG290" s="21">
        <f t="shared" ref="AG290:AG293" si="525">Y290</f>
        <v>82</v>
      </c>
      <c r="AH290" s="21">
        <f t="shared" ref="AH290:AH293" si="526">X290</f>
        <v>36</v>
      </c>
      <c r="AI290" s="15" t="s">
        <v>67</v>
      </c>
      <c r="AJ290" s="16" t="str">
        <f>B290</f>
        <v>50C10K1D7</v>
      </c>
      <c r="AK290" s="16"/>
      <c r="AL290" s="23">
        <f t="shared" ref="AL290:AV290" si="527">X290*0.0144</f>
        <v>0.51839999999999997</v>
      </c>
      <c r="AM290" s="23">
        <f t="shared" si="527"/>
        <v>1.1808000000000001</v>
      </c>
      <c r="AN290" s="23">
        <f t="shared" si="527"/>
        <v>2.0015999999999998</v>
      </c>
      <c r="AO290" s="23">
        <f t="shared" si="527"/>
        <v>3.1823999999999999</v>
      </c>
      <c r="AP290" s="23">
        <f t="shared" si="527"/>
        <v>21.585599999999999</v>
      </c>
      <c r="AQ290" s="23">
        <f t="shared" si="527"/>
        <v>18.071999999999999</v>
      </c>
      <c r="AR290" s="23">
        <f t="shared" si="527"/>
        <v>21.585599999999999</v>
      </c>
      <c r="AS290" s="23">
        <f t="shared" si="527"/>
        <v>3.1823999999999999</v>
      </c>
      <c r="AT290" s="23">
        <f t="shared" si="527"/>
        <v>2.0015999999999998</v>
      </c>
      <c r="AU290" s="23">
        <f t="shared" si="527"/>
        <v>1.1808000000000001</v>
      </c>
      <c r="AV290" s="23">
        <f t="shared" si="527"/>
        <v>0.51839999999999997</v>
      </c>
      <c r="AW290" s="15" t="s">
        <v>67</v>
      </c>
      <c r="AX290" s="16" t="s">
        <v>100</v>
      </c>
      <c r="AY290" s="16"/>
      <c r="AZ290" s="16"/>
      <c r="BA290" s="16"/>
      <c r="BB290" s="16"/>
      <c r="BC290" s="16"/>
      <c r="BD290" s="16"/>
    </row>
    <row r="291" spans="1:56" ht="45" customHeight="1" x14ac:dyDescent="0.3">
      <c r="A291" s="2" t="s">
        <v>96</v>
      </c>
      <c r="B291" s="2" t="s">
        <v>100</v>
      </c>
      <c r="C291" s="2">
        <v>1845</v>
      </c>
      <c r="D291" s="2">
        <v>-1</v>
      </c>
      <c r="E291" s="2">
        <v>0</v>
      </c>
      <c r="G291">
        <f t="shared" ref="G291:H291" si="528">D291*6</f>
        <v>-6</v>
      </c>
      <c r="H291">
        <f t="shared" si="528"/>
        <v>0</v>
      </c>
      <c r="I291" s="2">
        <v>6</v>
      </c>
      <c r="J291" s="7">
        <v>43438</v>
      </c>
      <c r="K291" s="8">
        <v>0.45833333333333331</v>
      </c>
      <c r="L291" s="10">
        <v>147</v>
      </c>
      <c r="M291" s="9" t="s">
        <v>54</v>
      </c>
      <c r="N291" s="10">
        <v>147</v>
      </c>
      <c r="O291" s="10">
        <v>49404</v>
      </c>
      <c r="P291" s="10">
        <f t="shared" si="391"/>
        <v>49257</v>
      </c>
      <c r="Q291" s="2">
        <v>3.9</v>
      </c>
      <c r="R291" s="2">
        <v>36.6</v>
      </c>
      <c r="S291" s="9">
        <f t="shared" si="392"/>
        <v>142.74</v>
      </c>
      <c r="T291" s="2">
        <v>1</v>
      </c>
      <c r="U291" s="10">
        <f t="shared" si="3"/>
        <v>49257</v>
      </c>
      <c r="V291" s="8"/>
      <c r="W291" s="8"/>
      <c r="X291" s="17">
        <f>U307</f>
        <v>47</v>
      </c>
      <c r="Y291" s="17">
        <f>U306</f>
        <v>85</v>
      </c>
      <c r="Z291" s="17">
        <f>U305</f>
        <v>223</v>
      </c>
      <c r="AA291" s="17">
        <f>U304</f>
        <v>5020</v>
      </c>
      <c r="AB291" s="17">
        <f>U303</f>
        <v>23223</v>
      </c>
      <c r="AC291" s="17">
        <f>U302</f>
        <v>21736</v>
      </c>
      <c r="AD291" s="21">
        <f t="shared" si="522"/>
        <v>23223</v>
      </c>
      <c r="AE291" s="21">
        <f t="shared" si="523"/>
        <v>5020</v>
      </c>
      <c r="AF291" s="21">
        <f t="shared" si="524"/>
        <v>223</v>
      </c>
      <c r="AG291" s="21">
        <f t="shared" si="525"/>
        <v>85</v>
      </c>
      <c r="AH291" s="21">
        <f t="shared" si="526"/>
        <v>47</v>
      </c>
      <c r="AI291" s="15" t="s">
        <v>68</v>
      </c>
      <c r="AJ291" s="16">
        <f>C290</f>
        <v>1845</v>
      </c>
      <c r="AK291" s="16"/>
      <c r="AL291" s="23">
        <f t="shared" ref="AL291:AV291" si="529">X291*0.0144</f>
        <v>0.67679999999999996</v>
      </c>
      <c r="AM291" s="23">
        <f t="shared" si="529"/>
        <v>1.224</v>
      </c>
      <c r="AN291" s="23">
        <f t="shared" si="529"/>
        <v>3.2111999999999998</v>
      </c>
      <c r="AO291" s="23">
        <f t="shared" si="529"/>
        <v>72.287999999999997</v>
      </c>
      <c r="AP291" s="23">
        <f t="shared" si="529"/>
        <v>334.41120000000001</v>
      </c>
      <c r="AQ291" s="23">
        <f t="shared" si="529"/>
        <v>312.9984</v>
      </c>
      <c r="AR291" s="23">
        <f t="shared" si="529"/>
        <v>334.41120000000001</v>
      </c>
      <c r="AS291" s="23">
        <f t="shared" si="529"/>
        <v>72.287999999999997</v>
      </c>
      <c r="AT291" s="23">
        <f t="shared" si="529"/>
        <v>3.2111999999999998</v>
      </c>
      <c r="AU291" s="23">
        <f t="shared" si="529"/>
        <v>1.224</v>
      </c>
      <c r="AV291" s="23">
        <f t="shared" si="529"/>
        <v>0.67679999999999996</v>
      </c>
      <c r="AW291" s="15" t="s">
        <v>68</v>
      </c>
      <c r="AX291" s="16">
        <v>1845</v>
      </c>
      <c r="AY291" s="16"/>
      <c r="AZ291" s="16"/>
      <c r="BA291" s="16"/>
      <c r="BB291" s="16"/>
      <c r="BC291" s="16"/>
      <c r="BD291" s="16"/>
    </row>
    <row r="292" spans="1:56" ht="45" customHeight="1" x14ac:dyDescent="0.3">
      <c r="A292" s="2" t="s">
        <v>96</v>
      </c>
      <c r="B292" s="2" t="s">
        <v>100</v>
      </c>
      <c r="C292" s="2">
        <v>1845</v>
      </c>
      <c r="D292" s="2">
        <f t="shared" ref="D292:D295" si="530">D291-1</f>
        <v>-2</v>
      </c>
      <c r="E292" s="2">
        <v>0</v>
      </c>
      <c r="G292">
        <f t="shared" ref="G292:H292" si="531">D292*6</f>
        <v>-12</v>
      </c>
      <c r="H292">
        <f t="shared" si="531"/>
        <v>0</v>
      </c>
      <c r="I292" s="2">
        <v>6</v>
      </c>
      <c r="J292" s="7">
        <v>43438</v>
      </c>
      <c r="K292" s="8">
        <v>0.45833333333333331</v>
      </c>
      <c r="L292" s="10">
        <v>139</v>
      </c>
      <c r="M292" s="9" t="s">
        <v>54</v>
      </c>
      <c r="N292" s="10">
        <v>139</v>
      </c>
      <c r="O292" s="10">
        <v>19598</v>
      </c>
      <c r="P292" s="10">
        <f t="shared" si="391"/>
        <v>19459</v>
      </c>
      <c r="Q292" s="2">
        <v>3.9</v>
      </c>
      <c r="R292" s="2">
        <v>36.6</v>
      </c>
      <c r="S292" s="9">
        <f t="shared" si="392"/>
        <v>142.74</v>
      </c>
      <c r="T292" s="2">
        <v>1</v>
      </c>
      <c r="U292" s="10">
        <f t="shared" si="3"/>
        <v>19459</v>
      </c>
      <c r="V292" s="8"/>
      <c r="W292" s="8"/>
      <c r="X292" s="17">
        <f>U300</f>
        <v>116</v>
      </c>
      <c r="Y292" s="17">
        <f>U299</f>
        <v>386</v>
      </c>
      <c r="Z292" s="17">
        <f>U299</f>
        <v>386</v>
      </c>
      <c r="AA292" s="17">
        <f>U298</f>
        <v>21297</v>
      </c>
      <c r="AB292" s="17">
        <f>U297</f>
        <v>64191</v>
      </c>
      <c r="AC292" s="17">
        <f>U296</f>
        <v>59669</v>
      </c>
      <c r="AD292" s="21">
        <f t="shared" si="522"/>
        <v>64191</v>
      </c>
      <c r="AE292" s="21">
        <f t="shared" si="523"/>
        <v>21297</v>
      </c>
      <c r="AF292" s="21">
        <f t="shared" si="524"/>
        <v>386</v>
      </c>
      <c r="AG292" s="21">
        <f t="shared" si="525"/>
        <v>386</v>
      </c>
      <c r="AH292" s="21">
        <f t="shared" si="526"/>
        <v>116</v>
      </c>
      <c r="AI292" s="15" t="s">
        <v>69</v>
      </c>
      <c r="AJ292" s="16">
        <f>I290</f>
        <v>6</v>
      </c>
      <c r="AK292" s="16"/>
      <c r="AL292" s="23">
        <f t="shared" ref="AL292:AV292" si="532">X292*0.0144</f>
        <v>1.6703999999999999</v>
      </c>
      <c r="AM292" s="23">
        <f t="shared" si="532"/>
        <v>5.5583999999999998</v>
      </c>
      <c r="AN292" s="23">
        <f t="shared" si="532"/>
        <v>5.5583999999999998</v>
      </c>
      <c r="AO292" s="23">
        <f t="shared" si="532"/>
        <v>306.67680000000001</v>
      </c>
      <c r="AP292" s="23">
        <f t="shared" si="532"/>
        <v>924.35039999999992</v>
      </c>
      <c r="AQ292" s="23">
        <f t="shared" si="532"/>
        <v>859.23360000000002</v>
      </c>
      <c r="AR292" s="23">
        <f t="shared" si="532"/>
        <v>924.35039999999992</v>
      </c>
      <c r="AS292" s="23">
        <f t="shared" si="532"/>
        <v>306.67680000000001</v>
      </c>
      <c r="AT292" s="23">
        <f t="shared" si="532"/>
        <v>5.5583999999999998</v>
      </c>
      <c r="AU292" s="23">
        <f t="shared" si="532"/>
        <v>5.5583999999999998</v>
      </c>
      <c r="AV292" s="23">
        <f t="shared" si="532"/>
        <v>1.6703999999999999</v>
      </c>
      <c r="AW292" s="15" t="s">
        <v>69</v>
      </c>
      <c r="AX292" s="16">
        <v>6</v>
      </c>
      <c r="AY292" s="16"/>
      <c r="AZ292" s="16"/>
      <c r="BA292" s="16"/>
      <c r="BB292" s="16"/>
      <c r="BC292" s="16"/>
      <c r="BD292" s="16"/>
    </row>
    <row r="293" spans="1:56" ht="45" customHeight="1" x14ac:dyDescent="0.3">
      <c r="A293" s="2" t="s">
        <v>96</v>
      </c>
      <c r="B293" s="2" t="s">
        <v>100</v>
      </c>
      <c r="C293" s="2">
        <v>1845</v>
      </c>
      <c r="D293" s="2">
        <f t="shared" si="530"/>
        <v>-3</v>
      </c>
      <c r="E293" s="2">
        <v>0</v>
      </c>
      <c r="G293">
        <f t="shared" ref="G293:H293" si="533">D293*6</f>
        <v>-18</v>
      </c>
      <c r="H293">
        <f t="shared" si="533"/>
        <v>0</v>
      </c>
      <c r="I293" s="2">
        <v>6</v>
      </c>
      <c r="J293" s="7">
        <v>43438</v>
      </c>
      <c r="K293" s="8">
        <v>0.45833333333333331</v>
      </c>
      <c r="L293" s="10">
        <v>141</v>
      </c>
      <c r="M293" s="9" t="s">
        <v>54</v>
      </c>
      <c r="N293" s="10">
        <v>141</v>
      </c>
      <c r="O293" s="10">
        <v>469</v>
      </c>
      <c r="P293" s="10">
        <f t="shared" si="391"/>
        <v>328</v>
      </c>
      <c r="Q293" s="2">
        <v>3.9</v>
      </c>
      <c r="R293" s="2">
        <v>36.6</v>
      </c>
      <c r="S293" s="9">
        <f t="shared" si="392"/>
        <v>142.74</v>
      </c>
      <c r="T293" s="2">
        <v>1</v>
      </c>
      <c r="U293" s="10">
        <f t="shared" si="3"/>
        <v>328</v>
      </c>
      <c r="V293" s="8"/>
      <c r="W293" s="8"/>
      <c r="X293" s="17">
        <f>U295</f>
        <v>78</v>
      </c>
      <c r="Y293" s="17">
        <f>U294</f>
        <v>140</v>
      </c>
      <c r="Z293" s="17">
        <f>U293</f>
        <v>328</v>
      </c>
      <c r="AA293" s="17">
        <f>U292</f>
        <v>19459</v>
      </c>
      <c r="AB293" s="17">
        <f>U291</f>
        <v>49257</v>
      </c>
      <c r="AC293" s="24">
        <f>U290</f>
        <v>66752</v>
      </c>
      <c r="AD293" s="21">
        <f t="shared" si="522"/>
        <v>49257</v>
      </c>
      <c r="AE293" s="21">
        <f t="shared" si="523"/>
        <v>19459</v>
      </c>
      <c r="AF293" s="21">
        <f t="shared" si="524"/>
        <v>328</v>
      </c>
      <c r="AG293" s="21">
        <f t="shared" si="525"/>
        <v>140</v>
      </c>
      <c r="AH293" s="21">
        <f t="shared" si="526"/>
        <v>78</v>
      </c>
      <c r="AI293" s="19" t="s">
        <v>79</v>
      </c>
      <c r="AJ293" s="48">
        <f>AVERAGE(X290:AH296)</f>
        <v>10888.311688311689</v>
      </c>
      <c r="AK293" s="4"/>
      <c r="AL293" s="23">
        <f t="shared" ref="AL293:AV293" si="534">X293*0.0144</f>
        <v>1.1232</v>
      </c>
      <c r="AM293" s="23">
        <f t="shared" si="534"/>
        <v>2.016</v>
      </c>
      <c r="AN293" s="23">
        <f t="shared" si="534"/>
        <v>4.7232000000000003</v>
      </c>
      <c r="AO293" s="23">
        <f t="shared" si="534"/>
        <v>280.20959999999997</v>
      </c>
      <c r="AP293" s="23">
        <f t="shared" si="534"/>
        <v>709.30079999999998</v>
      </c>
      <c r="AQ293" s="23">
        <f t="shared" si="534"/>
        <v>961.22879999999998</v>
      </c>
      <c r="AR293" s="23">
        <f t="shared" si="534"/>
        <v>709.30079999999998</v>
      </c>
      <c r="AS293" s="23">
        <f t="shared" si="534"/>
        <v>280.20959999999997</v>
      </c>
      <c r="AT293" s="23">
        <f t="shared" si="534"/>
        <v>4.7232000000000003</v>
      </c>
      <c r="AU293" s="23">
        <f t="shared" si="534"/>
        <v>2.016</v>
      </c>
      <c r="AV293" s="23">
        <f t="shared" si="534"/>
        <v>1.1232</v>
      </c>
      <c r="AW293" s="19" t="s">
        <v>79</v>
      </c>
      <c r="AX293" s="20">
        <v>10888.311688311689</v>
      </c>
      <c r="AY293" s="4"/>
      <c r="AZ293" s="4"/>
      <c r="BA293" s="4"/>
      <c r="BB293" s="4"/>
      <c r="BC293" s="4"/>
      <c r="BD293" s="4"/>
    </row>
    <row r="294" spans="1:56" ht="45" customHeight="1" x14ac:dyDescent="0.3">
      <c r="A294" s="2" t="s">
        <v>96</v>
      </c>
      <c r="B294" s="2" t="s">
        <v>100</v>
      </c>
      <c r="C294" s="2">
        <v>1845</v>
      </c>
      <c r="D294" s="2">
        <f t="shared" si="530"/>
        <v>-4</v>
      </c>
      <c r="E294" s="2">
        <v>0</v>
      </c>
      <c r="G294">
        <f t="shared" ref="G294:H294" si="535">D294*6</f>
        <v>-24</v>
      </c>
      <c r="H294">
        <f t="shared" si="535"/>
        <v>0</v>
      </c>
      <c r="I294" s="2">
        <v>6</v>
      </c>
      <c r="J294" s="7">
        <v>43438</v>
      </c>
      <c r="K294" s="8">
        <v>0.45833333333333331</v>
      </c>
      <c r="L294" s="10">
        <v>141</v>
      </c>
      <c r="M294" s="9" t="s">
        <v>54</v>
      </c>
      <c r="N294" s="10">
        <v>141</v>
      </c>
      <c r="O294" s="10">
        <v>281</v>
      </c>
      <c r="P294" s="10">
        <f t="shared" si="391"/>
        <v>140</v>
      </c>
      <c r="Q294" s="2">
        <v>3.9</v>
      </c>
      <c r="R294" s="2">
        <v>36.6</v>
      </c>
      <c r="S294" s="9">
        <f t="shared" si="392"/>
        <v>142.74</v>
      </c>
      <c r="T294" s="2">
        <v>1</v>
      </c>
      <c r="U294" s="10">
        <f t="shared" si="3"/>
        <v>140</v>
      </c>
      <c r="V294" s="8"/>
      <c r="W294" s="8"/>
      <c r="X294" s="17">
        <f t="shared" ref="X294:AH294" si="536">X292</f>
        <v>116</v>
      </c>
      <c r="Y294" s="17">
        <f t="shared" si="536"/>
        <v>386</v>
      </c>
      <c r="Z294" s="17">
        <f t="shared" si="536"/>
        <v>386</v>
      </c>
      <c r="AA294" s="17">
        <f t="shared" si="536"/>
        <v>21297</v>
      </c>
      <c r="AB294" s="17">
        <f t="shared" si="536"/>
        <v>64191</v>
      </c>
      <c r="AC294" s="17">
        <f t="shared" si="536"/>
        <v>59669</v>
      </c>
      <c r="AD294" s="17">
        <f t="shared" si="536"/>
        <v>64191</v>
      </c>
      <c r="AE294" s="17">
        <f t="shared" si="536"/>
        <v>21297</v>
      </c>
      <c r="AF294" s="17">
        <f t="shared" si="536"/>
        <v>386</v>
      </c>
      <c r="AG294" s="17">
        <f t="shared" si="536"/>
        <v>386</v>
      </c>
      <c r="AH294" s="17">
        <f t="shared" si="536"/>
        <v>116</v>
      </c>
      <c r="AI294" s="19" t="s">
        <v>80</v>
      </c>
      <c r="AJ294" s="48">
        <f>MAX(X290:AH296)</f>
        <v>66752</v>
      </c>
      <c r="AK294" s="4"/>
      <c r="AL294" s="23">
        <f t="shared" ref="AL294:AV294" si="537">X294*0.0144</f>
        <v>1.6703999999999999</v>
      </c>
      <c r="AM294" s="23">
        <f t="shared" si="537"/>
        <v>5.5583999999999998</v>
      </c>
      <c r="AN294" s="23">
        <f t="shared" si="537"/>
        <v>5.5583999999999998</v>
      </c>
      <c r="AO294" s="23">
        <f t="shared" si="537"/>
        <v>306.67680000000001</v>
      </c>
      <c r="AP294" s="23">
        <f t="shared" si="537"/>
        <v>924.35039999999992</v>
      </c>
      <c r="AQ294" s="23">
        <f t="shared" si="537"/>
        <v>859.23360000000002</v>
      </c>
      <c r="AR294" s="23">
        <f t="shared" si="537"/>
        <v>924.35039999999992</v>
      </c>
      <c r="AS294" s="23">
        <f t="shared" si="537"/>
        <v>306.67680000000001</v>
      </c>
      <c r="AT294" s="23">
        <f t="shared" si="537"/>
        <v>5.5583999999999998</v>
      </c>
      <c r="AU294" s="23">
        <f t="shared" si="537"/>
        <v>5.5583999999999998</v>
      </c>
      <c r="AV294" s="23">
        <f t="shared" si="537"/>
        <v>1.6703999999999999</v>
      </c>
      <c r="AW294" s="19" t="s">
        <v>80</v>
      </c>
      <c r="AX294" s="20">
        <v>66752</v>
      </c>
      <c r="AY294" s="4"/>
      <c r="AZ294" s="4"/>
      <c r="BA294" s="4"/>
      <c r="BB294" s="4"/>
      <c r="BC294" s="4"/>
      <c r="BD294" s="4"/>
    </row>
    <row r="295" spans="1:56" ht="45" customHeight="1" x14ac:dyDescent="0.3">
      <c r="A295" s="2" t="s">
        <v>96</v>
      </c>
      <c r="B295" s="2" t="s">
        <v>100</v>
      </c>
      <c r="C295" s="2">
        <v>1845</v>
      </c>
      <c r="D295" s="2">
        <f t="shared" si="530"/>
        <v>-5</v>
      </c>
      <c r="E295" s="2">
        <v>0</v>
      </c>
      <c r="G295">
        <f t="shared" ref="G295:H295" si="538">D295*6</f>
        <v>-30</v>
      </c>
      <c r="H295">
        <f t="shared" si="538"/>
        <v>0</v>
      </c>
      <c r="I295" s="2">
        <v>6</v>
      </c>
      <c r="J295" s="7">
        <v>43438</v>
      </c>
      <c r="K295" s="8">
        <v>0.45833333333333331</v>
      </c>
      <c r="L295" s="10">
        <v>142</v>
      </c>
      <c r="M295" s="9" t="s">
        <v>54</v>
      </c>
      <c r="N295" s="10">
        <v>142</v>
      </c>
      <c r="O295" s="10">
        <v>220</v>
      </c>
      <c r="P295" s="10">
        <f t="shared" si="391"/>
        <v>78</v>
      </c>
      <c r="Q295" s="2">
        <v>3.9</v>
      </c>
      <c r="R295" s="2">
        <v>36.6</v>
      </c>
      <c r="S295" s="9">
        <f t="shared" si="392"/>
        <v>142.74</v>
      </c>
      <c r="T295" s="2">
        <v>1</v>
      </c>
      <c r="U295" s="10">
        <f t="shared" si="3"/>
        <v>78</v>
      </c>
      <c r="V295" s="8"/>
      <c r="W295" s="8"/>
      <c r="X295" s="17">
        <f t="shared" ref="X295:AH295" si="539">X291</f>
        <v>47</v>
      </c>
      <c r="Y295" s="17">
        <f t="shared" si="539"/>
        <v>85</v>
      </c>
      <c r="Z295" s="17">
        <f t="shared" si="539"/>
        <v>223</v>
      </c>
      <c r="AA295" s="17">
        <f t="shared" si="539"/>
        <v>5020</v>
      </c>
      <c r="AB295" s="17">
        <f t="shared" si="539"/>
        <v>23223</v>
      </c>
      <c r="AC295" s="17">
        <f t="shared" si="539"/>
        <v>21736</v>
      </c>
      <c r="AD295" s="17">
        <f t="shared" si="539"/>
        <v>23223</v>
      </c>
      <c r="AE295" s="17">
        <f t="shared" si="539"/>
        <v>5020</v>
      </c>
      <c r="AF295" s="17">
        <f t="shared" si="539"/>
        <v>223</v>
      </c>
      <c r="AG295" s="17">
        <f t="shared" si="539"/>
        <v>85</v>
      </c>
      <c r="AH295" s="17">
        <f t="shared" si="539"/>
        <v>47</v>
      </c>
      <c r="AI295" s="19" t="s">
        <v>81</v>
      </c>
      <c r="AJ295" s="48">
        <f>MIN(X290:AH296)</f>
        <v>36</v>
      </c>
      <c r="AK295" s="4"/>
      <c r="AL295" s="23">
        <f t="shared" ref="AL295:AV295" si="540">X295*0.0144</f>
        <v>0.67679999999999996</v>
      </c>
      <c r="AM295" s="23">
        <f t="shared" si="540"/>
        <v>1.224</v>
      </c>
      <c r="AN295" s="23">
        <f t="shared" si="540"/>
        <v>3.2111999999999998</v>
      </c>
      <c r="AO295" s="23">
        <f t="shared" si="540"/>
        <v>72.287999999999997</v>
      </c>
      <c r="AP295" s="23">
        <f t="shared" si="540"/>
        <v>334.41120000000001</v>
      </c>
      <c r="AQ295" s="23">
        <f t="shared" si="540"/>
        <v>312.9984</v>
      </c>
      <c r="AR295" s="23">
        <f t="shared" si="540"/>
        <v>334.41120000000001</v>
      </c>
      <c r="AS295" s="23">
        <f t="shared" si="540"/>
        <v>72.287999999999997</v>
      </c>
      <c r="AT295" s="23">
        <f t="shared" si="540"/>
        <v>3.2111999999999998</v>
      </c>
      <c r="AU295" s="23">
        <f t="shared" si="540"/>
        <v>1.224</v>
      </c>
      <c r="AV295" s="23">
        <f t="shared" si="540"/>
        <v>0.67679999999999996</v>
      </c>
      <c r="AW295" s="19" t="s">
        <v>81</v>
      </c>
      <c r="AX295" s="20">
        <v>36</v>
      </c>
      <c r="AY295" s="4"/>
      <c r="AZ295" s="4"/>
      <c r="BA295" s="4"/>
      <c r="BB295" s="4"/>
      <c r="BC295" s="4"/>
      <c r="BD295" s="4"/>
    </row>
    <row r="296" spans="1:56" ht="45" customHeight="1" x14ac:dyDescent="0.25">
      <c r="A296" s="2" t="s">
        <v>96</v>
      </c>
      <c r="B296" s="2" t="s">
        <v>100</v>
      </c>
      <c r="C296" s="2">
        <v>1845</v>
      </c>
      <c r="D296" s="2">
        <v>0</v>
      </c>
      <c r="E296" s="2">
        <v>1</v>
      </c>
      <c r="G296">
        <f t="shared" ref="G296:H296" si="541">D296*6</f>
        <v>0</v>
      </c>
      <c r="H296">
        <f t="shared" si="541"/>
        <v>6</v>
      </c>
      <c r="I296" s="2">
        <v>6</v>
      </c>
      <c r="J296" s="7">
        <v>43438</v>
      </c>
      <c r="K296" s="8">
        <v>0.45833333333333331</v>
      </c>
      <c r="L296" s="10">
        <v>143</v>
      </c>
      <c r="M296" s="9" t="s">
        <v>54</v>
      </c>
      <c r="N296" s="10">
        <v>143</v>
      </c>
      <c r="O296" s="10">
        <v>59812</v>
      </c>
      <c r="P296" s="10">
        <f t="shared" si="391"/>
        <v>59669</v>
      </c>
      <c r="Q296" s="2">
        <v>3.9</v>
      </c>
      <c r="R296" s="2">
        <v>36.6</v>
      </c>
      <c r="S296" s="9">
        <f t="shared" si="392"/>
        <v>142.74</v>
      </c>
      <c r="T296" s="2">
        <v>1</v>
      </c>
      <c r="U296" s="10">
        <f t="shared" si="3"/>
        <v>59669</v>
      </c>
      <c r="V296" s="8"/>
      <c r="W296" s="8"/>
      <c r="X296" s="17">
        <f t="shared" ref="X296:AH296" si="542">X290</f>
        <v>36</v>
      </c>
      <c r="Y296" s="17">
        <f t="shared" si="542"/>
        <v>82</v>
      </c>
      <c r="Z296" s="17">
        <f t="shared" si="542"/>
        <v>139</v>
      </c>
      <c r="AA296" s="17">
        <f t="shared" si="542"/>
        <v>221</v>
      </c>
      <c r="AB296" s="17">
        <f t="shared" si="542"/>
        <v>1499</v>
      </c>
      <c r="AC296" s="17">
        <f t="shared" si="542"/>
        <v>1255</v>
      </c>
      <c r="AD296" s="17">
        <f t="shared" si="542"/>
        <v>1499</v>
      </c>
      <c r="AE296" s="17">
        <f t="shared" si="542"/>
        <v>221</v>
      </c>
      <c r="AF296" s="17">
        <f t="shared" si="542"/>
        <v>139</v>
      </c>
      <c r="AG296" s="17">
        <f t="shared" si="542"/>
        <v>82</v>
      </c>
      <c r="AH296" s="17">
        <f t="shared" si="542"/>
        <v>36</v>
      </c>
      <c r="AI296" s="4"/>
      <c r="AJ296" s="4"/>
      <c r="AK296" s="4"/>
      <c r="AL296" s="23">
        <f t="shared" ref="AL296:AV296" si="543">X296*0.0144</f>
        <v>0.51839999999999997</v>
      </c>
      <c r="AM296" s="23">
        <f t="shared" si="543"/>
        <v>1.1808000000000001</v>
      </c>
      <c r="AN296" s="23">
        <f t="shared" si="543"/>
        <v>2.0015999999999998</v>
      </c>
      <c r="AO296" s="23">
        <f t="shared" si="543"/>
        <v>3.1823999999999999</v>
      </c>
      <c r="AP296" s="23">
        <f t="shared" si="543"/>
        <v>21.585599999999999</v>
      </c>
      <c r="AQ296" s="23">
        <f t="shared" si="543"/>
        <v>18.071999999999999</v>
      </c>
      <c r="AR296" s="23">
        <f t="shared" si="543"/>
        <v>21.585599999999999</v>
      </c>
      <c r="AS296" s="23">
        <f t="shared" si="543"/>
        <v>3.1823999999999999</v>
      </c>
      <c r="AT296" s="23">
        <f t="shared" si="543"/>
        <v>2.0015999999999998</v>
      </c>
      <c r="AU296" s="23">
        <f t="shared" si="543"/>
        <v>1.1808000000000001</v>
      </c>
      <c r="AV296" s="23">
        <f t="shared" si="543"/>
        <v>0.51839999999999997</v>
      </c>
      <c r="AW296" s="4"/>
      <c r="AX296" s="4"/>
      <c r="AY296" s="4"/>
      <c r="AZ296" s="4"/>
      <c r="BA296" s="4"/>
      <c r="BB296" s="4"/>
      <c r="BC296" s="4"/>
      <c r="BD296" s="4"/>
    </row>
    <row r="297" spans="1:56" ht="45" customHeight="1" x14ac:dyDescent="0.25">
      <c r="A297" s="2" t="s">
        <v>96</v>
      </c>
      <c r="B297" s="2" t="s">
        <v>100</v>
      </c>
      <c r="C297" s="2">
        <v>1845</v>
      </c>
      <c r="D297" s="2">
        <v>-1</v>
      </c>
      <c r="E297" s="2">
        <v>1</v>
      </c>
      <c r="G297">
        <f t="shared" ref="G297:H297" si="544">D297*6</f>
        <v>-6</v>
      </c>
      <c r="H297">
        <f t="shared" si="544"/>
        <v>6</v>
      </c>
      <c r="I297" s="2">
        <v>6</v>
      </c>
      <c r="J297" s="7">
        <v>43438</v>
      </c>
      <c r="K297" s="8">
        <v>0.45833333333333331</v>
      </c>
      <c r="L297" s="10">
        <v>146</v>
      </c>
      <c r="M297" s="9" t="s">
        <v>54</v>
      </c>
      <c r="N297" s="10">
        <v>146</v>
      </c>
      <c r="O297" s="10">
        <v>64337</v>
      </c>
      <c r="P297" s="10">
        <f t="shared" si="391"/>
        <v>64191</v>
      </c>
      <c r="Q297" s="2">
        <v>3.9</v>
      </c>
      <c r="R297" s="2">
        <v>36.6</v>
      </c>
      <c r="S297" s="9">
        <f t="shared" si="392"/>
        <v>142.74</v>
      </c>
      <c r="T297" s="2">
        <v>1</v>
      </c>
      <c r="U297" s="10">
        <f t="shared" si="3"/>
        <v>64191</v>
      </c>
      <c r="V297" s="8"/>
      <c r="W297" s="8"/>
      <c r="X297" s="37"/>
      <c r="Y297" s="37"/>
      <c r="Z297" s="37"/>
      <c r="AA297" s="37"/>
      <c r="AB297" s="37"/>
      <c r="AC297" s="37"/>
      <c r="AD297" s="37"/>
      <c r="AE297" s="37"/>
      <c r="AF297" s="37"/>
      <c r="AG297" s="37"/>
      <c r="AH297" s="37"/>
      <c r="AI297" s="4"/>
      <c r="AJ297" s="4"/>
      <c r="AK297" s="4"/>
      <c r="AL297" s="37"/>
      <c r="AM297" s="37"/>
      <c r="AN297" s="37"/>
      <c r="AO297" s="37"/>
      <c r="AP297" s="37"/>
      <c r="AQ297" s="37"/>
      <c r="AR297" s="37"/>
      <c r="AS297" s="37"/>
      <c r="AT297" s="37"/>
      <c r="AU297" s="37"/>
      <c r="AV297" s="37"/>
      <c r="AW297" s="4"/>
      <c r="AX297" s="4"/>
      <c r="AY297" s="4"/>
      <c r="AZ297" s="4"/>
      <c r="BA297" s="4"/>
      <c r="BB297" s="4"/>
      <c r="BC297" s="4"/>
      <c r="BD297" s="4"/>
    </row>
    <row r="298" spans="1:56" ht="45" customHeight="1" x14ac:dyDescent="0.25">
      <c r="A298" s="2" t="s">
        <v>96</v>
      </c>
      <c r="B298" s="2" t="s">
        <v>100</v>
      </c>
      <c r="C298" s="2">
        <v>1845</v>
      </c>
      <c r="D298" s="2">
        <f t="shared" ref="D298:D301" si="545">D297-1</f>
        <v>-2</v>
      </c>
      <c r="E298" s="2">
        <v>1</v>
      </c>
      <c r="G298">
        <f t="shared" ref="G298:H298" si="546">D298*6</f>
        <v>-12</v>
      </c>
      <c r="H298">
        <f t="shared" si="546"/>
        <v>6</v>
      </c>
      <c r="I298" s="2">
        <v>6</v>
      </c>
      <c r="J298" s="7">
        <v>43438</v>
      </c>
      <c r="K298" s="8">
        <v>0.45833333333333331</v>
      </c>
      <c r="L298" s="10">
        <v>144</v>
      </c>
      <c r="M298" s="9" t="s">
        <v>54</v>
      </c>
      <c r="N298" s="10">
        <v>144</v>
      </c>
      <c r="O298" s="10">
        <v>21441</v>
      </c>
      <c r="P298" s="10">
        <f t="shared" si="391"/>
        <v>21297</v>
      </c>
      <c r="Q298" s="2">
        <v>3.9</v>
      </c>
      <c r="R298" s="2">
        <v>36.6</v>
      </c>
      <c r="S298" s="9">
        <f t="shared" si="392"/>
        <v>142.74</v>
      </c>
      <c r="T298" s="2">
        <v>1</v>
      </c>
      <c r="U298" s="10">
        <f t="shared" si="3"/>
        <v>21297</v>
      </c>
      <c r="V298" s="8"/>
      <c r="W298" s="8"/>
      <c r="X298" s="37"/>
      <c r="Y298" s="37"/>
      <c r="Z298" s="37"/>
      <c r="AA298" s="37"/>
      <c r="AB298" s="37"/>
      <c r="AC298" s="37"/>
      <c r="AD298" s="37"/>
      <c r="AE298" s="37"/>
      <c r="AF298" s="37"/>
      <c r="AG298" s="37"/>
      <c r="AH298" s="37"/>
      <c r="AI298" s="4"/>
      <c r="AJ298" s="4"/>
      <c r="AK298" s="4"/>
      <c r="AL298" s="37"/>
      <c r="AM298" s="37"/>
      <c r="AN298" s="37"/>
      <c r="AO298" s="37"/>
      <c r="AP298" s="37"/>
      <c r="AQ298" s="37"/>
      <c r="AR298" s="37"/>
      <c r="AS298" s="37"/>
      <c r="AT298" s="37"/>
      <c r="AU298" s="37"/>
      <c r="AV298" s="37"/>
      <c r="AW298" s="4"/>
      <c r="AX298" s="4"/>
      <c r="AY298" s="4"/>
      <c r="AZ298" s="4"/>
      <c r="BA298" s="4"/>
      <c r="BB298" s="4"/>
      <c r="BC298" s="4"/>
      <c r="BD298" s="4"/>
    </row>
    <row r="299" spans="1:56" ht="45" customHeight="1" x14ac:dyDescent="0.25">
      <c r="A299" s="2" t="s">
        <v>96</v>
      </c>
      <c r="B299" s="2" t="s">
        <v>100</v>
      </c>
      <c r="C299" s="2">
        <v>1845</v>
      </c>
      <c r="D299" s="2">
        <f t="shared" si="545"/>
        <v>-3</v>
      </c>
      <c r="E299" s="2">
        <v>1</v>
      </c>
      <c r="G299">
        <f t="shared" ref="G299:H299" si="547">D299*6</f>
        <v>-18</v>
      </c>
      <c r="H299">
        <f t="shared" si="547"/>
        <v>6</v>
      </c>
      <c r="I299" s="2">
        <v>6</v>
      </c>
      <c r="J299" s="7">
        <v>43438</v>
      </c>
      <c r="K299" s="8">
        <v>0.45833333333333331</v>
      </c>
      <c r="L299" s="10">
        <v>147</v>
      </c>
      <c r="M299" s="9" t="s">
        <v>54</v>
      </c>
      <c r="N299" s="10">
        <v>147</v>
      </c>
      <c r="O299" s="10">
        <v>533</v>
      </c>
      <c r="P299" s="10">
        <f t="shared" si="391"/>
        <v>386</v>
      </c>
      <c r="Q299" s="2">
        <v>3.9</v>
      </c>
      <c r="R299" s="2">
        <v>36.6</v>
      </c>
      <c r="S299" s="9">
        <f t="shared" si="392"/>
        <v>142.74</v>
      </c>
      <c r="T299" s="2">
        <v>1</v>
      </c>
      <c r="U299" s="10">
        <f t="shared" si="3"/>
        <v>386</v>
      </c>
      <c r="V299" s="8"/>
      <c r="W299" s="8"/>
      <c r="X299" s="37"/>
      <c r="Y299" s="37"/>
      <c r="Z299" s="37"/>
      <c r="AA299" s="37"/>
      <c r="AB299" s="37"/>
      <c r="AC299" s="37"/>
      <c r="AD299" s="37"/>
      <c r="AE299" s="37"/>
      <c r="AF299" s="37"/>
      <c r="AG299" s="37"/>
      <c r="AH299" s="37"/>
      <c r="AI299" s="4"/>
      <c r="AJ299" s="4"/>
      <c r="AK299" s="4"/>
      <c r="AL299" s="37"/>
      <c r="AM299" s="37"/>
      <c r="AN299" s="37"/>
      <c r="AO299" s="37"/>
      <c r="AP299" s="37"/>
      <c r="AQ299" s="37"/>
      <c r="AR299" s="37"/>
      <c r="AS299" s="37"/>
      <c r="AT299" s="37"/>
      <c r="AU299" s="37"/>
      <c r="AV299" s="37"/>
      <c r="AW299" s="4"/>
      <c r="AX299" s="4"/>
      <c r="AY299" s="4"/>
      <c r="AZ299" s="4"/>
      <c r="BA299" s="4"/>
      <c r="BB299" s="4"/>
      <c r="BC299" s="4"/>
      <c r="BD299" s="4"/>
    </row>
    <row r="300" spans="1:56" ht="45" customHeight="1" x14ac:dyDescent="0.25">
      <c r="A300" s="2" t="s">
        <v>96</v>
      </c>
      <c r="B300" s="2" t="s">
        <v>100</v>
      </c>
      <c r="C300" s="2">
        <v>1845</v>
      </c>
      <c r="D300" s="2">
        <f t="shared" si="545"/>
        <v>-4</v>
      </c>
      <c r="E300" s="2">
        <v>1</v>
      </c>
      <c r="G300">
        <f t="shared" ref="G300:H300" si="548">D300*6</f>
        <v>-24</v>
      </c>
      <c r="H300">
        <f t="shared" si="548"/>
        <v>6</v>
      </c>
      <c r="I300" s="2">
        <v>6</v>
      </c>
      <c r="J300" s="7">
        <v>43438</v>
      </c>
      <c r="K300" s="8">
        <v>0.45833333333333331</v>
      </c>
      <c r="L300" s="10">
        <v>145</v>
      </c>
      <c r="M300" s="9" t="s">
        <v>54</v>
      </c>
      <c r="N300" s="10">
        <v>145</v>
      </c>
      <c r="O300" s="10">
        <v>261</v>
      </c>
      <c r="P300" s="10">
        <f t="shared" si="391"/>
        <v>116</v>
      </c>
      <c r="Q300" s="2">
        <v>3.9</v>
      </c>
      <c r="R300" s="2">
        <v>36.6</v>
      </c>
      <c r="S300" s="9">
        <f t="shared" si="392"/>
        <v>142.74</v>
      </c>
      <c r="T300" s="2">
        <v>1</v>
      </c>
      <c r="U300" s="10">
        <f t="shared" si="3"/>
        <v>116</v>
      </c>
      <c r="V300" s="8"/>
      <c r="W300" s="8"/>
      <c r="X300" s="37"/>
      <c r="Y300" s="37"/>
      <c r="Z300" s="37"/>
      <c r="AA300" s="37"/>
      <c r="AB300" s="37"/>
      <c r="AC300" s="37"/>
      <c r="AD300" s="37"/>
      <c r="AE300" s="37"/>
      <c r="AF300" s="37"/>
      <c r="AG300" s="37"/>
      <c r="AH300" s="37"/>
      <c r="AI300" s="4"/>
      <c r="AJ300" s="4"/>
      <c r="AK300" s="4"/>
      <c r="AL300" s="37"/>
      <c r="AM300" s="37"/>
      <c r="AN300" s="37"/>
      <c r="AO300" s="37"/>
      <c r="AP300" s="37"/>
      <c r="AQ300" s="37"/>
      <c r="AR300" s="37"/>
      <c r="AS300" s="37"/>
      <c r="AT300" s="37"/>
      <c r="AU300" s="37"/>
      <c r="AV300" s="37"/>
      <c r="AW300" s="4"/>
      <c r="AX300" s="4"/>
      <c r="AY300" s="4"/>
      <c r="AZ300" s="4"/>
      <c r="BA300" s="4"/>
      <c r="BB300" s="4"/>
      <c r="BC300" s="4"/>
      <c r="BD300" s="4"/>
    </row>
    <row r="301" spans="1:56" ht="45" customHeight="1" x14ac:dyDescent="0.25">
      <c r="A301" s="2" t="s">
        <v>96</v>
      </c>
      <c r="B301" s="2" t="s">
        <v>100</v>
      </c>
      <c r="C301" s="2">
        <v>1845</v>
      </c>
      <c r="D301" s="2">
        <f t="shared" si="545"/>
        <v>-5</v>
      </c>
      <c r="E301" s="2">
        <v>1</v>
      </c>
      <c r="G301">
        <f t="shared" ref="G301:H301" si="549">D301*6</f>
        <v>-30</v>
      </c>
      <c r="H301">
        <f t="shared" si="549"/>
        <v>6</v>
      </c>
      <c r="I301" s="2">
        <v>6</v>
      </c>
      <c r="J301" s="7">
        <v>43438</v>
      </c>
      <c r="K301" s="8">
        <v>0.45833333333333331</v>
      </c>
      <c r="L301" s="10">
        <v>143</v>
      </c>
      <c r="M301" s="9" t="s">
        <v>54</v>
      </c>
      <c r="N301" s="10">
        <v>143</v>
      </c>
      <c r="O301" s="10">
        <v>210</v>
      </c>
      <c r="P301" s="10">
        <f t="shared" si="391"/>
        <v>67</v>
      </c>
      <c r="Q301" s="2">
        <v>3.9</v>
      </c>
      <c r="R301" s="2">
        <v>36.6</v>
      </c>
      <c r="S301" s="9">
        <f t="shared" si="392"/>
        <v>142.74</v>
      </c>
      <c r="T301" s="2">
        <v>1</v>
      </c>
      <c r="U301" s="10">
        <f t="shared" si="3"/>
        <v>67</v>
      </c>
      <c r="V301" s="8"/>
      <c r="W301" s="8"/>
      <c r="X301" s="37"/>
      <c r="Y301" s="37"/>
      <c r="Z301" s="37"/>
      <c r="AA301" s="37"/>
      <c r="AB301" s="37"/>
      <c r="AC301" s="37"/>
      <c r="AD301" s="37"/>
      <c r="AE301" s="37"/>
      <c r="AF301" s="37"/>
      <c r="AG301" s="37"/>
      <c r="AH301" s="37"/>
      <c r="AI301" s="4"/>
      <c r="AJ301" s="4"/>
      <c r="AK301" s="4"/>
      <c r="AL301" s="37"/>
      <c r="AM301" s="37"/>
      <c r="AN301" s="37"/>
      <c r="AO301" s="37"/>
      <c r="AP301" s="37"/>
      <c r="AQ301" s="37"/>
      <c r="AR301" s="37"/>
      <c r="AS301" s="37"/>
      <c r="AT301" s="37"/>
      <c r="AU301" s="37"/>
      <c r="AV301" s="37"/>
      <c r="AW301" s="4"/>
      <c r="AX301" s="4"/>
      <c r="AY301" s="4"/>
      <c r="AZ301" s="4"/>
      <c r="BA301" s="4"/>
      <c r="BB301" s="4"/>
      <c r="BC301" s="4"/>
      <c r="BD301" s="4"/>
    </row>
    <row r="302" spans="1:56" ht="45" customHeight="1" x14ac:dyDescent="0.25">
      <c r="A302" s="2" t="s">
        <v>96</v>
      </c>
      <c r="B302" s="2" t="s">
        <v>100</v>
      </c>
      <c r="C302" s="2">
        <v>1845</v>
      </c>
      <c r="D302" s="2">
        <v>0</v>
      </c>
      <c r="E302" s="2">
        <v>2</v>
      </c>
      <c r="G302">
        <f t="shared" ref="G302:H302" si="550">D302*6</f>
        <v>0</v>
      </c>
      <c r="H302">
        <f t="shared" si="550"/>
        <v>12</v>
      </c>
      <c r="I302" s="2">
        <v>6</v>
      </c>
      <c r="J302" s="7">
        <v>43438</v>
      </c>
      <c r="K302" s="8">
        <v>0.45833333333333331</v>
      </c>
      <c r="L302" s="10">
        <v>145</v>
      </c>
      <c r="M302" s="9" t="s">
        <v>54</v>
      </c>
      <c r="N302" s="10">
        <v>145</v>
      </c>
      <c r="O302" s="10">
        <v>21881</v>
      </c>
      <c r="P302" s="10">
        <f t="shared" si="391"/>
        <v>21736</v>
      </c>
      <c r="Q302" s="2">
        <v>3.9</v>
      </c>
      <c r="R302" s="2">
        <v>36.6</v>
      </c>
      <c r="S302" s="9">
        <f t="shared" si="392"/>
        <v>142.74</v>
      </c>
      <c r="T302" s="2">
        <v>1</v>
      </c>
      <c r="U302" s="10">
        <f t="shared" si="3"/>
        <v>21736</v>
      </c>
      <c r="V302" s="8"/>
      <c r="W302" s="8"/>
      <c r="X302" s="37"/>
      <c r="Y302" s="37"/>
      <c r="Z302" s="37"/>
      <c r="AA302" s="37"/>
      <c r="AB302" s="37"/>
      <c r="AC302" s="37"/>
      <c r="AD302" s="37"/>
      <c r="AE302" s="37"/>
      <c r="AF302" s="37"/>
      <c r="AG302" s="37"/>
      <c r="AH302" s="37"/>
      <c r="AI302" s="4"/>
      <c r="AJ302" s="4"/>
      <c r="AK302" s="4"/>
      <c r="AL302" s="37"/>
      <c r="AM302" s="37"/>
      <c r="AN302" s="37"/>
      <c r="AO302" s="37"/>
      <c r="AP302" s="37"/>
      <c r="AQ302" s="37"/>
      <c r="AR302" s="37"/>
      <c r="AS302" s="37"/>
      <c r="AT302" s="37"/>
      <c r="AU302" s="37"/>
      <c r="AV302" s="37"/>
      <c r="AW302" s="4"/>
      <c r="AX302" s="4"/>
      <c r="AY302" s="4"/>
      <c r="AZ302" s="4"/>
      <c r="BA302" s="4"/>
      <c r="BB302" s="4"/>
      <c r="BC302" s="4"/>
      <c r="BD302" s="4"/>
    </row>
    <row r="303" spans="1:56" ht="45" customHeight="1" x14ac:dyDescent="0.25">
      <c r="A303" s="2" t="s">
        <v>96</v>
      </c>
      <c r="B303" s="2" t="s">
        <v>100</v>
      </c>
      <c r="C303" s="2">
        <v>1845</v>
      </c>
      <c r="D303" s="2">
        <v>-1</v>
      </c>
      <c r="E303" s="2">
        <v>2</v>
      </c>
      <c r="G303">
        <f t="shared" ref="G303:H303" si="551">D303*6</f>
        <v>-6</v>
      </c>
      <c r="H303">
        <f t="shared" si="551"/>
        <v>12</v>
      </c>
      <c r="I303" s="2">
        <v>6</v>
      </c>
      <c r="J303" s="7">
        <v>43438</v>
      </c>
      <c r="K303" s="8">
        <v>0.45833333333333331</v>
      </c>
      <c r="L303" s="10">
        <v>149</v>
      </c>
      <c r="M303" s="9" t="s">
        <v>54</v>
      </c>
      <c r="N303" s="10">
        <v>149</v>
      </c>
      <c r="O303" s="10">
        <v>23372</v>
      </c>
      <c r="P303" s="10">
        <f t="shared" si="391"/>
        <v>23223</v>
      </c>
      <c r="Q303" s="2">
        <v>3.9</v>
      </c>
      <c r="R303" s="2">
        <v>36.6</v>
      </c>
      <c r="S303" s="9">
        <f t="shared" si="392"/>
        <v>142.74</v>
      </c>
      <c r="T303" s="2">
        <v>1</v>
      </c>
      <c r="U303" s="10">
        <f t="shared" si="3"/>
        <v>23223</v>
      </c>
      <c r="V303" s="8"/>
      <c r="W303" s="8"/>
      <c r="X303" s="37"/>
      <c r="Y303" s="37"/>
      <c r="Z303" s="37"/>
      <c r="AA303" s="37"/>
      <c r="AB303" s="37"/>
      <c r="AC303" s="37"/>
      <c r="AD303" s="37"/>
      <c r="AE303" s="37"/>
      <c r="AF303" s="37"/>
      <c r="AG303" s="37"/>
      <c r="AH303" s="37"/>
      <c r="AI303" s="4"/>
      <c r="AJ303" s="4"/>
      <c r="AK303" s="4"/>
      <c r="AL303" s="37"/>
      <c r="AM303" s="37"/>
      <c r="AN303" s="37"/>
      <c r="AO303" s="37"/>
      <c r="AP303" s="37"/>
      <c r="AQ303" s="37"/>
      <c r="AR303" s="37"/>
      <c r="AS303" s="37"/>
      <c r="AT303" s="37"/>
      <c r="AU303" s="37"/>
      <c r="AV303" s="37"/>
      <c r="AW303" s="4"/>
      <c r="AX303" s="4"/>
      <c r="AY303" s="4"/>
      <c r="AZ303" s="4"/>
      <c r="BA303" s="4"/>
      <c r="BB303" s="4"/>
      <c r="BC303" s="4"/>
      <c r="BD303" s="4"/>
    </row>
    <row r="304" spans="1:56" ht="45" customHeight="1" x14ac:dyDescent="0.25">
      <c r="A304" s="2" t="s">
        <v>96</v>
      </c>
      <c r="B304" s="2" t="s">
        <v>100</v>
      </c>
      <c r="C304" s="2">
        <v>1845</v>
      </c>
      <c r="D304" s="2">
        <f t="shared" ref="D304:D307" si="552">D303-1</f>
        <v>-2</v>
      </c>
      <c r="E304" s="2">
        <v>2</v>
      </c>
      <c r="G304">
        <f t="shared" ref="G304:H304" si="553">D304*6</f>
        <v>-12</v>
      </c>
      <c r="H304">
        <f t="shared" si="553"/>
        <v>12</v>
      </c>
      <c r="I304" s="2">
        <v>6</v>
      </c>
      <c r="J304" s="7">
        <v>43438</v>
      </c>
      <c r="K304" s="8">
        <v>0.45833333333333331</v>
      </c>
      <c r="L304" s="10">
        <v>147</v>
      </c>
      <c r="M304" s="9" t="s">
        <v>54</v>
      </c>
      <c r="N304" s="10">
        <v>147</v>
      </c>
      <c r="O304" s="10">
        <v>5167</v>
      </c>
      <c r="P304" s="10">
        <f t="shared" si="391"/>
        <v>5020</v>
      </c>
      <c r="Q304" s="2">
        <v>3.9</v>
      </c>
      <c r="R304" s="2">
        <v>36.6</v>
      </c>
      <c r="S304" s="9">
        <f t="shared" si="392"/>
        <v>142.74</v>
      </c>
      <c r="T304" s="2">
        <v>1</v>
      </c>
      <c r="U304" s="10">
        <f t="shared" si="3"/>
        <v>5020</v>
      </c>
      <c r="V304" s="8"/>
      <c r="W304" s="8"/>
      <c r="X304" s="37"/>
      <c r="Y304" s="37"/>
      <c r="Z304" s="37"/>
      <c r="AA304" s="37"/>
      <c r="AB304" s="37"/>
      <c r="AC304" s="37"/>
      <c r="AD304" s="37"/>
      <c r="AE304" s="37"/>
      <c r="AF304" s="37"/>
      <c r="AG304" s="37"/>
      <c r="AH304" s="37"/>
      <c r="AI304" s="4"/>
      <c r="AJ304" s="4"/>
      <c r="AK304" s="4"/>
      <c r="AL304" s="37"/>
      <c r="AM304" s="37"/>
      <c r="AN304" s="37"/>
      <c r="AO304" s="37"/>
      <c r="AP304" s="37"/>
      <c r="AQ304" s="37"/>
      <c r="AR304" s="37"/>
      <c r="AS304" s="37"/>
      <c r="AT304" s="37"/>
      <c r="AU304" s="37"/>
      <c r="AV304" s="37"/>
      <c r="AW304" s="4"/>
      <c r="AX304" s="4"/>
      <c r="AY304" s="4"/>
      <c r="AZ304" s="4"/>
      <c r="BA304" s="4"/>
      <c r="BB304" s="4"/>
      <c r="BC304" s="4"/>
      <c r="BD304" s="4"/>
    </row>
    <row r="305" spans="1:56" ht="45" customHeight="1" x14ac:dyDescent="0.25">
      <c r="A305" s="2" t="s">
        <v>96</v>
      </c>
      <c r="B305" s="2" t="s">
        <v>100</v>
      </c>
      <c r="C305" s="2">
        <v>1845</v>
      </c>
      <c r="D305" s="2">
        <f t="shared" si="552"/>
        <v>-3</v>
      </c>
      <c r="E305" s="2">
        <v>2</v>
      </c>
      <c r="G305">
        <f t="shared" ref="G305:H305" si="554">D305*6</f>
        <v>-18</v>
      </c>
      <c r="H305">
        <f t="shared" si="554"/>
        <v>12</v>
      </c>
      <c r="I305" s="2">
        <v>6</v>
      </c>
      <c r="J305" s="7">
        <v>43438</v>
      </c>
      <c r="K305" s="8">
        <v>0.45833333333333331</v>
      </c>
      <c r="L305" s="10">
        <v>148</v>
      </c>
      <c r="M305" s="9" t="s">
        <v>54</v>
      </c>
      <c r="N305" s="10">
        <v>148</v>
      </c>
      <c r="O305" s="10">
        <v>371</v>
      </c>
      <c r="P305" s="10">
        <f t="shared" si="391"/>
        <v>223</v>
      </c>
      <c r="Q305" s="2">
        <v>3.9</v>
      </c>
      <c r="R305" s="2">
        <v>36.6</v>
      </c>
      <c r="S305" s="9">
        <f t="shared" si="392"/>
        <v>142.74</v>
      </c>
      <c r="T305" s="2">
        <v>1</v>
      </c>
      <c r="U305" s="10">
        <f t="shared" si="3"/>
        <v>223</v>
      </c>
      <c r="V305" s="8"/>
      <c r="W305" s="8"/>
      <c r="X305" s="37"/>
      <c r="Y305" s="37"/>
      <c r="Z305" s="37"/>
      <c r="AA305" s="37"/>
      <c r="AB305" s="37"/>
      <c r="AC305" s="37"/>
      <c r="AD305" s="37"/>
      <c r="AE305" s="37"/>
      <c r="AF305" s="37"/>
      <c r="AG305" s="37"/>
      <c r="AH305" s="37"/>
      <c r="AI305" s="4"/>
      <c r="AJ305" s="4"/>
      <c r="AK305" s="4"/>
      <c r="AL305" s="37"/>
      <c r="AM305" s="37"/>
      <c r="AN305" s="37"/>
      <c r="AO305" s="37"/>
      <c r="AP305" s="37"/>
      <c r="AQ305" s="37"/>
      <c r="AR305" s="37"/>
      <c r="AS305" s="37"/>
      <c r="AT305" s="37"/>
      <c r="AU305" s="37"/>
      <c r="AV305" s="37"/>
      <c r="AW305" s="4"/>
      <c r="AX305" s="4"/>
      <c r="AY305" s="4"/>
      <c r="AZ305" s="4"/>
      <c r="BA305" s="4"/>
      <c r="BB305" s="4"/>
      <c r="BC305" s="4"/>
      <c r="BD305" s="4"/>
    </row>
    <row r="306" spans="1:56" ht="45" customHeight="1" x14ac:dyDescent="0.25">
      <c r="A306" s="2" t="s">
        <v>96</v>
      </c>
      <c r="B306" s="2" t="s">
        <v>100</v>
      </c>
      <c r="C306" s="2">
        <v>1845</v>
      </c>
      <c r="D306" s="2">
        <f t="shared" si="552"/>
        <v>-4</v>
      </c>
      <c r="E306" s="2">
        <v>2</v>
      </c>
      <c r="G306">
        <f t="shared" ref="G306:H306" si="555">D306*6</f>
        <v>-24</v>
      </c>
      <c r="H306">
        <f t="shared" si="555"/>
        <v>12</v>
      </c>
      <c r="I306" s="2">
        <v>6</v>
      </c>
      <c r="J306" s="7">
        <v>43438</v>
      </c>
      <c r="K306" s="8">
        <v>0.45833333333333331</v>
      </c>
      <c r="L306" s="10">
        <v>145</v>
      </c>
      <c r="M306" s="9" t="s">
        <v>54</v>
      </c>
      <c r="N306" s="10">
        <v>145</v>
      </c>
      <c r="O306" s="10">
        <v>230</v>
      </c>
      <c r="P306" s="10">
        <f t="shared" si="391"/>
        <v>85</v>
      </c>
      <c r="Q306" s="2">
        <v>3.9</v>
      </c>
      <c r="R306" s="2">
        <v>36.6</v>
      </c>
      <c r="S306" s="9">
        <f t="shared" si="392"/>
        <v>142.74</v>
      </c>
      <c r="T306" s="2">
        <v>1</v>
      </c>
      <c r="U306" s="10">
        <f t="shared" si="3"/>
        <v>85</v>
      </c>
      <c r="V306" s="8"/>
      <c r="W306" s="8"/>
      <c r="X306" s="37"/>
      <c r="Y306" s="37"/>
      <c r="Z306" s="37"/>
      <c r="AA306" s="37"/>
      <c r="AB306" s="37"/>
      <c r="AC306" s="37"/>
      <c r="AD306" s="37"/>
      <c r="AE306" s="37"/>
      <c r="AF306" s="37"/>
      <c r="AG306" s="37"/>
      <c r="AH306" s="37"/>
      <c r="AI306" s="4"/>
      <c r="AJ306" s="4"/>
      <c r="AK306" s="4"/>
      <c r="AL306" s="37"/>
      <c r="AM306" s="37"/>
      <c r="AN306" s="37"/>
      <c r="AO306" s="37"/>
      <c r="AP306" s="37"/>
      <c r="AQ306" s="37"/>
      <c r="AR306" s="37"/>
      <c r="AS306" s="37"/>
      <c r="AT306" s="37"/>
      <c r="AU306" s="37"/>
      <c r="AV306" s="37"/>
      <c r="AW306" s="4"/>
      <c r="AX306" s="4"/>
      <c r="AY306" s="4"/>
      <c r="AZ306" s="4"/>
      <c r="BA306" s="4"/>
      <c r="BB306" s="4"/>
      <c r="BC306" s="4"/>
      <c r="BD306" s="4"/>
    </row>
    <row r="307" spans="1:56" ht="45" customHeight="1" x14ac:dyDescent="0.25">
      <c r="A307" s="2" t="s">
        <v>96</v>
      </c>
      <c r="B307" s="2" t="s">
        <v>100</v>
      </c>
      <c r="C307" s="2">
        <v>1845</v>
      </c>
      <c r="D307" s="2">
        <f t="shared" si="552"/>
        <v>-5</v>
      </c>
      <c r="E307" s="2">
        <v>2</v>
      </c>
      <c r="G307">
        <f t="shared" ref="G307:H307" si="556">D307*6</f>
        <v>-30</v>
      </c>
      <c r="H307">
        <f t="shared" si="556"/>
        <v>12</v>
      </c>
      <c r="I307" s="2">
        <v>6</v>
      </c>
      <c r="J307" s="7">
        <v>43438</v>
      </c>
      <c r="K307" s="8">
        <v>0.45833333333333331</v>
      </c>
      <c r="L307" s="10">
        <v>142</v>
      </c>
      <c r="M307" s="9" t="s">
        <v>54</v>
      </c>
      <c r="N307" s="10">
        <v>142</v>
      </c>
      <c r="O307" s="10">
        <v>189</v>
      </c>
      <c r="P307" s="10">
        <f t="shared" si="391"/>
        <v>47</v>
      </c>
      <c r="Q307" s="2">
        <v>3.9</v>
      </c>
      <c r="R307" s="2">
        <v>36.6</v>
      </c>
      <c r="S307" s="9">
        <f t="shared" si="392"/>
        <v>142.74</v>
      </c>
      <c r="T307" s="2">
        <v>1</v>
      </c>
      <c r="U307" s="10">
        <f t="shared" si="3"/>
        <v>47</v>
      </c>
      <c r="V307" s="8"/>
      <c r="W307" s="8"/>
      <c r="X307" s="37"/>
      <c r="Y307" s="37"/>
      <c r="Z307" s="37"/>
      <c r="AA307" s="37"/>
      <c r="AB307" s="37"/>
      <c r="AC307" s="37"/>
      <c r="AD307" s="37"/>
      <c r="AE307" s="37"/>
      <c r="AF307" s="37"/>
      <c r="AG307" s="37"/>
      <c r="AH307" s="37"/>
      <c r="AI307" s="4"/>
      <c r="AJ307" s="4"/>
      <c r="AK307" s="4"/>
      <c r="AL307" s="37"/>
      <c r="AM307" s="37"/>
      <c r="AN307" s="37"/>
      <c r="AO307" s="37"/>
      <c r="AP307" s="37"/>
      <c r="AQ307" s="37"/>
      <c r="AR307" s="37"/>
      <c r="AS307" s="37"/>
      <c r="AT307" s="37"/>
      <c r="AU307" s="37"/>
      <c r="AV307" s="37"/>
      <c r="AW307" s="4"/>
      <c r="AX307" s="4"/>
      <c r="AY307" s="4"/>
      <c r="AZ307" s="4"/>
      <c r="BA307" s="4"/>
      <c r="BB307" s="4"/>
      <c r="BC307" s="4"/>
      <c r="BD307" s="4"/>
    </row>
    <row r="308" spans="1:56" ht="45" customHeight="1" x14ac:dyDescent="0.25">
      <c r="A308" s="2" t="s">
        <v>96</v>
      </c>
      <c r="B308" s="2" t="s">
        <v>100</v>
      </c>
      <c r="C308" s="2">
        <v>1845</v>
      </c>
      <c r="D308" s="2">
        <v>0</v>
      </c>
      <c r="E308" s="2">
        <v>3</v>
      </c>
      <c r="G308">
        <f t="shared" ref="G308:H308" si="557">D308*6</f>
        <v>0</v>
      </c>
      <c r="H308">
        <f t="shared" si="557"/>
        <v>18</v>
      </c>
      <c r="I308" s="2">
        <v>6</v>
      </c>
      <c r="J308" s="7">
        <v>43438</v>
      </c>
      <c r="K308" s="8">
        <v>0.45833333333333331</v>
      </c>
      <c r="L308" s="10">
        <v>152</v>
      </c>
      <c r="M308" s="9" t="s">
        <v>54</v>
      </c>
      <c r="N308" s="10">
        <v>152</v>
      </c>
      <c r="O308" s="10">
        <v>1407</v>
      </c>
      <c r="P308" s="10">
        <f t="shared" si="391"/>
        <v>1255</v>
      </c>
      <c r="Q308" s="2">
        <v>3.9</v>
      </c>
      <c r="R308" s="2">
        <v>36.6</v>
      </c>
      <c r="S308" s="9">
        <f t="shared" si="392"/>
        <v>142.74</v>
      </c>
      <c r="T308" s="2">
        <v>1</v>
      </c>
      <c r="U308" s="10">
        <f t="shared" si="3"/>
        <v>1255</v>
      </c>
      <c r="V308" s="8"/>
      <c r="W308" s="8"/>
      <c r="X308" s="37"/>
      <c r="Y308" s="37"/>
      <c r="Z308" s="37"/>
      <c r="AA308" s="37"/>
      <c r="AB308" s="37"/>
      <c r="AC308" s="37"/>
      <c r="AD308" s="37"/>
      <c r="AE308" s="37"/>
      <c r="AF308" s="37"/>
      <c r="AG308" s="37"/>
      <c r="AH308" s="37"/>
      <c r="AI308" s="4"/>
      <c r="AJ308" s="4"/>
      <c r="AK308" s="4"/>
      <c r="AL308" s="37"/>
      <c r="AM308" s="37"/>
      <c r="AN308" s="37"/>
      <c r="AO308" s="37"/>
      <c r="AP308" s="37"/>
      <c r="AQ308" s="37"/>
      <c r="AR308" s="37"/>
      <c r="AS308" s="37"/>
      <c r="AT308" s="37"/>
      <c r="AU308" s="37"/>
      <c r="AV308" s="37"/>
      <c r="AW308" s="4"/>
      <c r="AX308" s="4"/>
      <c r="AY308" s="4"/>
      <c r="AZ308" s="4"/>
      <c r="BA308" s="4"/>
      <c r="BB308" s="4"/>
      <c r="BC308" s="4"/>
      <c r="BD308" s="4"/>
    </row>
    <row r="309" spans="1:56" ht="45" customHeight="1" x14ac:dyDescent="0.25">
      <c r="A309" s="2" t="s">
        <v>96</v>
      </c>
      <c r="B309" s="2" t="s">
        <v>100</v>
      </c>
      <c r="C309" s="2">
        <v>1845</v>
      </c>
      <c r="D309" s="2">
        <v>-1</v>
      </c>
      <c r="E309" s="2">
        <v>3</v>
      </c>
      <c r="G309">
        <f t="shared" ref="G309:H309" si="558">D309*6</f>
        <v>-6</v>
      </c>
      <c r="H309">
        <f t="shared" si="558"/>
        <v>18</v>
      </c>
      <c r="I309" s="2">
        <v>6</v>
      </c>
      <c r="J309" s="7">
        <v>43438</v>
      </c>
      <c r="K309" s="8">
        <v>0.45833333333333331</v>
      </c>
      <c r="L309" s="10">
        <v>152</v>
      </c>
      <c r="M309" s="9" t="s">
        <v>54</v>
      </c>
      <c r="N309" s="10">
        <v>152</v>
      </c>
      <c r="O309" s="10">
        <v>1651</v>
      </c>
      <c r="P309" s="10">
        <f t="shared" si="391"/>
        <v>1499</v>
      </c>
      <c r="Q309" s="2">
        <v>3.9</v>
      </c>
      <c r="R309" s="2">
        <v>36.6</v>
      </c>
      <c r="S309" s="9">
        <f t="shared" si="392"/>
        <v>142.74</v>
      </c>
      <c r="T309" s="2">
        <v>1</v>
      </c>
      <c r="U309" s="10">
        <f t="shared" si="3"/>
        <v>1499</v>
      </c>
      <c r="V309" s="8"/>
      <c r="W309" s="8"/>
      <c r="X309" s="37"/>
      <c r="Y309" s="37"/>
      <c r="Z309" s="37"/>
      <c r="AA309" s="37"/>
      <c r="AB309" s="37"/>
      <c r="AC309" s="37"/>
      <c r="AD309" s="37"/>
      <c r="AE309" s="37"/>
      <c r="AF309" s="37"/>
      <c r="AG309" s="37"/>
      <c r="AH309" s="37"/>
      <c r="AI309" s="4"/>
      <c r="AJ309" s="4"/>
      <c r="AK309" s="4"/>
      <c r="AL309" s="37"/>
      <c r="AM309" s="37"/>
      <c r="AN309" s="37"/>
      <c r="AO309" s="37"/>
      <c r="AP309" s="37"/>
      <c r="AQ309" s="37"/>
      <c r="AR309" s="37"/>
      <c r="AS309" s="37"/>
      <c r="AT309" s="37"/>
      <c r="AU309" s="37"/>
      <c r="AV309" s="37"/>
      <c r="AW309" s="4"/>
      <c r="AX309" s="4"/>
      <c r="AY309" s="4"/>
      <c r="AZ309" s="4"/>
      <c r="BA309" s="4"/>
      <c r="BB309" s="4"/>
      <c r="BC309" s="4"/>
      <c r="BD309" s="4"/>
    </row>
    <row r="310" spans="1:56" ht="45" customHeight="1" x14ac:dyDescent="0.25">
      <c r="A310" s="2" t="s">
        <v>96</v>
      </c>
      <c r="B310" s="2" t="s">
        <v>100</v>
      </c>
      <c r="C310" s="2">
        <v>1845</v>
      </c>
      <c r="D310" s="2">
        <f t="shared" ref="D310:D313" si="559">D309-1</f>
        <v>-2</v>
      </c>
      <c r="E310" s="2">
        <v>3</v>
      </c>
      <c r="G310">
        <f t="shared" ref="G310:H310" si="560">D310*6</f>
        <v>-12</v>
      </c>
      <c r="H310">
        <f t="shared" si="560"/>
        <v>18</v>
      </c>
      <c r="I310" s="2">
        <v>6</v>
      </c>
      <c r="J310" s="7">
        <v>43438</v>
      </c>
      <c r="K310" s="8">
        <v>0.45833333333333331</v>
      </c>
      <c r="L310" s="10">
        <v>157</v>
      </c>
      <c r="M310" s="9" t="s">
        <v>54</v>
      </c>
      <c r="N310" s="10">
        <v>157</v>
      </c>
      <c r="O310" s="10">
        <v>378</v>
      </c>
      <c r="P310" s="10">
        <f t="shared" si="391"/>
        <v>221</v>
      </c>
      <c r="Q310" s="2">
        <v>3.9</v>
      </c>
      <c r="R310" s="2">
        <v>36.6</v>
      </c>
      <c r="S310" s="9">
        <f t="shared" si="392"/>
        <v>142.74</v>
      </c>
      <c r="T310" s="2">
        <v>1</v>
      </c>
      <c r="U310" s="10">
        <f t="shared" si="3"/>
        <v>221</v>
      </c>
      <c r="V310" s="8"/>
      <c r="W310" s="8"/>
      <c r="X310" s="37"/>
      <c r="Y310" s="37"/>
      <c r="Z310" s="37"/>
      <c r="AA310" s="37"/>
      <c r="AB310" s="37"/>
      <c r="AC310" s="37"/>
      <c r="AD310" s="37"/>
      <c r="AE310" s="37"/>
      <c r="AF310" s="37"/>
      <c r="AG310" s="37"/>
      <c r="AH310" s="37"/>
      <c r="AI310" s="4"/>
      <c r="AJ310" s="4"/>
      <c r="AK310" s="4"/>
      <c r="AL310" s="37"/>
      <c r="AM310" s="37"/>
      <c r="AN310" s="37"/>
      <c r="AO310" s="37"/>
      <c r="AP310" s="37"/>
      <c r="AQ310" s="37"/>
      <c r="AR310" s="37"/>
      <c r="AS310" s="37"/>
      <c r="AT310" s="37"/>
      <c r="AU310" s="37"/>
      <c r="AV310" s="37"/>
      <c r="AW310" s="4"/>
      <c r="AX310" s="4"/>
      <c r="AY310" s="4"/>
      <c r="AZ310" s="4"/>
      <c r="BA310" s="4"/>
      <c r="BB310" s="4"/>
      <c r="BC310" s="4"/>
      <c r="BD310" s="4"/>
    </row>
    <row r="311" spans="1:56" ht="45" customHeight="1" x14ac:dyDescent="0.25">
      <c r="A311" s="2" t="s">
        <v>96</v>
      </c>
      <c r="B311" s="2" t="s">
        <v>100</v>
      </c>
      <c r="C311" s="2">
        <v>1845</v>
      </c>
      <c r="D311" s="2">
        <f t="shared" si="559"/>
        <v>-3</v>
      </c>
      <c r="E311" s="2">
        <v>3</v>
      </c>
      <c r="G311">
        <f t="shared" ref="G311:H311" si="561">D311*6</f>
        <v>-18</v>
      </c>
      <c r="H311">
        <f t="shared" si="561"/>
        <v>18</v>
      </c>
      <c r="I311" s="2">
        <v>6</v>
      </c>
      <c r="J311" s="7">
        <v>43438</v>
      </c>
      <c r="K311" s="8">
        <v>0.45833333333333331</v>
      </c>
      <c r="L311" s="10">
        <v>159</v>
      </c>
      <c r="M311" s="9" t="s">
        <v>54</v>
      </c>
      <c r="N311" s="10">
        <v>159</v>
      </c>
      <c r="O311" s="10">
        <v>298</v>
      </c>
      <c r="P311" s="10">
        <f t="shared" si="391"/>
        <v>139</v>
      </c>
      <c r="Q311" s="2">
        <v>3.9</v>
      </c>
      <c r="R311" s="2">
        <v>36.6</v>
      </c>
      <c r="S311" s="9">
        <f t="shared" si="392"/>
        <v>142.74</v>
      </c>
      <c r="T311" s="2">
        <v>1</v>
      </c>
      <c r="U311" s="10">
        <f t="shared" si="3"/>
        <v>139</v>
      </c>
      <c r="V311" s="8"/>
      <c r="W311" s="8"/>
      <c r="X311" s="37"/>
      <c r="Y311" s="37"/>
      <c r="Z311" s="37"/>
      <c r="AA311" s="37"/>
      <c r="AB311" s="37"/>
      <c r="AC311" s="37"/>
      <c r="AD311" s="37"/>
      <c r="AE311" s="37"/>
      <c r="AF311" s="37"/>
      <c r="AG311" s="37"/>
      <c r="AH311" s="37"/>
      <c r="AI311" s="4"/>
      <c r="AJ311" s="4"/>
      <c r="AK311" s="4"/>
      <c r="AL311" s="37"/>
      <c r="AM311" s="37"/>
      <c r="AN311" s="37"/>
      <c r="AO311" s="37"/>
      <c r="AP311" s="37"/>
      <c r="AQ311" s="37"/>
      <c r="AR311" s="37"/>
      <c r="AS311" s="37"/>
      <c r="AT311" s="37"/>
      <c r="AU311" s="37"/>
      <c r="AV311" s="37"/>
      <c r="AW311" s="4"/>
      <c r="AX311" s="4"/>
      <c r="AY311" s="4"/>
      <c r="AZ311" s="4"/>
      <c r="BA311" s="4"/>
      <c r="BB311" s="4"/>
      <c r="BC311" s="4"/>
      <c r="BD311" s="4"/>
    </row>
    <row r="312" spans="1:56" ht="45" customHeight="1" x14ac:dyDescent="0.25">
      <c r="A312" s="2" t="s">
        <v>96</v>
      </c>
      <c r="B312" s="2" t="s">
        <v>100</v>
      </c>
      <c r="C312" s="2">
        <v>1845</v>
      </c>
      <c r="D312" s="2">
        <f t="shared" si="559"/>
        <v>-4</v>
      </c>
      <c r="E312" s="2">
        <v>3</v>
      </c>
      <c r="G312">
        <f t="shared" ref="G312:H312" si="562">D312*6</f>
        <v>-24</v>
      </c>
      <c r="H312">
        <f t="shared" si="562"/>
        <v>18</v>
      </c>
      <c r="I312" s="2">
        <v>6</v>
      </c>
      <c r="J312" s="7">
        <v>43438</v>
      </c>
      <c r="K312" s="8">
        <v>0.45833333333333331</v>
      </c>
      <c r="L312" s="10">
        <v>153</v>
      </c>
      <c r="M312" s="9" t="s">
        <v>54</v>
      </c>
      <c r="N312" s="10">
        <v>153</v>
      </c>
      <c r="O312" s="10">
        <v>235</v>
      </c>
      <c r="P312" s="10">
        <f t="shared" si="391"/>
        <v>82</v>
      </c>
      <c r="Q312" s="2">
        <v>3.9</v>
      </c>
      <c r="R312" s="2">
        <v>36.6</v>
      </c>
      <c r="S312" s="9">
        <f t="shared" si="392"/>
        <v>142.74</v>
      </c>
      <c r="T312" s="2">
        <v>1</v>
      </c>
      <c r="U312" s="10">
        <f t="shared" si="3"/>
        <v>82</v>
      </c>
      <c r="V312" s="8"/>
      <c r="W312" s="8"/>
      <c r="X312" s="37"/>
      <c r="Y312" s="37"/>
      <c r="Z312" s="37"/>
      <c r="AA312" s="37"/>
      <c r="AB312" s="37"/>
      <c r="AC312" s="37"/>
      <c r="AD312" s="37"/>
      <c r="AE312" s="37"/>
      <c r="AF312" s="37"/>
      <c r="AG312" s="37"/>
      <c r="AH312" s="37"/>
      <c r="AI312" s="4"/>
      <c r="AJ312" s="4"/>
      <c r="AK312" s="4"/>
      <c r="AL312" s="37"/>
      <c r="AM312" s="37"/>
      <c r="AN312" s="37"/>
      <c r="AO312" s="37"/>
      <c r="AP312" s="37"/>
      <c r="AQ312" s="37"/>
      <c r="AR312" s="37"/>
      <c r="AS312" s="37"/>
      <c r="AT312" s="37"/>
      <c r="AU312" s="37"/>
      <c r="AV312" s="37"/>
      <c r="AW312" s="4"/>
      <c r="AX312" s="4"/>
      <c r="AY312" s="4"/>
      <c r="AZ312" s="4"/>
      <c r="BA312" s="4"/>
      <c r="BB312" s="4"/>
      <c r="BC312" s="4"/>
      <c r="BD312" s="4"/>
    </row>
    <row r="313" spans="1:56" ht="45" customHeight="1" x14ac:dyDescent="0.25">
      <c r="A313" s="2" t="s">
        <v>96</v>
      </c>
      <c r="B313" s="2" t="s">
        <v>100</v>
      </c>
      <c r="C313" s="2">
        <v>1845</v>
      </c>
      <c r="D313" s="2">
        <f t="shared" si="559"/>
        <v>-5</v>
      </c>
      <c r="E313" s="2">
        <v>3</v>
      </c>
      <c r="G313">
        <f t="shared" ref="G313:H313" si="563">D313*6</f>
        <v>-30</v>
      </c>
      <c r="H313">
        <f t="shared" si="563"/>
        <v>18</v>
      </c>
      <c r="I313" s="2">
        <v>6</v>
      </c>
      <c r="J313" s="7">
        <v>43438</v>
      </c>
      <c r="K313" s="8">
        <v>0.45833333333333331</v>
      </c>
      <c r="L313" s="10">
        <v>152</v>
      </c>
      <c r="M313" s="9" t="s">
        <v>54</v>
      </c>
      <c r="N313" s="10">
        <v>152</v>
      </c>
      <c r="O313" s="10">
        <v>188</v>
      </c>
      <c r="P313" s="10">
        <f t="shared" si="391"/>
        <v>36</v>
      </c>
      <c r="Q313" s="2">
        <v>3.9</v>
      </c>
      <c r="R313" s="2">
        <v>36.6</v>
      </c>
      <c r="S313" s="9">
        <f t="shared" si="392"/>
        <v>142.74</v>
      </c>
      <c r="T313" s="2">
        <v>1</v>
      </c>
      <c r="U313" s="10">
        <f t="shared" si="3"/>
        <v>36</v>
      </c>
      <c r="V313" s="8"/>
      <c r="W313" s="8"/>
      <c r="X313" s="37"/>
      <c r="Y313" s="37"/>
      <c r="Z313" s="37"/>
      <c r="AA313" s="37"/>
      <c r="AB313" s="37"/>
      <c r="AC313" s="37"/>
      <c r="AD313" s="37"/>
      <c r="AE313" s="37"/>
      <c r="AF313" s="37"/>
      <c r="AG313" s="37"/>
      <c r="AH313" s="37"/>
      <c r="AI313" s="4"/>
      <c r="AJ313" s="4"/>
      <c r="AK313" s="4"/>
      <c r="AL313" s="37"/>
      <c r="AM313" s="37"/>
      <c r="AN313" s="37"/>
      <c r="AO313" s="37"/>
      <c r="AP313" s="37"/>
      <c r="AQ313" s="37"/>
      <c r="AR313" s="37"/>
      <c r="AS313" s="37"/>
      <c r="AT313" s="37"/>
      <c r="AU313" s="37"/>
      <c r="AV313" s="37"/>
      <c r="AW313" s="4"/>
      <c r="AX313" s="4"/>
      <c r="AY313" s="4"/>
      <c r="AZ313" s="4"/>
      <c r="BA313" s="4"/>
      <c r="BB313" s="4"/>
      <c r="BC313" s="4"/>
      <c r="BD313" s="4"/>
    </row>
    <row r="314" spans="1:56" ht="45" customHeight="1" x14ac:dyDescent="0.3">
      <c r="A314" s="2" t="s">
        <v>97</v>
      </c>
      <c r="B314" s="2" t="s">
        <v>100</v>
      </c>
      <c r="C314" s="2">
        <v>1825</v>
      </c>
      <c r="D314" s="2">
        <v>0</v>
      </c>
      <c r="E314" s="2">
        <v>0</v>
      </c>
      <c r="G314">
        <f t="shared" ref="G314:H314" si="564">D314*6</f>
        <v>0</v>
      </c>
      <c r="H314">
        <f t="shared" si="564"/>
        <v>0</v>
      </c>
      <c r="I314" s="2">
        <v>6</v>
      </c>
      <c r="J314" s="7">
        <v>43439</v>
      </c>
      <c r="K314" s="8">
        <v>0.45833333333333331</v>
      </c>
      <c r="L314" s="10">
        <v>146</v>
      </c>
      <c r="M314" s="9" t="s">
        <v>54</v>
      </c>
      <c r="N314" s="10">
        <v>146</v>
      </c>
      <c r="O314" s="10">
        <v>82264</v>
      </c>
      <c r="P314" s="10">
        <f t="shared" si="391"/>
        <v>82118</v>
      </c>
      <c r="Q314" s="2">
        <v>3.9</v>
      </c>
      <c r="R314" s="2">
        <v>36.6</v>
      </c>
      <c r="S314" s="9">
        <f t="shared" si="392"/>
        <v>142.74</v>
      </c>
      <c r="T314" s="2">
        <v>1</v>
      </c>
      <c r="U314" s="10">
        <f t="shared" si="3"/>
        <v>82118</v>
      </c>
      <c r="V314" s="8"/>
      <c r="W314" s="8"/>
      <c r="X314" s="17">
        <f>U337</f>
        <v>54</v>
      </c>
      <c r="Y314" s="17">
        <f>U336</f>
        <v>131</v>
      </c>
      <c r="Z314" s="17">
        <f>U335</f>
        <v>213</v>
      </c>
      <c r="AA314" s="17">
        <f>U334</f>
        <v>362</v>
      </c>
      <c r="AB314" s="17">
        <f>U333</f>
        <v>505</v>
      </c>
      <c r="AC314" s="17">
        <f>U332</f>
        <v>565</v>
      </c>
      <c r="AD314" s="21">
        <f t="shared" ref="AD314:AD317" si="565">AB314</f>
        <v>505</v>
      </c>
      <c r="AE314" s="21">
        <f t="shared" ref="AE314:AE317" si="566">AA314</f>
        <v>362</v>
      </c>
      <c r="AF314" s="21">
        <f t="shared" ref="AF314:AF317" si="567">Z314</f>
        <v>213</v>
      </c>
      <c r="AG314" s="21">
        <f t="shared" ref="AG314:AG317" si="568">Y314</f>
        <v>131</v>
      </c>
      <c r="AH314" s="21">
        <f t="shared" ref="AH314:AH317" si="569">X314</f>
        <v>54</v>
      </c>
      <c r="AI314" s="15" t="s">
        <v>67</v>
      </c>
      <c r="AJ314" s="16" t="str">
        <f>B314</f>
        <v>50C10K1D7</v>
      </c>
      <c r="AK314" s="16"/>
      <c r="AL314" s="23">
        <f t="shared" ref="AL314:AV314" si="570">X314*0.0144</f>
        <v>0.77759999999999996</v>
      </c>
      <c r="AM314" s="23">
        <f t="shared" si="570"/>
        <v>1.8863999999999999</v>
      </c>
      <c r="AN314" s="23">
        <f t="shared" si="570"/>
        <v>3.0671999999999997</v>
      </c>
      <c r="AO314" s="23">
        <f t="shared" si="570"/>
        <v>5.2127999999999997</v>
      </c>
      <c r="AP314" s="23">
        <f t="shared" si="570"/>
        <v>7.2720000000000002</v>
      </c>
      <c r="AQ314" s="23">
        <f t="shared" si="570"/>
        <v>8.1359999999999992</v>
      </c>
      <c r="AR314" s="23">
        <f t="shared" si="570"/>
        <v>7.2720000000000002</v>
      </c>
      <c r="AS314" s="23">
        <f t="shared" si="570"/>
        <v>5.2127999999999997</v>
      </c>
      <c r="AT314" s="23">
        <f t="shared" si="570"/>
        <v>3.0671999999999997</v>
      </c>
      <c r="AU314" s="23">
        <f t="shared" si="570"/>
        <v>1.8863999999999999</v>
      </c>
      <c r="AV314" s="23">
        <f t="shared" si="570"/>
        <v>0.77759999999999996</v>
      </c>
      <c r="AW314" s="15" t="s">
        <v>67</v>
      </c>
      <c r="AX314" s="16" t="s">
        <v>100</v>
      </c>
      <c r="AY314" s="16"/>
      <c r="AZ314" s="16"/>
      <c r="BA314" s="16"/>
      <c r="BB314" s="16"/>
      <c r="BC314" s="16"/>
      <c r="BD314" s="16"/>
    </row>
    <row r="315" spans="1:56" ht="45" customHeight="1" x14ac:dyDescent="0.3">
      <c r="A315" s="2" t="s">
        <v>97</v>
      </c>
      <c r="B315" s="2" t="s">
        <v>100</v>
      </c>
      <c r="C315" s="2">
        <v>1825</v>
      </c>
      <c r="D315" s="2">
        <v>-1</v>
      </c>
      <c r="E315" s="2">
        <v>0</v>
      </c>
      <c r="G315">
        <f t="shared" ref="G315:H315" si="571">D315*6</f>
        <v>-6</v>
      </c>
      <c r="H315">
        <f t="shared" si="571"/>
        <v>0</v>
      </c>
      <c r="I315" s="2">
        <v>6</v>
      </c>
      <c r="J315" s="7">
        <v>43439</v>
      </c>
      <c r="K315" s="8">
        <v>0.45833333333333331</v>
      </c>
      <c r="L315" s="10">
        <v>147</v>
      </c>
      <c r="M315" s="9" t="s">
        <v>54</v>
      </c>
      <c r="N315" s="10">
        <v>147</v>
      </c>
      <c r="O315" s="10">
        <v>19363</v>
      </c>
      <c r="P315" s="10">
        <f t="shared" si="391"/>
        <v>19216</v>
      </c>
      <c r="Q315" s="2">
        <v>3.9</v>
      </c>
      <c r="R315" s="2">
        <v>36.6</v>
      </c>
      <c r="S315" s="9">
        <f t="shared" si="392"/>
        <v>142.74</v>
      </c>
      <c r="T315" s="2">
        <v>1</v>
      </c>
      <c r="U315" s="10">
        <f t="shared" si="3"/>
        <v>19216</v>
      </c>
      <c r="V315" s="8"/>
      <c r="W315" s="8"/>
      <c r="X315" s="17">
        <f>U331</f>
        <v>102</v>
      </c>
      <c r="Y315" s="17">
        <f>U330</f>
        <v>138</v>
      </c>
      <c r="Z315" s="17">
        <f>U329</f>
        <v>275</v>
      </c>
      <c r="AA315" s="17">
        <f>U328</f>
        <v>546</v>
      </c>
      <c r="AB315" s="17">
        <f>U327</f>
        <v>2514</v>
      </c>
      <c r="AC315" s="17">
        <f>U326</f>
        <v>3884</v>
      </c>
      <c r="AD315" s="21">
        <f t="shared" si="565"/>
        <v>2514</v>
      </c>
      <c r="AE315" s="21">
        <f t="shared" si="566"/>
        <v>546</v>
      </c>
      <c r="AF315" s="21">
        <f t="shared" si="567"/>
        <v>275</v>
      </c>
      <c r="AG315" s="21">
        <f t="shared" si="568"/>
        <v>138</v>
      </c>
      <c r="AH315" s="21">
        <f t="shared" si="569"/>
        <v>102</v>
      </c>
      <c r="AI315" s="15" t="s">
        <v>68</v>
      </c>
      <c r="AJ315" s="16">
        <f>C314</f>
        <v>1825</v>
      </c>
      <c r="AK315" s="16"/>
      <c r="AL315" s="23">
        <f t="shared" ref="AL315:AV315" si="572">X315*0.0144</f>
        <v>1.4687999999999999</v>
      </c>
      <c r="AM315" s="23">
        <f t="shared" si="572"/>
        <v>1.9871999999999999</v>
      </c>
      <c r="AN315" s="23">
        <f t="shared" si="572"/>
        <v>3.96</v>
      </c>
      <c r="AO315" s="23">
        <f t="shared" si="572"/>
        <v>7.8624000000000001</v>
      </c>
      <c r="AP315" s="23">
        <f t="shared" si="572"/>
        <v>36.201599999999999</v>
      </c>
      <c r="AQ315" s="23">
        <f t="shared" si="572"/>
        <v>55.929600000000001</v>
      </c>
      <c r="AR315" s="23">
        <f t="shared" si="572"/>
        <v>36.201599999999999</v>
      </c>
      <c r="AS315" s="23">
        <f t="shared" si="572"/>
        <v>7.8624000000000001</v>
      </c>
      <c r="AT315" s="23">
        <f t="shared" si="572"/>
        <v>3.96</v>
      </c>
      <c r="AU315" s="23">
        <f t="shared" si="572"/>
        <v>1.9871999999999999</v>
      </c>
      <c r="AV315" s="23">
        <f t="shared" si="572"/>
        <v>1.4687999999999999</v>
      </c>
      <c r="AW315" s="15" t="s">
        <v>68</v>
      </c>
      <c r="AX315" s="16">
        <v>1825</v>
      </c>
      <c r="AY315" s="16"/>
      <c r="AZ315" s="16"/>
      <c r="BA315" s="16"/>
      <c r="BB315" s="16"/>
      <c r="BC315" s="16"/>
      <c r="BD315" s="16"/>
    </row>
    <row r="316" spans="1:56" ht="45" customHeight="1" x14ac:dyDescent="0.3">
      <c r="A316" s="2" t="s">
        <v>97</v>
      </c>
      <c r="B316" s="2" t="s">
        <v>100</v>
      </c>
      <c r="C316" s="2">
        <v>1825</v>
      </c>
      <c r="D316" s="2">
        <f t="shared" ref="D316:D319" si="573">D315-1</f>
        <v>-2</v>
      </c>
      <c r="E316" s="2">
        <v>0</v>
      </c>
      <c r="G316">
        <f t="shared" ref="G316:H316" si="574">D316*6</f>
        <v>-12</v>
      </c>
      <c r="H316">
        <f t="shared" si="574"/>
        <v>0</v>
      </c>
      <c r="I316" s="2">
        <v>6</v>
      </c>
      <c r="J316" s="7">
        <v>43439</v>
      </c>
      <c r="K316" s="8">
        <v>0.45833333333333331</v>
      </c>
      <c r="L316" s="10">
        <v>139</v>
      </c>
      <c r="M316" s="9" t="s">
        <v>54</v>
      </c>
      <c r="N316" s="10">
        <v>139</v>
      </c>
      <c r="O316" s="10">
        <v>2692</v>
      </c>
      <c r="P316" s="10">
        <f t="shared" si="391"/>
        <v>2553</v>
      </c>
      <c r="Q316" s="2">
        <v>3.9</v>
      </c>
      <c r="R316" s="2">
        <v>36.6</v>
      </c>
      <c r="S316" s="9">
        <f t="shared" si="392"/>
        <v>142.74</v>
      </c>
      <c r="T316" s="2">
        <v>1</v>
      </c>
      <c r="U316" s="10">
        <f t="shared" si="3"/>
        <v>2553</v>
      </c>
      <c r="V316" s="8"/>
      <c r="W316" s="8"/>
      <c r="X316" s="17">
        <f>U324</f>
        <v>163</v>
      </c>
      <c r="Y316" s="17">
        <f>U323</f>
        <v>310</v>
      </c>
      <c r="Z316" s="17">
        <f>U323</f>
        <v>310</v>
      </c>
      <c r="AA316" s="17">
        <f>U322</f>
        <v>2051</v>
      </c>
      <c r="AB316" s="17">
        <f>U321</f>
        <v>9563</v>
      </c>
      <c r="AC316" s="17">
        <f>U320</f>
        <v>31868</v>
      </c>
      <c r="AD316" s="21">
        <f t="shared" si="565"/>
        <v>9563</v>
      </c>
      <c r="AE316" s="21">
        <f t="shared" si="566"/>
        <v>2051</v>
      </c>
      <c r="AF316" s="21">
        <f t="shared" si="567"/>
        <v>310</v>
      </c>
      <c r="AG316" s="21">
        <f t="shared" si="568"/>
        <v>310</v>
      </c>
      <c r="AH316" s="21">
        <f t="shared" si="569"/>
        <v>163</v>
      </c>
      <c r="AI316" s="15" t="s">
        <v>69</v>
      </c>
      <c r="AJ316" s="16">
        <f>I314</f>
        <v>6</v>
      </c>
      <c r="AK316" s="16"/>
      <c r="AL316" s="23">
        <f t="shared" ref="AL316:AV316" si="575">X316*0.0144</f>
        <v>2.3472</v>
      </c>
      <c r="AM316" s="23">
        <f t="shared" si="575"/>
        <v>4.4639999999999995</v>
      </c>
      <c r="AN316" s="23">
        <f t="shared" si="575"/>
        <v>4.4639999999999995</v>
      </c>
      <c r="AO316" s="23">
        <f t="shared" si="575"/>
        <v>29.534399999999998</v>
      </c>
      <c r="AP316" s="23">
        <f t="shared" si="575"/>
        <v>137.7072</v>
      </c>
      <c r="AQ316" s="23">
        <f t="shared" si="575"/>
        <v>458.89920000000001</v>
      </c>
      <c r="AR316" s="23">
        <f t="shared" si="575"/>
        <v>137.7072</v>
      </c>
      <c r="AS316" s="23">
        <f t="shared" si="575"/>
        <v>29.534399999999998</v>
      </c>
      <c r="AT316" s="23">
        <f t="shared" si="575"/>
        <v>4.4639999999999995</v>
      </c>
      <c r="AU316" s="23">
        <f t="shared" si="575"/>
        <v>4.4639999999999995</v>
      </c>
      <c r="AV316" s="23">
        <f t="shared" si="575"/>
        <v>2.3472</v>
      </c>
      <c r="AW316" s="15" t="s">
        <v>69</v>
      </c>
      <c r="AX316" s="16">
        <v>6</v>
      </c>
      <c r="AY316" s="16"/>
      <c r="AZ316" s="16"/>
      <c r="BA316" s="16"/>
      <c r="BB316" s="16"/>
      <c r="BC316" s="16"/>
      <c r="BD316" s="16"/>
    </row>
    <row r="317" spans="1:56" ht="45" customHeight="1" x14ac:dyDescent="0.25">
      <c r="A317" s="2" t="s">
        <v>97</v>
      </c>
      <c r="B317" s="2" t="s">
        <v>100</v>
      </c>
      <c r="C317" s="2">
        <v>1825</v>
      </c>
      <c r="D317" s="2">
        <f t="shared" si="573"/>
        <v>-3</v>
      </c>
      <c r="E317" s="2">
        <v>0</v>
      </c>
      <c r="G317">
        <f t="shared" ref="G317:H317" si="576">D317*6</f>
        <v>-18</v>
      </c>
      <c r="H317">
        <f t="shared" si="576"/>
        <v>0</v>
      </c>
      <c r="I317" s="2">
        <v>6</v>
      </c>
      <c r="J317" s="7">
        <v>43439</v>
      </c>
      <c r="K317" s="8">
        <v>0.45833333333333331</v>
      </c>
      <c r="L317" s="10">
        <v>141</v>
      </c>
      <c r="M317" s="9" t="s">
        <v>54</v>
      </c>
      <c r="N317" s="10">
        <v>141</v>
      </c>
      <c r="O317" s="10">
        <v>507</v>
      </c>
      <c r="P317" s="10">
        <f t="shared" si="391"/>
        <v>366</v>
      </c>
      <c r="Q317" s="2">
        <v>3.9</v>
      </c>
      <c r="R317" s="2">
        <v>36.6</v>
      </c>
      <c r="S317" s="9">
        <f t="shared" si="392"/>
        <v>142.74</v>
      </c>
      <c r="T317" s="2">
        <v>1</v>
      </c>
      <c r="U317" s="10">
        <f t="shared" si="3"/>
        <v>366</v>
      </c>
      <c r="V317" s="8"/>
      <c r="W317" s="8"/>
      <c r="X317" s="17">
        <f>U319</f>
        <v>80</v>
      </c>
      <c r="Y317" s="17">
        <f>U318</f>
        <v>158</v>
      </c>
      <c r="Z317" s="17">
        <f>U317</f>
        <v>366</v>
      </c>
      <c r="AA317" s="17">
        <f>U316</f>
        <v>2553</v>
      </c>
      <c r="AB317" s="17">
        <f>U315</f>
        <v>19216</v>
      </c>
      <c r="AC317" s="24">
        <f>U314</f>
        <v>82118</v>
      </c>
      <c r="AD317" s="21">
        <f t="shared" si="565"/>
        <v>19216</v>
      </c>
      <c r="AE317" s="21">
        <f t="shared" si="566"/>
        <v>2553</v>
      </c>
      <c r="AF317" s="21">
        <f t="shared" si="567"/>
        <v>366</v>
      </c>
      <c r="AG317" s="21">
        <f t="shared" si="568"/>
        <v>158</v>
      </c>
      <c r="AH317" s="21">
        <f t="shared" si="569"/>
        <v>80</v>
      </c>
      <c r="AI317" s="4"/>
      <c r="AJ317" s="4"/>
      <c r="AK317" s="4"/>
      <c r="AL317" s="23">
        <f t="shared" ref="AL317:AV317" si="577">X317*0.0144</f>
        <v>1.1519999999999999</v>
      </c>
      <c r="AM317" s="23">
        <f t="shared" si="577"/>
        <v>2.2751999999999999</v>
      </c>
      <c r="AN317" s="23">
        <f t="shared" si="577"/>
        <v>5.2703999999999995</v>
      </c>
      <c r="AO317" s="23">
        <f t="shared" si="577"/>
        <v>36.763199999999998</v>
      </c>
      <c r="AP317" s="23">
        <f t="shared" si="577"/>
        <v>276.71039999999999</v>
      </c>
      <c r="AQ317" s="23">
        <f t="shared" si="577"/>
        <v>1182.4992</v>
      </c>
      <c r="AR317" s="23">
        <f t="shared" si="577"/>
        <v>276.71039999999999</v>
      </c>
      <c r="AS317" s="23">
        <f t="shared" si="577"/>
        <v>36.763199999999998</v>
      </c>
      <c r="AT317" s="23">
        <f t="shared" si="577"/>
        <v>5.2703999999999995</v>
      </c>
      <c r="AU317" s="23">
        <f t="shared" si="577"/>
        <v>2.2751999999999999</v>
      </c>
      <c r="AV317" s="23">
        <f t="shared" si="577"/>
        <v>1.1519999999999999</v>
      </c>
      <c r="AW317" s="4"/>
      <c r="AX317" s="4"/>
      <c r="AY317" s="4"/>
      <c r="AZ317" s="4"/>
      <c r="BA317" s="4"/>
      <c r="BB317" s="4"/>
      <c r="BC317" s="4"/>
      <c r="BD317" s="4"/>
    </row>
    <row r="318" spans="1:56" ht="45" customHeight="1" x14ac:dyDescent="0.25">
      <c r="A318" s="2" t="s">
        <v>97</v>
      </c>
      <c r="B318" s="2" t="s">
        <v>100</v>
      </c>
      <c r="C318" s="2">
        <v>1825</v>
      </c>
      <c r="D318" s="2">
        <f t="shared" si="573"/>
        <v>-4</v>
      </c>
      <c r="E318" s="2">
        <v>0</v>
      </c>
      <c r="G318">
        <f t="shared" ref="G318:H318" si="578">D318*6</f>
        <v>-24</v>
      </c>
      <c r="H318">
        <f t="shared" si="578"/>
        <v>0</v>
      </c>
      <c r="I318" s="2">
        <v>6</v>
      </c>
      <c r="J318" s="7">
        <v>43439</v>
      </c>
      <c r="K318" s="8">
        <v>0.45833333333333331</v>
      </c>
      <c r="L318" s="10">
        <v>141</v>
      </c>
      <c r="M318" s="9" t="s">
        <v>54</v>
      </c>
      <c r="N318" s="10">
        <v>141</v>
      </c>
      <c r="O318" s="10">
        <v>299</v>
      </c>
      <c r="P318" s="10">
        <f t="shared" si="391"/>
        <v>158</v>
      </c>
      <c r="Q318" s="2">
        <v>3.9</v>
      </c>
      <c r="R318" s="2">
        <v>36.6</v>
      </c>
      <c r="S318" s="9">
        <f t="shared" si="392"/>
        <v>142.74</v>
      </c>
      <c r="T318" s="2">
        <v>1</v>
      </c>
      <c r="U318" s="10">
        <f t="shared" si="3"/>
        <v>158</v>
      </c>
      <c r="V318" s="8"/>
      <c r="W318" s="8"/>
      <c r="X318" s="17">
        <f t="shared" ref="X318:AH318" si="579">X316</f>
        <v>163</v>
      </c>
      <c r="Y318" s="17">
        <f t="shared" si="579"/>
        <v>310</v>
      </c>
      <c r="Z318" s="17">
        <f t="shared" si="579"/>
        <v>310</v>
      </c>
      <c r="AA318" s="17">
        <f t="shared" si="579"/>
        <v>2051</v>
      </c>
      <c r="AB318" s="17">
        <f t="shared" si="579"/>
        <v>9563</v>
      </c>
      <c r="AC318" s="17">
        <f t="shared" si="579"/>
        <v>31868</v>
      </c>
      <c r="AD318" s="17">
        <f t="shared" si="579"/>
        <v>9563</v>
      </c>
      <c r="AE318" s="17">
        <f t="shared" si="579"/>
        <v>2051</v>
      </c>
      <c r="AF318" s="17">
        <f t="shared" si="579"/>
        <v>310</v>
      </c>
      <c r="AG318" s="17">
        <f t="shared" si="579"/>
        <v>310</v>
      </c>
      <c r="AH318" s="17">
        <f t="shared" si="579"/>
        <v>163</v>
      </c>
      <c r="AI318" s="4"/>
      <c r="AJ318" s="4"/>
      <c r="AK318" s="4"/>
      <c r="AL318" s="23">
        <f t="shared" ref="AL318:AV318" si="580">X318*0.0144</f>
        <v>2.3472</v>
      </c>
      <c r="AM318" s="23">
        <f t="shared" si="580"/>
        <v>4.4639999999999995</v>
      </c>
      <c r="AN318" s="23">
        <f t="shared" si="580"/>
        <v>4.4639999999999995</v>
      </c>
      <c r="AO318" s="23">
        <f t="shared" si="580"/>
        <v>29.534399999999998</v>
      </c>
      <c r="AP318" s="23">
        <f t="shared" si="580"/>
        <v>137.7072</v>
      </c>
      <c r="AQ318" s="23">
        <f t="shared" si="580"/>
        <v>458.89920000000001</v>
      </c>
      <c r="AR318" s="23">
        <f t="shared" si="580"/>
        <v>137.7072</v>
      </c>
      <c r="AS318" s="23">
        <f t="shared" si="580"/>
        <v>29.534399999999998</v>
      </c>
      <c r="AT318" s="23">
        <f t="shared" si="580"/>
        <v>4.4639999999999995</v>
      </c>
      <c r="AU318" s="23">
        <f t="shared" si="580"/>
        <v>4.4639999999999995</v>
      </c>
      <c r="AV318" s="23">
        <f t="shared" si="580"/>
        <v>2.3472</v>
      </c>
      <c r="AW318" s="4"/>
      <c r="AX318" s="4"/>
      <c r="AY318" s="4"/>
      <c r="AZ318" s="4"/>
      <c r="BA318" s="4"/>
      <c r="BB318" s="4"/>
      <c r="BC318" s="4"/>
      <c r="BD318" s="4"/>
    </row>
    <row r="319" spans="1:56" ht="45" customHeight="1" x14ac:dyDescent="0.25">
      <c r="A319" s="2" t="s">
        <v>97</v>
      </c>
      <c r="B319" s="2" t="s">
        <v>100</v>
      </c>
      <c r="C319" s="2">
        <v>1825</v>
      </c>
      <c r="D319" s="2">
        <f t="shared" si="573"/>
        <v>-5</v>
      </c>
      <c r="E319" s="2">
        <v>0</v>
      </c>
      <c r="G319">
        <f t="shared" ref="G319:H319" si="581">D319*6</f>
        <v>-30</v>
      </c>
      <c r="H319">
        <f t="shared" si="581"/>
        <v>0</v>
      </c>
      <c r="I319" s="2">
        <v>6</v>
      </c>
      <c r="J319" s="7">
        <v>43439</v>
      </c>
      <c r="K319" s="8">
        <v>0.45833333333333331</v>
      </c>
      <c r="L319" s="10">
        <v>142</v>
      </c>
      <c r="M319" s="9" t="s">
        <v>54</v>
      </c>
      <c r="N319" s="10">
        <v>142</v>
      </c>
      <c r="O319" s="10">
        <v>222</v>
      </c>
      <c r="P319" s="10">
        <f t="shared" si="391"/>
        <v>80</v>
      </c>
      <c r="Q319" s="2">
        <v>3.9</v>
      </c>
      <c r="R319" s="2">
        <v>36.6</v>
      </c>
      <c r="S319" s="9">
        <f t="shared" si="392"/>
        <v>142.74</v>
      </c>
      <c r="T319" s="2">
        <v>1</v>
      </c>
      <c r="U319" s="10">
        <f t="shared" si="3"/>
        <v>80</v>
      </c>
      <c r="V319" s="8"/>
      <c r="W319" s="8"/>
      <c r="X319" s="17">
        <f t="shared" ref="X319:AH319" si="582">X315</f>
        <v>102</v>
      </c>
      <c r="Y319" s="17">
        <f t="shared" si="582"/>
        <v>138</v>
      </c>
      <c r="Z319" s="17">
        <f t="shared" si="582"/>
        <v>275</v>
      </c>
      <c r="AA319" s="17">
        <f t="shared" si="582"/>
        <v>546</v>
      </c>
      <c r="AB319" s="17">
        <f t="shared" si="582"/>
        <v>2514</v>
      </c>
      <c r="AC319" s="17">
        <f t="shared" si="582"/>
        <v>3884</v>
      </c>
      <c r="AD319" s="17">
        <f t="shared" si="582"/>
        <v>2514</v>
      </c>
      <c r="AE319" s="17">
        <f t="shared" si="582"/>
        <v>546</v>
      </c>
      <c r="AF319" s="17">
        <f t="shared" si="582"/>
        <v>275</v>
      </c>
      <c r="AG319" s="17">
        <f t="shared" si="582"/>
        <v>138</v>
      </c>
      <c r="AH319" s="17">
        <f t="shared" si="582"/>
        <v>102</v>
      </c>
      <c r="AI319" s="4"/>
      <c r="AJ319" s="4"/>
      <c r="AK319" s="4"/>
      <c r="AL319" s="23">
        <f t="shared" ref="AL319:AV319" si="583">X319*0.0144</f>
        <v>1.4687999999999999</v>
      </c>
      <c r="AM319" s="23">
        <f t="shared" si="583"/>
        <v>1.9871999999999999</v>
      </c>
      <c r="AN319" s="23">
        <f t="shared" si="583"/>
        <v>3.96</v>
      </c>
      <c r="AO319" s="23">
        <f t="shared" si="583"/>
        <v>7.8624000000000001</v>
      </c>
      <c r="AP319" s="23">
        <f t="shared" si="583"/>
        <v>36.201599999999999</v>
      </c>
      <c r="AQ319" s="23">
        <f t="shared" si="583"/>
        <v>55.929600000000001</v>
      </c>
      <c r="AR319" s="23">
        <f t="shared" si="583"/>
        <v>36.201599999999999</v>
      </c>
      <c r="AS319" s="23">
        <f t="shared" si="583"/>
        <v>7.8624000000000001</v>
      </c>
      <c r="AT319" s="23">
        <f t="shared" si="583"/>
        <v>3.96</v>
      </c>
      <c r="AU319" s="23">
        <f t="shared" si="583"/>
        <v>1.9871999999999999</v>
      </c>
      <c r="AV319" s="23">
        <f t="shared" si="583"/>
        <v>1.4687999999999999</v>
      </c>
      <c r="AW319" s="4"/>
      <c r="AX319" s="4"/>
      <c r="AY319" s="4"/>
      <c r="AZ319" s="4"/>
      <c r="BA319" s="4"/>
      <c r="BB319" s="4"/>
      <c r="BC319" s="4"/>
      <c r="BD319" s="4"/>
    </row>
    <row r="320" spans="1:56" ht="45" customHeight="1" x14ac:dyDescent="0.25">
      <c r="A320" s="2" t="s">
        <v>97</v>
      </c>
      <c r="B320" s="2" t="s">
        <v>100</v>
      </c>
      <c r="C320" s="2">
        <v>1825</v>
      </c>
      <c r="D320" s="2">
        <v>0</v>
      </c>
      <c r="E320" s="2">
        <v>1</v>
      </c>
      <c r="G320">
        <f t="shared" ref="G320:H320" si="584">D320*6</f>
        <v>0</v>
      </c>
      <c r="H320">
        <f t="shared" si="584"/>
        <v>6</v>
      </c>
      <c r="I320" s="2">
        <v>6</v>
      </c>
      <c r="J320" s="7">
        <v>43439</v>
      </c>
      <c r="K320" s="8">
        <v>0.45833333333333331</v>
      </c>
      <c r="L320" s="10">
        <v>143</v>
      </c>
      <c r="M320" s="9" t="s">
        <v>54</v>
      </c>
      <c r="N320" s="10">
        <v>143</v>
      </c>
      <c r="O320" s="10">
        <v>32011</v>
      </c>
      <c r="P320" s="10">
        <f t="shared" si="391"/>
        <v>31868</v>
      </c>
      <c r="Q320" s="2">
        <v>3.9</v>
      </c>
      <c r="R320" s="2">
        <v>36.6</v>
      </c>
      <c r="S320" s="9">
        <f t="shared" si="392"/>
        <v>142.74</v>
      </c>
      <c r="T320" s="2">
        <v>1</v>
      </c>
      <c r="U320" s="10">
        <f t="shared" si="3"/>
        <v>31868</v>
      </c>
      <c r="V320" s="8"/>
      <c r="W320" s="8"/>
      <c r="X320" s="17">
        <f t="shared" ref="X320:AH320" si="585">X314</f>
        <v>54</v>
      </c>
      <c r="Y320" s="17">
        <f t="shared" si="585"/>
        <v>131</v>
      </c>
      <c r="Z320" s="17">
        <f t="shared" si="585"/>
        <v>213</v>
      </c>
      <c r="AA320" s="17">
        <f t="shared" si="585"/>
        <v>362</v>
      </c>
      <c r="AB320" s="17">
        <f t="shared" si="585"/>
        <v>505</v>
      </c>
      <c r="AC320" s="17">
        <f t="shared" si="585"/>
        <v>565</v>
      </c>
      <c r="AD320" s="17">
        <f t="shared" si="585"/>
        <v>505</v>
      </c>
      <c r="AE320" s="17">
        <f t="shared" si="585"/>
        <v>362</v>
      </c>
      <c r="AF320" s="17">
        <f t="shared" si="585"/>
        <v>213</v>
      </c>
      <c r="AG320" s="17">
        <f t="shared" si="585"/>
        <v>131</v>
      </c>
      <c r="AH320" s="17">
        <f t="shared" si="585"/>
        <v>54</v>
      </c>
      <c r="AI320" s="4"/>
      <c r="AJ320" s="4"/>
      <c r="AK320" s="4"/>
      <c r="AL320" s="23">
        <f t="shared" ref="AL320:AV320" si="586">X320*0.0144</f>
        <v>0.77759999999999996</v>
      </c>
      <c r="AM320" s="23">
        <f t="shared" si="586"/>
        <v>1.8863999999999999</v>
      </c>
      <c r="AN320" s="23">
        <f t="shared" si="586"/>
        <v>3.0671999999999997</v>
      </c>
      <c r="AO320" s="23">
        <f t="shared" si="586"/>
        <v>5.2127999999999997</v>
      </c>
      <c r="AP320" s="23">
        <f t="shared" si="586"/>
        <v>7.2720000000000002</v>
      </c>
      <c r="AQ320" s="23">
        <f t="shared" si="586"/>
        <v>8.1359999999999992</v>
      </c>
      <c r="AR320" s="23">
        <f t="shared" si="586"/>
        <v>7.2720000000000002</v>
      </c>
      <c r="AS320" s="23">
        <f t="shared" si="586"/>
        <v>5.2127999999999997</v>
      </c>
      <c r="AT320" s="23">
        <f t="shared" si="586"/>
        <v>3.0671999999999997</v>
      </c>
      <c r="AU320" s="23">
        <f t="shared" si="586"/>
        <v>1.8863999999999999</v>
      </c>
      <c r="AV320" s="23">
        <f t="shared" si="586"/>
        <v>0.77759999999999996</v>
      </c>
      <c r="AW320" s="4"/>
      <c r="AX320" s="4"/>
      <c r="AY320" s="4"/>
      <c r="AZ320" s="4"/>
      <c r="BA320" s="4"/>
      <c r="BB320" s="4"/>
      <c r="BC320" s="4"/>
      <c r="BD320" s="4"/>
    </row>
    <row r="321" spans="1:56" ht="45" customHeight="1" x14ac:dyDescent="0.25">
      <c r="A321" s="2" t="s">
        <v>97</v>
      </c>
      <c r="B321" s="2" t="s">
        <v>100</v>
      </c>
      <c r="C321" s="2">
        <v>1825</v>
      </c>
      <c r="D321" s="2">
        <v>-1</v>
      </c>
      <c r="E321" s="2">
        <v>1</v>
      </c>
      <c r="G321">
        <f t="shared" ref="G321:H321" si="587">D321*6</f>
        <v>-6</v>
      </c>
      <c r="H321">
        <f t="shared" si="587"/>
        <v>6</v>
      </c>
      <c r="I321" s="2">
        <v>6</v>
      </c>
      <c r="J321" s="7">
        <v>43439</v>
      </c>
      <c r="K321" s="8">
        <v>0.45833333333333331</v>
      </c>
      <c r="L321" s="10">
        <v>146</v>
      </c>
      <c r="M321" s="9" t="s">
        <v>54</v>
      </c>
      <c r="N321" s="10">
        <v>146</v>
      </c>
      <c r="O321" s="10">
        <v>9709</v>
      </c>
      <c r="P321" s="10">
        <f t="shared" si="391"/>
        <v>9563</v>
      </c>
      <c r="Q321" s="2">
        <v>3.9</v>
      </c>
      <c r="R321" s="2">
        <v>36.6</v>
      </c>
      <c r="S321" s="9">
        <f t="shared" si="392"/>
        <v>142.74</v>
      </c>
      <c r="T321" s="2">
        <v>1</v>
      </c>
      <c r="U321" s="10">
        <f t="shared" si="3"/>
        <v>9563</v>
      </c>
      <c r="V321" s="8"/>
      <c r="W321" s="8"/>
      <c r="X321" s="37"/>
      <c r="Y321" s="37"/>
      <c r="Z321" s="37"/>
      <c r="AA321" s="37"/>
      <c r="AB321" s="37"/>
      <c r="AC321" s="37"/>
      <c r="AD321" s="37"/>
      <c r="AE321" s="37"/>
      <c r="AF321" s="37"/>
      <c r="AG321" s="37"/>
      <c r="AH321" s="37"/>
      <c r="AI321" s="4"/>
      <c r="AJ321" s="4"/>
      <c r="AK321" s="4"/>
      <c r="AL321" s="37"/>
      <c r="AM321" s="37"/>
      <c r="AN321" s="37"/>
      <c r="AO321" s="37"/>
      <c r="AP321" s="37"/>
      <c r="AQ321" s="37"/>
      <c r="AR321" s="37"/>
      <c r="AS321" s="37"/>
      <c r="AT321" s="37"/>
      <c r="AU321" s="37"/>
      <c r="AV321" s="37"/>
      <c r="AW321" s="4"/>
      <c r="AX321" s="4"/>
      <c r="AY321" s="4"/>
      <c r="AZ321" s="4"/>
      <c r="BA321" s="4"/>
      <c r="BB321" s="4"/>
      <c r="BC321" s="4"/>
      <c r="BD321" s="4"/>
    </row>
    <row r="322" spans="1:56" ht="45" customHeight="1" x14ac:dyDescent="0.25">
      <c r="A322" s="2" t="s">
        <v>97</v>
      </c>
      <c r="B322" s="2" t="s">
        <v>100</v>
      </c>
      <c r="C322" s="2">
        <v>1825</v>
      </c>
      <c r="D322" s="2">
        <f t="shared" ref="D322:D325" si="588">D321-1</f>
        <v>-2</v>
      </c>
      <c r="E322" s="2">
        <v>1</v>
      </c>
      <c r="G322">
        <f t="shared" ref="G322:H322" si="589">D322*6</f>
        <v>-12</v>
      </c>
      <c r="H322">
        <f t="shared" si="589"/>
        <v>6</v>
      </c>
      <c r="I322" s="2">
        <v>6</v>
      </c>
      <c r="J322" s="7">
        <v>43439</v>
      </c>
      <c r="K322" s="8">
        <v>0.45833333333333331</v>
      </c>
      <c r="L322" s="10">
        <v>144</v>
      </c>
      <c r="M322" s="9" t="s">
        <v>54</v>
      </c>
      <c r="N322" s="10">
        <v>144</v>
      </c>
      <c r="O322" s="10">
        <v>2195</v>
      </c>
      <c r="P322" s="10">
        <f t="shared" si="391"/>
        <v>2051</v>
      </c>
      <c r="Q322" s="2">
        <v>3.9</v>
      </c>
      <c r="R322" s="2">
        <v>36.6</v>
      </c>
      <c r="S322" s="9">
        <f t="shared" si="392"/>
        <v>142.74</v>
      </c>
      <c r="T322" s="2">
        <v>1</v>
      </c>
      <c r="U322" s="10">
        <f t="shared" si="3"/>
        <v>2051</v>
      </c>
      <c r="V322" s="8"/>
      <c r="W322" s="8"/>
      <c r="X322" s="37"/>
      <c r="Y322" s="37"/>
      <c r="Z322" s="37"/>
      <c r="AA322" s="37"/>
      <c r="AB322" s="37"/>
      <c r="AC322" s="37"/>
      <c r="AD322" s="37"/>
      <c r="AE322" s="37"/>
      <c r="AF322" s="37"/>
      <c r="AG322" s="37"/>
      <c r="AH322" s="37"/>
      <c r="AI322" s="4"/>
      <c r="AJ322" s="4"/>
      <c r="AK322" s="4"/>
      <c r="AL322" s="37"/>
      <c r="AM322" s="37"/>
      <c r="AN322" s="37"/>
      <c r="AO322" s="37"/>
      <c r="AP322" s="37"/>
      <c r="AQ322" s="37"/>
      <c r="AR322" s="37"/>
      <c r="AS322" s="37"/>
      <c r="AT322" s="37"/>
      <c r="AU322" s="37"/>
      <c r="AV322" s="37"/>
      <c r="AW322" s="4"/>
      <c r="AX322" s="4"/>
      <c r="AY322" s="4"/>
      <c r="AZ322" s="4"/>
      <c r="BA322" s="4"/>
      <c r="BB322" s="4"/>
      <c r="BC322" s="4"/>
      <c r="BD322" s="4"/>
    </row>
    <row r="323" spans="1:56" ht="45" customHeight="1" x14ac:dyDescent="0.25">
      <c r="A323" s="2" t="s">
        <v>97</v>
      </c>
      <c r="B323" s="2" t="s">
        <v>100</v>
      </c>
      <c r="C323" s="2">
        <v>1825</v>
      </c>
      <c r="D323" s="2">
        <f t="shared" si="588"/>
        <v>-3</v>
      </c>
      <c r="E323" s="2">
        <v>1</v>
      </c>
      <c r="G323">
        <f t="shared" ref="G323:H323" si="590">D323*6</f>
        <v>-18</v>
      </c>
      <c r="H323">
        <f t="shared" si="590"/>
        <v>6</v>
      </c>
      <c r="I323" s="2">
        <v>6</v>
      </c>
      <c r="J323" s="7">
        <v>43439</v>
      </c>
      <c r="K323" s="8">
        <v>0.45833333333333331</v>
      </c>
      <c r="L323" s="10">
        <v>147</v>
      </c>
      <c r="M323" s="9" t="s">
        <v>54</v>
      </c>
      <c r="N323" s="10">
        <v>147</v>
      </c>
      <c r="O323" s="10">
        <v>457</v>
      </c>
      <c r="P323" s="10">
        <f t="shared" si="391"/>
        <v>310</v>
      </c>
      <c r="Q323" s="2">
        <v>3.9</v>
      </c>
      <c r="R323" s="2">
        <v>36.6</v>
      </c>
      <c r="S323" s="9">
        <f t="shared" si="392"/>
        <v>142.74</v>
      </c>
      <c r="T323" s="2">
        <v>1</v>
      </c>
      <c r="U323" s="10">
        <f t="shared" si="3"/>
        <v>310</v>
      </c>
      <c r="V323" s="8"/>
      <c r="W323" s="8"/>
      <c r="X323" s="37"/>
      <c r="Y323" s="37"/>
      <c r="Z323" s="37"/>
      <c r="AA323" s="37"/>
      <c r="AB323" s="37"/>
      <c r="AC323" s="37"/>
      <c r="AD323" s="37"/>
      <c r="AE323" s="37"/>
      <c r="AF323" s="37"/>
      <c r="AG323" s="37"/>
      <c r="AH323" s="37"/>
      <c r="AI323" s="4"/>
      <c r="AJ323" s="4"/>
      <c r="AK323" s="4"/>
      <c r="AL323" s="37"/>
      <c r="AM323" s="37"/>
      <c r="AN323" s="37"/>
      <c r="AO323" s="37"/>
      <c r="AP323" s="37"/>
      <c r="AQ323" s="37"/>
      <c r="AR323" s="37"/>
      <c r="AS323" s="37"/>
      <c r="AT323" s="37"/>
      <c r="AU323" s="37"/>
      <c r="AV323" s="37"/>
      <c r="AW323" s="4"/>
      <c r="AX323" s="4"/>
      <c r="AY323" s="4"/>
      <c r="AZ323" s="4"/>
      <c r="BA323" s="4"/>
      <c r="BB323" s="4"/>
      <c r="BC323" s="4"/>
      <c r="BD323" s="4"/>
    </row>
    <row r="324" spans="1:56" ht="45" customHeight="1" x14ac:dyDescent="0.25">
      <c r="A324" s="2" t="s">
        <v>97</v>
      </c>
      <c r="B324" s="2" t="s">
        <v>100</v>
      </c>
      <c r="C324" s="2">
        <v>1825</v>
      </c>
      <c r="D324" s="2">
        <f t="shared" si="588"/>
        <v>-4</v>
      </c>
      <c r="E324" s="2">
        <v>1</v>
      </c>
      <c r="G324">
        <f t="shared" ref="G324:H324" si="591">D324*6</f>
        <v>-24</v>
      </c>
      <c r="H324">
        <f t="shared" si="591"/>
        <v>6</v>
      </c>
      <c r="I324" s="2">
        <v>6</v>
      </c>
      <c r="J324" s="7">
        <v>43439</v>
      </c>
      <c r="K324" s="8">
        <v>0.45833333333333331</v>
      </c>
      <c r="L324" s="10">
        <v>145</v>
      </c>
      <c r="M324" s="9" t="s">
        <v>54</v>
      </c>
      <c r="N324" s="10">
        <v>145</v>
      </c>
      <c r="O324" s="10">
        <v>308</v>
      </c>
      <c r="P324" s="10">
        <f t="shared" si="391"/>
        <v>163</v>
      </c>
      <c r="Q324" s="2">
        <v>3.9</v>
      </c>
      <c r="R324" s="2">
        <v>36.6</v>
      </c>
      <c r="S324" s="9">
        <f t="shared" si="392"/>
        <v>142.74</v>
      </c>
      <c r="T324" s="2">
        <v>1</v>
      </c>
      <c r="U324" s="10">
        <f t="shared" si="3"/>
        <v>163</v>
      </c>
      <c r="V324" s="8"/>
      <c r="W324" s="8"/>
      <c r="X324" s="37"/>
      <c r="Y324" s="37"/>
      <c r="Z324" s="37"/>
      <c r="AA324" s="37"/>
      <c r="AB324" s="37"/>
      <c r="AC324" s="37"/>
      <c r="AD324" s="37"/>
      <c r="AE324" s="37"/>
      <c r="AF324" s="37"/>
      <c r="AG324" s="37"/>
      <c r="AH324" s="37"/>
      <c r="AI324" s="4"/>
      <c r="AJ324" s="4"/>
      <c r="AK324" s="4"/>
      <c r="AL324" s="37"/>
      <c r="AM324" s="37"/>
      <c r="AN324" s="37"/>
      <c r="AO324" s="37"/>
      <c r="AP324" s="37"/>
      <c r="AQ324" s="37"/>
      <c r="AR324" s="37"/>
      <c r="AS324" s="37"/>
      <c r="AT324" s="37"/>
      <c r="AU324" s="37"/>
      <c r="AV324" s="37"/>
      <c r="AW324" s="4"/>
      <c r="AX324" s="4"/>
      <c r="AY324" s="4"/>
      <c r="AZ324" s="4"/>
      <c r="BA324" s="4"/>
      <c r="BB324" s="4"/>
      <c r="BC324" s="4"/>
      <c r="BD324" s="4"/>
    </row>
    <row r="325" spans="1:56" ht="45" customHeight="1" x14ac:dyDescent="0.25">
      <c r="A325" s="2" t="s">
        <v>97</v>
      </c>
      <c r="B325" s="2" t="s">
        <v>100</v>
      </c>
      <c r="C325" s="2">
        <v>1825</v>
      </c>
      <c r="D325" s="2">
        <f t="shared" si="588"/>
        <v>-5</v>
      </c>
      <c r="E325" s="2">
        <v>1</v>
      </c>
      <c r="G325">
        <f t="shared" ref="G325:H325" si="592">D325*6</f>
        <v>-30</v>
      </c>
      <c r="H325">
        <f t="shared" si="592"/>
        <v>6</v>
      </c>
      <c r="I325" s="2">
        <v>6</v>
      </c>
      <c r="J325" s="7">
        <v>43439</v>
      </c>
      <c r="K325" s="8">
        <v>0.45833333333333331</v>
      </c>
      <c r="L325" s="10">
        <v>143</v>
      </c>
      <c r="M325" s="9" t="s">
        <v>54</v>
      </c>
      <c r="N325" s="10">
        <v>143</v>
      </c>
      <c r="O325" s="10">
        <v>212</v>
      </c>
      <c r="P325" s="10">
        <f t="shared" si="391"/>
        <v>69</v>
      </c>
      <c r="Q325" s="2">
        <v>3.9</v>
      </c>
      <c r="R325" s="2">
        <v>36.6</v>
      </c>
      <c r="S325" s="9">
        <f t="shared" si="392"/>
        <v>142.74</v>
      </c>
      <c r="T325" s="2">
        <v>1</v>
      </c>
      <c r="U325" s="10">
        <f t="shared" si="3"/>
        <v>69</v>
      </c>
      <c r="V325" s="8"/>
      <c r="W325" s="8"/>
      <c r="X325" s="37"/>
      <c r="Y325" s="37"/>
      <c r="Z325" s="37"/>
      <c r="AA325" s="37"/>
      <c r="AB325" s="37"/>
      <c r="AC325" s="37"/>
      <c r="AD325" s="37"/>
      <c r="AE325" s="37"/>
      <c r="AF325" s="37"/>
      <c r="AG325" s="37"/>
      <c r="AH325" s="37"/>
      <c r="AI325" s="4"/>
      <c r="AJ325" s="4"/>
      <c r="AK325" s="4"/>
      <c r="AL325" s="37"/>
      <c r="AM325" s="37"/>
      <c r="AN325" s="37"/>
      <c r="AO325" s="37"/>
      <c r="AP325" s="37"/>
      <c r="AQ325" s="37"/>
      <c r="AR325" s="37"/>
      <c r="AS325" s="37"/>
      <c r="AT325" s="37"/>
      <c r="AU325" s="37"/>
      <c r="AV325" s="37"/>
      <c r="AW325" s="4"/>
      <c r="AX325" s="4"/>
      <c r="AY325" s="4"/>
      <c r="AZ325" s="4"/>
      <c r="BA325" s="4"/>
      <c r="BB325" s="4"/>
      <c r="BC325" s="4"/>
      <c r="BD325" s="4"/>
    </row>
    <row r="326" spans="1:56" ht="45" customHeight="1" x14ac:dyDescent="0.25">
      <c r="A326" s="2" t="s">
        <v>97</v>
      </c>
      <c r="B326" s="2" t="s">
        <v>100</v>
      </c>
      <c r="C326" s="2">
        <v>1825</v>
      </c>
      <c r="D326" s="2">
        <v>0</v>
      </c>
      <c r="E326" s="2">
        <v>2</v>
      </c>
      <c r="G326">
        <f t="shared" ref="G326:H326" si="593">D326*6</f>
        <v>0</v>
      </c>
      <c r="H326">
        <f t="shared" si="593"/>
        <v>12</v>
      </c>
      <c r="I326" s="2">
        <v>6</v>
      </c>
      <c r="J326" s="7">
        <v>43439</v>
      </c>
      <c r="K326" s="8">
        <v>0.45833333333333331</v>
      </c>
      <c r="L326" s="10">
        <v>145</v>
      </c>
      <c r="M326" s="9" t="s">
        <v>54</v>
      </c>
      <c r="N326" s="10">
        <v>145</v>
      </c>
      <c r="O326" s="10">
        <v>4029</v>
      </c>
      <c r="P326" s="10">
        <f t="shared" si="391"/>
        <v>3884</v>
      </c>
      <c r="Q326" s="2">
        <v>3.9</v>
      </c>
      <c r="R326" s="2">
        <v>36.6</v>
      </c>
      <c r="S326" s="9">
        <f t="shared" si="392"/>
        <v>142.74</v>
      </c>
      <c r="T326" s="2">
        <v>1</v>
      </c>
      <c r="U326" s="10">
        <f t="shared" si="3"/>
        <v>3884</v>
      </c>
      <c r="V326" s="8"/>
      <c r="W326" s="8"/>
      <c r="X326" s="37"/>
      <c r="Y326" s="37"/>
      <c r="Z326" s="37"/>
      <c r="AA326" s="37"/>
      <c r="AB326" s="37"/>
      <c r="AC326" s="37"/>
      <c r="AD326" s="37"/>
      <c r="AE326" s="37"/>
      <c r="AF326" s="37"/>
      <c r="AG326" s="37"/>
      <c r="AH326" s="37"/>
      <c r="AI326" s="4"/>
      <c r="AJ326" s="4"/>
      <c r="AK326" s="4"/>
      <c r="AL326" s="37"/>
      <c r="AM326" s="37"/>
      <c r="AN326" s="37"/>
      <c r="AO326" s="37"/>
      <c r="AP326" s="37"/>
      <c r="AQ326" s="37"/>
      <c r="AR326" s="37"/>
      <c r="AS326" s="37"/>
      <c r="AT326" s="37"/>
      <c r="AU326" s="37"/>
      <c r="AV326" s="37"/>
      <c r="AW326" s="4"/>
      <c r="AX326" s="4"/>
      <c r="AY326" s="4"/>
      <c r="AZ326" s="4"/>
      <c r="BA326" s="4"/>
      <c r="BB326" s="4"/>
      <c r="BC326" s="4"/>
      <c r="BD326" s="4"/>
    </row>
    <row r="327" spans="1:56" ht="45" customHeight="1" x14ac:dyDescent="0.25">
      <c r="A327" s="2" t="s">
        <v>97</v>
      </c>
      <c r="B327" s="2" t="s">
        <v>100</v>
      </c>
      <c r="C327" s="2">
        <v>1825</v>
      </c>
      <c r="D327" s="2">
        <v>-1</v>
      </c>
      <c r="E327" s="2">
        <v>2</v>
      </c>
      <c r="G327">
        <f t="shared" ref="G327:H327" si="594">D327*6</f>
        <v>-6</v>
      </c>
      <c r="H327">
        <f t="shared" si="594"/>
        <v>12</v>
      </c>
      <c r="I327" s="2">
        <v>6</v>
      </c>
      <c r="J327" s="7">
        <v>43439</v>
      </c>
      <c r="K327" s="8">
        <v>0.45833333333333331</v>
      </c>
      <c r="L327" s="10">
        <v>149</v>
      </c>
      <c r="M327" s="9" t="s">
        <v>54</v>
      </c>
      <c r="N327" s="10">
        <v>149</v>
      </c>
      <c r="O327" s="10">
        <v>2663</v>
      </c>
      <c r="P327" s="10">
        <f t="shared" si="391"/>
        <v>2514</v>
      </c>
      <c r="Q327" s="2">
        <v>3.9</v>
      </c>
      <c r="R327" s="2">
        <v>36.6</v>
      </c>
      <c r="S327" s="9">
        <f t="shared" si="392"/>
        <v>142.74</v>
      </c>
      <c r="T327" s="2">
        <v>1</v>
      </c>
      <c r="U327" s="10">
        <f t="shared" si="3"/>
        <v>2514</v>
      </c>
      <c r="V327" s="8"/>
      <c r="W327" s="8"/>
      <c r="X327" s="37"/>
      <c r="Y327" s="37"/>
      <c r="Z327" s="37"/>
      <c r="AA327" s="37"/>
      <c r="AB327" s="37"/>
      <c r="AC327" s="37"/>
      <c r="AD327" s="37"/>
      <c r="AE327" s="37"/>
      <c r="AF327" s="37"/>
      <c r="AG327" s="37"/>
      <c r="AH327" s="37"/>
      <c r="AI327" s="4"/>
      <c r="AJ327" s="4"/>
      <c r="AK327" s="4"/>
      <c r="AL327" s="37"/>
      <c r="AM327" s="37"/>
      <c r="AN327" s="37"/>
      <c r="AO327" s="37"/>
      <c r="AP327" s="37"/>
      <c r="AQ327" s="37"/>
      <c r="AR327" s="37"/>
      <c r="AS327" s="37"/>
      <c r="AT327" s="37"/>
      <c r="AU327" s="37"/>
      <c r="AV327" s="37"/>
      <c r="AW327" s="4"/>
      <c r="AX327" s="4"/>
      <c r="AY327" s="4"/>
      <c r="AZ327" s="4"/>
      <c r="BA327" s="4"/>
      <c r="BB327" s="4"/>
      <c r="BC327" s="4"/>
      <c r="BD327" s="4"/>
    </row>
    <row r="328" spans="1:56" ht="45" customHeight="1" x14ac:dyDescent="0.25">
      <c r="A328" s="2" t="s">
        <v>97</v>
      </c>
      <c r="B328" s="2" t="s">
        <v>100</v>
      </c>
      <c r="C328" s="2">
        <v>1825</v>
      </c>
      <c r="D328" s="2">
        <f t="shared" ref="D328:D331" si="595">D327-1</f>
        <v>-2</v>
      </c>
      <c r="E328" s="2">
        <v>2</v>
      </c>
      <c r="G328">
        <f t="shared" ref="G328:H328" si="596">D328*6</f>
        <v>-12</v>
      </c>
      <c r="H328">
        <f t="shared" si="596"/>
        <v>12</v>
      </c>
      <c r="I328" s="2">
        <v>6</v>
      </c>
      <c r="J328" s="7">
        <v>43439</v>
      </c>
      <c r="K328" s="8">
        <v>0.45833333333333331</v>
      </c>
      <c r="L328" s="10">
        <v>147</v>
      </c>
      <c r="M328" s="9" t="s">
        <v>54</v>
      </c>
      <c r="N328" s="10">
        <v>147</v>
      </c>
      <c r="O328" s="10">
        <v>693</v>
      </c>
      <c r="P328" s="10">
        <f t="shared" si="391"/>
        <v>546</v>
      </c>
      <c r="Q328" s="2">
        <v>3.9</v>
      </c>
      <c r="R328" s="2">
        <v>36.6</v>
      </c>
      <c r="S328" s="9">
        <f t="shared" si="392"/>
        <v>142.74</v>
      </c>
      <c r="T328" s="2">
        <v>1</v>
      </c>
      <c r="U328" s="10">
        <f t="shared" si="3"/>
        <v>546</v>
      </c>
      <c r="V328" s="8"/>
      <c r="W328" s="8"/>
      <c r="X328" s="37"/>
      <c r="Y328" s="37"/>
      <c r="Z328" s="37"/>
      <c r="AA328" s="37"/>
      <c r="AB328" s="37"/>
      <c r="AC328" s="37"/>
      <c r="AD328" s="37"/>
      <c r="AE328" s="37"/>
      <c r="AF328" s="37"/>
      <c r="AG328" s="37"/>
      <c r="AH328" s="37"/>
      <c r="AI328" s="4"/>
      <c r="AJ328" s="4"/>
      <c r="AK328" s="4"/>
      <c r="AL328" s="37"/>
      <c r="AM328" s="37"/>
      <c r="AN328" s="37"/>
      <c r="AO328" s="37"/>
      <c r="AP328" s="37"/>
      <c r="AQ328" s="37"/>
      <c r="AR328" s="37"/>
      <c r="AS328" s="37"/>
      <c r="AT328" s="37"/>
      <c r="AU328" s="37"/>
      <c r="AV328" s="37"/>
      <c r="AW328" s="4"/>
      <c r="AX328" s="4"/>
      <c r="AY328" s="4"/>
      <c r="AZ328" s="4"/>
      <c r="BA328" s="4"/>
      <c r="BB328" s="4"/>
      <c r="BC328" s="4"/>
      <c r="BD328" s="4"/>
    </row>
    <row r="329" spans="1:56" ht="45" customHeight="1" x14ac:dyDescent="0.25">
      <c r="A329" s="2" t="s">
        <v>97</v>
      </c>
      <c r="B329" s="2" t="s">
        <v>100</v>
      </c>
      <c r="C329" s="2">
        <v>1825</v>
      </c>
      <c r="D329" s="2">
        <f t="shared" si="595"/>
        <v>-3</v>
      </c>
      <c r="E329" s="2">
        <v>2</v>
      </c>
      <c r="G329">
        <f t="shared" ref="G329:H329" si="597">D329*6</f>
        <v>-18</v>
      </c>
      <c r="H329">
        <f t="shared" si="597"/>
        <v>12</v>
      </c>
      <c r="I329" s="2">
        <v>6</v>
      </c>
      <c r="J329" s="7">
        <v>43439</v>
      </c>
      <c r="K329" s="8">
        <v>0.45833333333333331</v>
      </c>
      <c r="L329" s="10">
        <v>148</v>
      </c>
      <c r="M329" s="9" t="s">
        <v>54</v>
      </c>
      <c r="N329" s="10">
        <v>148</v>
      </c>
      <c r="O329" s="10">
        <v>423</v>
      </c>
      <c r="P329" s="10">
        <f t="shared" si="391"/>
        <v>275</v>
      </c>
      <c r="Q329" s="2">
        <v>3.9</v>
      </c>
      <c r="R329" s="2">
        <v>36.6</v>
      </c>
      <c r="S329" s="9">
        <f t="shared" si="392"/>
        <v>142.74</v>
      </c>
      <c r="T329" s="2">
        <v>1</v>
      </c>
      <c r="U329" s="10">
        <f t="shared" si="3"/>
        <v>275</v>
      </c>
      <c r="V329" s="8"/>
      <c r="W329" s="8"/>
      <c r="X329" s="37"/>
      <c r="Y329" s="37"/>
      <c r="Z329" s="37"/>
      <c r="AA329" s="37"/>
      <c r="AB329" s="37"/>
      <c r="AC329" s="37"/>
      <c r="AD329" s="37"/>
      <c r="AE329" s="37"/>
      <c r="AF329" s="37"/>
      <c r="AG329" s="37"/>
      <c r="AH329" s="37"/>
      <c r="AI329" s="4"/>
      <c r="AJ329" s="4"/>
      <c r="AK329" s="4"/>
      <c r="AL329" s="37"/>
      <c r="AM329" s="37"/>
      <c r="AN329" s="37"/>
      <c r="AO329" s="37"/>
      <c r="AP329" s="37"/>
      <c r="AQ329" s="37"/>
      <c r="AR329" s="37"/>
      <c r="AS329" s="37"/>
      <c r="AT329" s="37"/>
      <c r="AU329" s="37"/>
      <c r="AV329" s="37"/>
      <c r="AW329" s="4"/>
      <c r="AX329" s="4"/>
      <c r="AY329" s="4"/>
      <c r="AZ329" s="4"/>
      <c r="BA329" s="4"/>
      <c r="BB329" s="4"/>
      <c r="BC329" s="4"/>
      <c r="BD329" s="4"/>
    </row>
    <row r="330" spans="1:56" ht="45" customHeight="1" x14ac:dyDescent="0.25">
      <c r="A330" s="2" t="s">
        <v>97</v>
      </c>
      <c r="B330" s="2" t="s">
        <v>100</v>
      </c>
      <c r="C330" s="2">
        <v>1825</v>
      </c>
      <c r="D330" s="2">
        <f t="shared" si="595"/>
        <v>-4</v>
      </c>
      <c r="E330" s="2">
        <v>2</v>
      </c>
      <c r="G330">
        <f t="shared" ref="G330:H330" si="598">D330*6</f>
        <v>-24</v>
      </c>
      <c r="H330">
        <f t="shared" si="598"/>
        <v>12</v>
      </c>
      <c r="I330" s="2">
        <v>6</v>
      </c>
      <c r="J330" s="7">
        <v>43439</v>
      </c>
      <c r="K330" s="8">
        <v>0.45833333333333331</v>
      </c>
      <c r="L330" s="10">
        <v>145</v>
      </c>
      <c r="M330" s="9" t="s">
        <v>54</v>
      </c>
      <c r="N330" s="10">
        <v>145</v>
      </c>
      <c r="O330" s="10">
        <v>283</v>
      </c>
      <c r="P330" s="10">
        <f t="shared" si="391"/>
        <v>138</v>
      </c>
      <c r="Q330" s="2">
        <v>3.9</v>
      </c>
      <c r="R330" s="2">
        <v>36.6</v>
      </c>
      <c r="S330" s="9">
        <f t="shared" si="392"/>
        <v>142.74</v>
      </c>
      <c r="T330" s="2">
        <v>1</v>
      </c>
      <c r="U330" s="10">
        <f t="shared" si="3"/>
        <v>138</v>
      </c>
      <c r="V330" s="8"/>
      <c r="W330" s="8"/>
      <c r="X330" s="37"/>
      <c r="Y330" s="37"/>
      <c r="Z330" s="37"/>
      <c r="AA330" s="37"/>
      <c r="AB330" s="37"/>
      <c r="AC330" s="37"/>
      <c r="AD330" s="37"/>
      <c r="AE330" s="37"/>
      <c r="AF330" s="37"/>
      <c r="AG330" s="37"/>
      <c r="AH330" s="37"/>
      <c r="AI330" s="4"/>
      <c r="AJ330" s="4"/>
      <c r="AK330" s="4"/>
      <c r="AL330" s="37"/>
      <c r="AM330" s="37"/>
      <c r="AN330" s="37"/>
      <c r="AO330" s="37"/>
      <c r="AP330" s="37"/>
      <c r="AQ330" s="37"/>
      <c r="AR330" s="37"/>
      <c r="AS330" s="37"/>
      <c r="AT330" s="37"/>
      <c r="AU330" s="37"/>
      <c r="AV330" s="37"/>
      <c r="AW330" s="4"/>
      <c r="AX330" s="4"/>
      <c r="AY330" s="4"/>
      <c r="AZ330" s="4"/>
      <c r="BA330" s="4"/>
      <c r="BB330" s="4"/>
      <c r="BC330" s="4"/>
      <c r="BD330" s="4"/>
    </row>
    <row r="331" spans="1:56" ht="45" customHeight="1" x14ac:dyDescent="0.25">
      <c r="A331" s="2" t="s">
        <v>97</v>
      </c>
      <c r="B331" s="2" t="s">
        <v>100</v>
      </c>
      <c r="C331" s="2">
        <v>1825</v>
      </c>
      <c r="D331" s="2">
        <f t="shared" si="595"/>
        <v>-5</v>
      </c>
      <c r="E331" s="2">
        <v>2</v>
      </c>
      <c r="G331">
        <f t="shared" ref="G331:H331" si="599">D331*6</f>
        <v>-30</v>
      </c>
      <c r="H331">
        <f t="shared" si="599"/>
        <v>12</v>
      </c>
      <c r="I331" s="2">
        <v>6</v>
      </c>
      <c r="J331" s="7">
        <v>43439</v>
      </c>
      <c r="K331" s="8">
        <v>0.45833333333333331</v>
      </c>
      <c r="L331" s="10">
        <v>142</v>
      </c>
      <c r="M331" s="9" t="s">
        <v>54</v>
      </c>
      <c r="N331" s="10">
        <v>142</v>
      </c>
      <c r="O331" s="10">
        <v>244</v>
      </c>
      <c r="P331" s="10">
        <f t="shared" si="391"/>
        <v>102</v>
      </c>
      <c r="Q331" s="2">
        <v>3.9</v>
      </c>
      <c r="R331" s="2">
        <v>36.6</v>
      </c>
      <c r="S331" s="9">
        <f t="shared" si="392"/>
        <v>142.74</v>
      </c>
      <c r="T331" s="2">
        <v>1</v>
      </c>
      <c r="U331" s="10">
        <f t="shared" si="3"/>
        <v>102</v>
      </c>
      <c r="V331" s="8"/>
      <c r="W331" s="8"/>
      <c r="X331" s="37"/>
      <c r="Y331" s="37"/>
      <c r="Z331" s="37"/>
      <c r="AA331" s="37"/>
      <c r="AB331" s="37"/>
      <c r="AC331" s="37"/>
      <c r="AD331" s="37"/>
      <c r="AE331" s="37"/>
      <c r="AF331" s="37"/>
      <c r="AG331" s="37"/>
      <c r="AH331" s="37"/>
      <c r="AI331" s="4"/>
      <c r="AJ331" s="4"/>
      <c r="AK331" s="4"/>
      <c r="AL331" s="37"/>
      <c r="AM331" s="37"/>
      <c r="AN331" s="37"/>
      <c r="AO331" s="37"/>
      <c r="AP331" s="37"/>
      <c r="AQ331" s="37"/>
      <c r="AR331" s="37"/>
      <c r="AS331" s="37"/>
      <c r="AT331" s="37"/>
      <c r="AU331" s="37"/>
      <c r="AV331" s="37"/>
      <c r="AW331" s="4"/>
      <c r="AX331" s="4"/>
      <c r="AY331" s="4"/>
      <c r="AZ331" s="4"/>
      <c r="BA331" s="4"/>
      <c r="BB331" s="4"/>
      <c r="BC331" s="4"/>
      <c r="BD331" s="4"/>
    </row>
    <row r="332" spans="1:56" ht="45" customHeight="1" x14ac:dyDescent="0.25">
      <c r="A332" s="2" t="s">
        <v>97</v>
      </c>
      <c r="B332" s="2" t="s">
        <v>100</v>
      </c>
      <c r="C332" s="2">
        <v>1825</v>
      </c>
      <c r="D332" s="2">
        <v>0</v>
      </c>
      <c r="E332" s="2">
        <v>3</v>
      </c>
      <c r="G332">
        <f t="shared" ref="G332:H332" si="600">D332*6</f>
        <v>0</v>
      </c>
      <c r="H332">
        <f t="shared" si="600"/>
        <v>18</v>
      </c>
      <c r="I332" s="2">
        <v>6</v>
      </c>
      <c r="J332" s="7">
        <v>43439</v>
      </c>
      <c r="K332" s="8">
        <v>0.45833333333333331</v>
      </c>
      <c r="L332" s="10">
        <v>152</v>
      </c>
      <c r="M332" s="9" t="s">
        <v>54</v>
      </c>
      <c r="N332" s="10">
        <v>152</v>
      </c>
      <c r="O332" s="10">
        <v>717</v>
      </c>
      <c r="P332" s="10">
        <f t="shared" si="391"/>
        <v>565</v>
      </c>
      <c r="Q332" s="2">
        <v>3.9</v>
      </c>
      <c r="R332" s="2">
        <v>36.6</v>
      </c>
      <c r="S332" s="9">
        <f t="shared" si="392"/>
        <v>142.74</v>
      </c>
      <c r="T332" s="2">
        <v>1</v>
      </c>
      <c r="U332" s="10">
        <f t="shared" si="3"/>
        <v>565</v>
      </c>
      <c r="V332" s="8"/>
      <c r="W332" s="8"/>
      <c r="X332" s="37"/>
      <c r="Y332" s="37"/>
      <c r="Z332" s="37"/>
      <c r="AA332" s="37"/>
      <c r="AB332" s="37"/>
      <c r="AC332" s="37"/>
      <c r="AD332" s="37"/>
      <c r="AE332" s="37"/>
      <c r="AF332" s="37"/>
      <c r="AG332" s="37"/>
      <c r="AH332" s="37"/>
      <c r="AI332" s="4"/>
      <c r="AJ332" s="4"/>
      <c r="AK332" s="4"/>
      <c r="AL332" s="37"/>
      <c r="AM332" s="37"/>
      <c r="AN332" s="37"/>
      <c r="AO332" s="37"/>
      <c r="AP332" s="37"/>
      <c r="AQ332" s="37"/>
      <c r="AR332" s="37"/>
      <c r="AS332" s="37"/>
      <c r="AT332" s="37"/>
      <c r="AU332" s="37"/>
      <c r="AV332" s="37"/>
      <c r="AW332" s="4"/>
      <c r="AX332" s="4"/>
      <c r="AY332" s="4"/>
      <c r="AZ332" s="4"/>
      <c r="BA332" s="4"/>
      <c r="BB332" s="4"/>
      <c r="BC332" s="4"/>
      <c r="BD332" s="4"/>
    </row>
    <row r="333" spans="1:56" ht="45" customHeight="1" x14ac:dyDescent="0.25">
      <c r="A333" s="2" t="s">
        <v>97</v>
      </c>
      <c r="B333" s="2" t="s">
        <v>100</v>
      </c>
      <c r="C333" s="2">
        <v>1825</v>
      </c>
      <c r="D333" s="2">
        <v>-1</v>
      </c>
      <c r="E333" s="2">
        <v>3</v>
      </c>
      <c r="G333">
        <f t="shared" ref="G333:H333" si="601">D333*6</f>
        <v>-6</v>
      </c>
      <c r="H333">
        <f t="shared" si="601"/>
        <v>18</v>
      </c>
      <c r="I333" s="2">
        <v>6</v>
      </c>
      <c r="J333" s="7">
        <v>43439</v>
      </c>
      <c r="K333" s="8">
        <v>0.45833333333333331</v>
      </c>
      <c r="L333" s="10">
        <v>152</v>
      </c>
      <c r="M333" s="9" t="s">
        <v>54</v>
      </c>
      <c r="N333" s="10">
        <v>152</v>
      </c>
      <c r="O333" s="10">
        <v>657</v>
      </c>
      <c r="P333" s="10">
        <f t="shared" si="391"/>
        <v>505</v>
      </c>
      <c r="Q333" s="2">
        <v>3.9</v>
      </c>
      <c r="R333" s="2">
        <v>36.6</v>
      </c>
      <c r="S333" s="9">
        <f t="shared" si="392"/>
        <v>142.74</v>
      </c>
      <c r="T333" s="2">
        <v>1</v>
      </c>
      <c r="U333" s="10">
        <f t="shared" si="3"/>
        <v>505</v>
      </c>
      <c r="V333" s="8"/>
      <c r="W333" s="8"/>
      <c r="X333" s="37"/>
      <c r="Y333" s="37"/>
      <c r="Z333" s="37"/>
      <c r="AA333" s="37"/>
      <c r="AB333" s="37"/>
      <c r="AC333" s="37"/>
      <c r="AD333" s="37"/>
      <c r="AE333" s="37"/>
      <c r="AF333" s="37"/>
      <c r="AG333" s="37"/>
      <c r="AH333" s="37"/>
      <c r="AI333" s="4"/>
      <c r="AJ333" s="4"/>
      <c r="AK333" s="4"/>
      <c r="AL333" s="37"/>
      <c r="AM333" s="37"/>
      <c r="AN333" s="37"/>
      <c r="AO333" s="37"/>
      <c r="AP333" s="37"/>
      <c r="AQ333" s="37"/>
      <c r="AR333" s="37"/>
      <c r="AS333" s="37"/>
      <c r="AT333" s="37"/>
      <c r="AU333" s="37"/>
      <c r="AV333" s="37"/>
      <c r="AW333" s="4"/>
      <c r="AX333" s="4"/>
      <c r="AY333" s="4"/>
      <c r="AZ333" s="4"/>
      <c r="BA333" s="4"/>
      <c r="BB333" s="4"/>
      <c r="BC333" s="4"/>
      <c r="BD333" s="4"/>
    </row>
    <row r="334" spans="1:56" ht="45" customHeight="1" x14ac:dyDescent="0.25">
      <c r="A334" s="2" t="s">
        <v>97</v>
      </c>
      <c r="B334" s="2" t="s">
        <v>100</v>
      </c>
      <c r="C334" s="2">
        <v>1825</v>
      </c>
      <c r="D334" s="2">
        <f t="shared" ref="D334:D337" si="602">D333-1</f>
        <v>-2</v>
      </c>
      <c r="E334" s="2">
        <v>3</v>
      </c>
      <c r="G334">
        <f t="shared" ref="G334:H334" si="603">D334*6</f>
        <v>-12</v>
      </c>
      <c r="H334">
        <f t="shared" si="603"/>
        <v>18</v>
      </c>
      <c r="I334" s="2">
        <v>6</v>
      </c>
      <c r="J334" s="7">
        <v>43439</v>
      </c>
      <c r="K334" s="8">
        <v>0.45833333333333331</v>
      </c>
      <c r="L334" s="10">
        <v>157</v>
      </c>
      <c r="M334" s="9" t="s">
        <v>54</v>
      </c>
      <c r="N334" s="10">
        <v>157</v>
      </c>
      <c r="O334" s="10">
        <v>519</v>
      </c>
      <c r="P334" s="10">
        <f t="shared" si="391"/>
        <v>362</v>
      </c>
      <c r="Q334" s="2">
        <v>3.9</v>
      </c>
      <c r="R334" s="2">
        <v>36.6</v>
      </c>
      <c r="S334" s="9">
        <f t="shared" si="392"/>
        <v>142.74</v>
      </c>
      <c r="T334" s="2">
        <v>1</v>
      </c>
      <c r="U334" s="10">
        <f t="shared" si="3"/>
        <v>362</v>
      </c>
      <c r="V334" s="8"/>
      <c r="W334" s="8"/>
      <c r="X334" s="37"/>
      <c r="Y334" s="37"/>
      <c r="Z334" s="37"/>
      <c r="AA334" s="37"/>
      <c r="AB334" s="37"/>
      <c r="AC334" s="37"/>
      <c r="AD334" s="37"/>
      <c r="AE334" s="37"/>
      <c r="AF334" s="37"/>
      <c r="AG334" s="37"/>
      <c r="AH334" s="37"/>
      <c r="AI334" s="4"/>
      <c r="AJ334" s="4"/>
      <c r="AK334" s="4"/>
      <c r="AL334" s="37"/>
      <c r="AM334" s="37"/>
      <c r="AN334" s="37"/>
      <c r="AO334" s="37"/>
      <c r="AP334" s="37"/>
      <c r="AQ334" s="37"/>
      <c r="AR334" s="37"/>
      <c r="AS334" s="37"/>
      <c r="AT334" s="37"/>
      <c r="AU334" s="37"/>
      <c r="AV334" s="37"/>
      <c r="AW334" s="4"/>
      <c r="AX334" s="4"/>
      <c r="AY334" s="4"/>
      <c r="AZ334" s="4"/>
      <c r="BA334" s="4"/>
      <c r="BB334" s="4"/>
      <c r="BC334" s="4"/>
      <c r="BD334" s="4"/>
    </row>
    <row r="335" spans="1:56" ht="45" customHeight="1" x14ac:dyDescent="0.25">
      <c r="A335" s="2" t="s">
        <v>97</v>
      </c>
      <c r="B335" s="2" t="s">
        <v>100</v>
      </c>
      <c r="C335" s="2">
        <v>1825</v>
      </c>
      <c r="D335" s="2">
        <f t="shared" si="602"/>
        <v>-3</v>
      </c>
      <c r="E335" s="2">
        <v>3</v>
      </c>
      <c r="G335">
        <f t="shared" ref="G335:H335" si="604">D335*6</f>
        <v>-18</v>
      </c>
      <c r="H335">
        <f t="shared" si="604"/>
        <v>18</v>
      </c>
      <c r="I335" s="2">
        <v>6</v>
      </c>
      <c r="J335" s="7">
        <v>43439</v>
      </c>
      <c r="K335" s="8">
        <v>0.45833333333333331</v>
      </c>
      <c r="L335" s="10">
        <v>159</v>
      </c>
      <c r="M335" s="9" t="s">
        <v>54</v>
      </c>
      <c r="N335" s="10">
        <v>159</v>
      </c>
      <c r="O335" s="10">
        <v>372</v>
      </c>
      <c r="P335" s="10">
        <f t="shared" si="391"/>
        <v>213</v>
      </c>
      <c r="Q335" s="2">
        <v>3.9</v>
      </c>
      <c r="R335" s="2">
        <v>36.6</v>
      </c>
      <c r="S335" s="9">
        <f t="shared" si="392"/>
        <v>142.74</v>
      </c>
      <c r="T335" s="2">
        <v>1</v>
      </c>
      <c r="U335" s="10">
        <f t="shared" si="3"/>
        <v>213</v>
      </c>
      <c r="V335" s="8"/>
      <c r="W335" s="8"/>
      <c r="X335" s="37"/>
      <c r="Y335" s="37"/>
      <c r="Z335" s="37"/>
      <c r="AA335" s="37"/>
      <c r="AB335" s="37"/>
      <c r="AC335" s="37"/>
      <c r="AD335" s="37"/>
      <c r="AE335" s="37"/>
      <c r="AF335" s="37"/>
      <c r="AG335" s="37"/>
      <c r="AH335" s="37"/>
      <c r="AI335" s="4"/>
      <c r="AJ335" s="4"/>
      <c r="AK335" s="4"/>
      <c r="AL335" s="37"/>
      <c r="AM335" s="37"/>
      <c r="AN335" s="37"/>
      <c r="AO335" s="37"/>
      <c r="AP335" s="37"/>
      <c r="AQ335" s="37"/>
      <c r="AR335" s="37"/>
      <c r="AS335" s="37"/>
      <c r="AT335" s="37"/>
      <c r="AU335" s="37"/>
      <c r="AV335" s="37"/>
      <c r="AW335" s="4"/>
      <c r="AX335" s="4"/>
      <c r="AY335" s="4"/>
      <c r="AZ335" s="4"/>
      <c r="BA335" s="4"/>
      <c r="BB335" s="4"/>
      <c r="BC335" s="4"/>
      <c r="BD335" s="4"/>
    </row>
    <row r="336" spans="1:56" ht="45" customHeight="1" x14ac:dyDescent="0.25">
      <c r="A336" s="2" t="s">
        <v>97</v>
      </c>
      <c r="B336" s="2" t="s">
        <v>100</v>
      </c>
      <c r="C336" s="2">
        <v>1825</v>
      </c>
      <c r="D336" s="2">
        <f t="shared" si="602"/>
        <v>-4</v>
      </c>
      <c r="E336" s="2">
        <v>3</v>
      </c>
      <c r="G336">
        <f t="shared" ref="G336:H336" si="605">D336*6</f>
        <v>-24</v>
      </c>
      <c r="H336">
        <f t="shared" si="605"/>
        <v>18</v>
      </c>
      <c r="I336" s="2">
        <v>6</v>
      </c>
      <c r="J336" s="7">
        <v>43439</v>
      </c>
      <c r="K336" s="8">
        <v>0.45833333333333331</v>
      </c>
      <c r="L336" s="10">
        <v>153</v>
      </c>
      <c r="M336" s="9" t="s">
        <v>54</v>
      </c>
      <c r="N336" s="10">
        <v>153</v>
      </c>
      <c r="O336" s="10">
        <v>284</v>
      </c>
      <c r="P336" s="10">
        <f t="shared" si="391"/>
        <v>131</v>
      </c>
      <c r="Q336" s="2">
        <v>3.9</v>
      </c>
      <c r="R336" s="2">
        <v>36.6</v>
      </c>
      <c r="S336" s="9">
        <f t="shared" si="392"/>
        <v>142.74</v>
      </c>
      <c r="T336" s="2">
        <v>1</v>
      </c>
      <c r="U336" s="10">
        <f t="shared" si="3"/>
        <v>131</v>
      </c>
      <c r="V336" s="8"/>
      <c r="W336" s="8"/>
      <c r="X336" s="37"/>
      <c r="Y336" s="37"/>
      <c r="Z336" s="37"/>
      <c r="AA336" s="37"/>
      <c r="AB336" s="37"/>
      <c r="AC336" s="37"/>
      <c r="AD336" s="37"/>
      <c r="AE336" s="37"/>
      <c r="AF336" s="37"/>
      <c r="AG336" s="37"/>
      <c r="AH336" s="37"/>
      <c r="AI336" s="4"/>
      <c r="AJ336" s="4"/>
      <c r="AK336" s="4"/>
      <c r="AL336" s="37"/>
      <c r="AM336" s="37"/>
      <c r="AN336" s="37"/>
      <c r="AO336" s="37"/>
      <c r="AP336" s="37"/>
      <c r="AQ336" s="37"/>
      <c r="AR336" s="37"/>
      <c r="AS336" s="37"/>
      <c r="AT336" s="37"/>
      <c r="AU336" s="37"/>
      <c r="AV336" s="37"/>
      <c r="AW336" s="4"/>
      <c r="AX336" s="4"/>
      <c r="AY336" s="4"/>
      <c r="AZ336" s="4"/>
      <c r="BA336" s="4"/>
      <c r="BB336" s="4"/>
      <c r="BC336" s="4"/>
      <c r="BD336" s="4"/>
    </row>
    <row r="337" spans="1:56" ht="45" customHeight="1" x14ac:dyDescent="0.25">
      <c r="A337" s="2" t="s">
        <v>97</v>
      </c>
      <c r="B337" s="2" t="s">
        <v>100</v>
      </c>
      <c r="C337" s="2">
        <v>1825</v>
      </c>
      <c r="D337" s="2">
        <f t="shared" si="602"/>
        <v>-5</v>
      </c>
      <c r="E337" s="2">
        <v>3</v>
      </c>
      <c r="G337">
        <f t="shared" ref="G337:H337" si="606">D337*6</f>
        <v>-30</v>
      </c>
      <c r="H337">
        <f t="shared" si="606"/>
        <v>18</v>
      </c>
      <c r="I337" s="2">
        <v>6</v>
      </c>
      <c r="J337" s="7">
        <v>43439</v>
      </c>
      <c r="K337" s="8">
        <v>0.45833333333333331</v>
      </c>
      <c r="L337" s="10">
        <v>152</v>
      </c>
      <c r="M337" s="9" t="s">
        <v>54</v>
      </c>
      <c r="N337" s="10">
        <v>152</v>
      </c>
      <c r="O337" s="10">
        <v>206</v>
      </c>
      <c r="P337" s="10">
        <f t="shared" si="391"/>
        <v>54</v>
      </c>
      <c r="Q337" s="2">
        <v>3.9</v>
      </c>
      <c r="R337" s="2">
        <v>36.6</v>
      </c>
      <c r="S337" s="9">
        <f t="shared" si="392"/>
        <v>142.74</v>
      </c>
      <c r="T337" s="2">
        <v>1</v>
      </c>
      <c r="U337" s="10">
        <f t="shared" si="3"/>
        <v>54</v>
      </c>
      <c r="V337" s="8"/>
      <c r="W337" s="8"/>
      <c r="X337" s="37"/>
      <c r="Y337" s="37"/>
      <c r="Z337" s="37"/>
      <c r="AA337" s="37"/>
      <c r="AB337" s="37"/>
      <c r="AC337" s="37"/>
      <c r="AD337" s="37"/>
      <c r="AE337" s="37"/>
      <c r="AF337" s="37"/>
      <c r="AG337" s="37"/>
      <c r="AH337" s="37"/>
      <c r="AI337" s="4"/>
      <c r="AJ337" s="4"/>
      <c r="AK337" s="4"/>
      <c r="AL337" s="37"/>
      <c r="AM337" s="37"/>
      <c r="AN337" s="37"/>
      <c r="AO337" s="37"/>
      <c r="AP337" s="37"/>
      <c r="AQ337" s="37"/>
      <c r="AR337" s="37"/>
      <c r="AS337" s="37"/>
      <c r="AT337" s="37"/>
      <c r="AU337" s="37"/>
      <c r="AV337" s="37"/>
      <c r="AW337" s="4"/>
      <c r="AX337" s="4"/>
      <c r="AY337" s="4"/>
      <c r="AZ337" s="4"/>
      <c r="BA337" s="4"/>
      <c r="BB337" s="4"/>
      <c r="BC337" s="4"/>
      <c r="BD337" s="4"/>
    </row>
    <row r="338" spans="1:56" ht="45" customHeight="1" x14ac:dyDescent="0.3">
      <c r="A338" s="2" t="s">
        <v>98</v>
      </c>
      <c r="B338" s="2" t="s">
        <v>100</v>
      </c>
      <c r="C338" s="2">
        <v>1824</v>
      </c>
      <c r="D338" s="2">
        <v>0</v>
      </c>
      <c r="E338" s="2">
        <v>0</v>
      </c>
      <c r="G338">
        <f t="shared" ref="G338:H338" si="607">D338*6</f>
        <v>0</v>
      </c>
      <c r="H338">
        <f t="shared" si="607"/>
        <v>0</v>
      </c>
      <c r="I338" s="2">
        <v>6</v>
      </c>
      <c r="J338" s="7">
        <v>43439</v>
      </c>
      <c r="K338" s="8">
        <v>0.45833333333333331</v>
      </c>
      <c r="L338" s="10">
        <v>146</v>
      </c>
      <c r="M338" s="9" t="s">
        <v>54</v>
      </c>
      <c r="N338" s="10">
        <v>146</v>
      </c>
      <c r="O338" s="10">
        <v>83570</v>
      </c>
      <c r="P338" s="10">
        <f t="shared" si="391"/>
        <v>83424</v>
      </c>
      <c r="Q338" s="2">
        <v>3.9</v>
      </c>
      <c r="R338" s="2">
        <v>36.6</v>
      </c>
      <c r="S338" s="9">
        <f t="shared" si="392"/>
        <v>142.74</v>
      </c>
      <c r="T338" s="2">
        <v>1</v>
      </c>
      <c r="U338" s="10">
        <f t="shared" si="3"/>
        <v>83424</v>
      </c>
      <c r="V338" s="8"/>
      <c r="W338" s="8"/>
      <c r="X338" s="17">
        <f>U361</f>
        <v>71</v>
      </c>
      <c r="Y338" s="17">
        <f>U360</f>
        <v>121</v>
      </c>
      <c r="Z338" s="17">
        <f>U359</f>
        <v>191</v>
      </c>
      <c r="AA338" s="17">
        <f>U358</f>
        <v>360</v>
      </c>
      <c r="AB338" s="17">
        <f>U357</f>
        <v>584</v>
      </c>
      <c r="AC338" s="17">
        <f>U356</f>
        <v>613</v>
      </c>
      <c r="AD338" s="21">
        <f t="shared" ref="AD338:AD341" si="608">AB338</f>
        <v>584</v>
      </c>
      <c r="AE338" s="21">
        <f t="shared" ref="AE338:AE341" si="609">AA338</f>
        <v>360</v>
      </c>
      <c r="AF338" s="21">
        <f t="shared" ref="AF338:AF341" si="610">Z338</f>
        <v>191</v>
      </c>
      <c r="AG338" s="21">
        <f t="shared" ref="AG338:AG341" si="611">Y338</f>
        <v>121</v>
      </c>
      <c r="AH338" s="21">
        <f t="shared" ref="AH338:AH341" si="612">X338</f>
        <v>71</v>
      </c>
      <c r="AI338" s="15" t="s">
        <v>67</v>
      </c>
      <c r="AJ338" s="16" t="str">
        <f>B338</f>
        <v>50C10K1D7</v>
      </c>
      <c r="AK338" s="16"/>
      <c r="AL338" s="23">
        <f t="shared" ref="AL338:AV338" si="613">X338*0.0144</f>
        <v>1.0224</v>
      </c>
      <c r="AM338" s="23">
        <f t="shared" si="613"/>
        <v>1.7423999999999999</v>
      </c>
      <c r="AN338" s="23">
        <f t="shared" si="613"/>
        <v>2.7504</v>
      </c>
      <c r="AO338" s="23">
        <f t="shared" si="613"/>
        <v>5.1840000000000002</v>
      </c>
      <c r="AP338" s="23">
        <f t="shared" si="613"/>
        <v>8.4095999999999993</v>
      </c>
      <c r="AQ338" s="23">
        <f t="shared" si="613"/>
        <v>8.8271999999999995</v>
      </c>
      <c r="AR338" s="23">
        <f t="shared" si="613"/>
        <v>8.4095999999999993</v>
      </c>
      <c r="AS338" s="23">
        <f t="shared" si="613"/>
        <v>5.1840000000000002</v>
      </c>
      <c r="AT338" s="23">
        <f t="shared" si="613"/>
        <v>2.7504</v>
      </c>
      <c r="AU338" s="23">
        <f t="shared" si="613"/>
        <v>1.7423999999999999</v>
      </c>
      <c r="AV338" s="23">
        <f t="shared" si="613"/>
        <v>1.0224</v>
      </c>
      <c r="AW338" s="15" t="s">
        <v>67</v>
      </c>
      <c r="AX338" s="16" t="s">
        <v>100</v>
      </c>
      <c r="AY338" s="16"/>
      <c r="AZ338" s="16"/>
      <c r="BA338" s="16"/>
      <c r="BB338" s="16"/>
      <c r="BC338" s="16"/>
      <c r="BD338" s="16"/>
    </row>
    <row r="339" spans="1:56" ht="45" customHeight="1" x14ac:dyDescent="0.3">
      <c r="A339" s="2" t="s">
        <v>98</v>
      </c>
      <c r="B339" s="2" t="s">
        <v>100</v>
      </c>
      <c r="C339" s="2">
        <v>1824</v>
      </c>
      <c r="D339" s="2">
        <v>-1</v>
      </c>
      <c r="E339" s="2">
        <v>0</v>
      </c>
      <c r="G339">
        <f t="shared" ref="G339:H339" si="614">D339*6</f>
        <v>-6</v>
      </c>
      <c r="H339">
        <f t="shared" si="614"/>
        <v>0</v>
      </c>
      <c r="I339" s="2">
        <v>6</v>
      </c>
      <c r="J339" s="7">
        <v>43439</v>
      </c>
      <c r="K339" s="8">
        <v>0.45833333333333331</v>
      </c>
      <c r="L339" s="10">
        <v>147</v>
      </c>
      <c r="M339" s="9" t="s">
        <v>54</v>
      </c>
      <c r="N339" s="10">
        <v>147</v>
      </c>
      <c r="O339" s="10">
        <v>78974</v>
      </c>
      <c r="P339" s="10">
        <f t="shared" si="391"/>
        <v>78827</v>
      </c>
      <c r="Q339" s="2">
        <v>3.9</v>
      </c>
      <c r="R339" s="2">
        <v>36.6</v>
      </c>
      <c r="S339" s="9">
        <f t="shared" si="392"/>
        <v>142.74</v>
      </c>
      <c r="T339" s="2">
        <v>1</v>
      </c>
      <c r="U339" s="10">
        <f t="shared" si="3"/>
        <v>78827</v>
      </c>
      <c r="V339" s="8"/>
      <c r="W339" s="8"/>
      <c r="X339" s="17">
        <f>U355</f>
        <v>80</v>
      </c>
      <c r="Y339" s="17">
        <f>U354</f>
        <v>149</v>
      </c>
      <c r="Z339" s="17">
        <f>U353</f>
        <v>351</v>
      </c>
      <c r="AA339" s="17">
        <f>U352</f>
        <v>555</v>
      </c>
      <c r="AB339" s="17">
        <f>U351</f>
        <v>1534</v>
      </c>
      <c r="AC339" s="17">
        <f>U350</f>
        <v>1640</v>
      </c>
      <c r="AD339" s="21">
        <f t="shared" si="608"/>
        <v>1534</v>
      </c>
      <c r="AE339" s="21">
        <f t="shared" si="609"/>
        <v>555</v>
      </c>
      <c r="AF339" s="21">
        <f t="shared" si="610"/>
        <v>351</v>
      </c>
      <c r="AG339" s="21">
        <f t="shared" si="611"/>
        <v>149</v>
      </c>
      <c r="AH339" s="21">
        <f t="shared" si="612"/>
        <v>80</v>
      </c>
      <c r="AI339" s="15" t="s">
        <v>68</v>
      </c>
      <c r="AJ339" s="16">
        <f>C338</f>
        <v>1824</v>
      </c>
      <c r="AK339" s="16"/>
      <c r="AL339" s="23">
        <f t="shared" ref="AL339:AV339" si="615">X339*0.0144</f>
        <v>1.1519999999999999</v>
      </c>
      <c r="AM339" s="23">
        <f t="shared" si="615"/>
        <v>2.1456</v>
      </c>
      <c r="AN339" s="23">
        <f t="shared" si="615"/>
        <v>5.0544000000000002</v>
      </c>
      <c r="AO339" s="23">
        <f t="shared" si="615"/>
        <v>7.992</v>
      </c>
      <c r="AP339" s="23">
        <f t="shared" si="615"/>
        <v>22.089600000000001</v>
      </c>
      <c r="AQ339" s="23">
        <f t="shared" si="615"/>
        <v>23.616</v>
      </c>
      <c r="AR339" s="23">
        <f t="shared" si="615"/>
        <v>22.089600000000001</v>
      </c>
      <c r="AS339" s="23">
        <f t="shared" si="615"/>
        <v>7.992</v>
      </c>
      <c r="AT339" s="23">
        <f t="shared" si="615"/>
        <v>5.0544000000000002</v>
      </c>
      <c r="AU339" s="23">
        <f t="shared" si="615"/>
        <v>2.1456</v>
      </c>
      <c r="AV339" s="23">
        <f t="shared" si="615"/>
        <v>1.1519999999999999</v>
      </c>
      <c r="AW339" s="15" t="s">
        <v>68</v>
      </c>
      <c r="AX339" s="16">
        <v>1824</v>
      </c>
      <c r="AY339" s="16"/>
      <c r="AZ339" s="16"/>
      <c r="BA339" s="16"/>
      <c r="BB339" s="16"/>
      <c r="BC339" s="16"/>
      <c r="BD339" s="16"/>
    </row>
    <row r="340" spans="1:56" ht="45" customHeight="1" x14ac:dyDescent="0.3">
      <c r="A340" s="2" t="s">
        <v>98</v>
      </c>
      <c r="B340" s="2" t="s">
        <v>100</v>
      </c>
      <c r="C340" s="2">
        <v>1824</v>
      </c>
      <c r="D340" s="2">
        <f t="shared" ref="D340:D343" si="616">D339-1</f>
        <v>-2</v>
      </c>
      <c r="E340" s="2">
        <v>0</v>
      </c>
      <c r="G340">
        <f t="shared" ref="G340:H340" si="617">D340*6</f>
        <v>-12</v>
      </c>
      <c r="H340">
        <f t="shared" si="617"/>
        <v>0</v>
      </c>
      <c r="I340" s="2">
        <v>6</v>
      </c>
      <c r="J340" s="7">
        <v>43439</v>
      </c>
      <c r="K340" s="8">
        <v>0.45833333333333331</v>
      </c>
      <c r="L340" s="10">
        <v>139</v>
      </c>
      <c r="M340" s="9" t="s">
        <v>54</v>
      </c>
      <c r="N340" s="10">
        <v>139</v>
      </c>
      <c r="O340" s="10">
        <v>1956</v>
      </c>
      <c r="P340" s="10">
        <f t="shared" si="391"/>
        <v>1817</v>
      </c>
      <c r="Q340" s="2">
        <v>3.9</v>
      </c>
      <c r="R340" s="2">
        <v>36.6</v>
      </c>
      <c r="S340" s="9">
        <f t="shared" si="392"/>
        <v>142.74</v>
      </c>
      <c r="T340" s="2">
        <v>1</v>
      </c>
      <c r="U340" s="10">
        <f t="shared" si="3"/>
        <v>1817</v>
      </c>
      <c r="V340" s="8"/>
      <c r="W340" s="8"/>
      <c r="X340" s="17">
        <f>U348</f>
        <v>167</v>
      </c>
      <c r="Y340" s="17">
        <f>U347</f>
        <v>321</v>
      </c>
      <c r="Z340" s="17">
        <f>U347</f>
        <v>321</v>
      </c>
      <c r="AA340" s="17">
        <f>U346</f>
        <v>1136</v>
      </c>
      <c r="AB340" s="17">
        <f>U345</f>
        <v>6224</v>
      </c>
      <c r="AC340" s="17">
        <f>U344</f>
        <v>79984</v>
      </c>
      <c r="AD340" s="21">
        <f t="shared" si="608"/>
        <v>6224</v>
      </c>
      <c r="AE340" s="21">
        <f t="shared" si="609"/>
        <v>1136</v>
      </c>
      <c r="AF340" s="21">
        <f t="shared" si="610"/>
        <v>321</v>
      </c>
      <c r="AG340" s="21">
        <f t="shared" si="611"/>
        <v>321</v>
      </c>
      <c r="AH340" s="21">
        <f t="shared" si="612"/>
        <v>167</v>
      </c>
      <c r="AI340" s="15" t="s">
        <v>69</v>
      </c>
      <c r="AJ340" s="16">
        <f>I338</f>
        <v>6</v>
      </c>
      <c r="AK340" s="16"/>
      <c r="AL340" s="23">
        <f t="shared" ref="AL340:AV340" si="618">X340*0.0144</f>
        <v>2.4047999999999998</v>
      </c>
      <c r="AM340" s="23">
        <f t="shared" si="618"/>
        <v>4.6223999999999998</v>
      </c>
      <c r="AN340" s="23">
        <f t="shared" si="618"/>
        <v>4.6223999999999998</v>
      </c>
      <c r="AO340" s="23">
        <f t="shared" si="618"/>
        <v>16.3584</v>
      </c>
      <c r="AP340" s="23">
        <f t="shared" si="618"/>
        <v>89.625599999999991</v>
      </c>
      <c r="AQ340" s="23">
        <f t="shared" si="618"/>
        <v>1151.7696000000001</v>
      </c>
      <c r="AR340" s="23">
        <f t="shared" si="618"/>
        <v>89.625599999999991</v>
      </c>
      <c r="AS340" s="23">
        <f t="shared" si="618"/>
        <v>16.3584</v>
      </c>
      <c r="AT340" s="23">
        <f t="shared" si="618"/>
        <v>4.6223999999999998</v>
      </c>
      <c r="AU340" s="23">
        <f t="shared" si="618"/>
        <v>4.6223999999999998</v>
      </c>
      <c r="AV340" s="23">
        <f t="shared" si="618"/>
        <v>2.4047999999999998</v>
      </c>
      <c r="AW340" s="15" t="s">
        <v>69</v>
      </c>
      <c r="AX340" s="16">
        <v>6</v>
      </c>
      <c r="AY340" s="16"/>
      <c r="AZ340" s="16"/>
      <c r="BA340" s="16"/>
      <c r="BB340" s="16"/>
      <c r="BC340" s="16"/>
      <c r="BD340" s="16"/>
    </row>
    <row r="341" spans="1:56" ht="45" customHeight="1" x14ac:dyDescent="0.25">
      <c r="A341" s="2" t="s">
        <v>98</v>
      </c>
      <c r="B341" s="2" t="s">
        <v>100</v>
      </c>
      <c r="C341" s="2">
        <v>1824</v>
      </c>
      <c r="D341" s="2">
        <f t="shared" si="616"/>
        <v>-3</v>
      </c>
      <c r="E341" s="2">
        <v>0</v>
      </c>
      <c r="G341">
        <f t="shared" ref="G341:H341" si="619">D341*6</f>
        <v>-18</v>
      </c>
      <c r="H341">
        <f t="shared" si="619"/>
        <v>0</v>
      </c>
      <c r="I341" s="2">
        <v>6</v>
      </c>
      <c r="J341" s="7">
        <v>43439</v>
      </c>
      <c r="K341" s="8">
        <v>0.45833333333333331</v>
      </c>
      <c r="L341" s="10">
        <v>141</v>
      </c>
      <c r="M341" s="9" t="s">
        <v>54</v>
      </c>
      <c r="N341" s="10">
        <v>141</v>
      </c>
      <c r="O341" s="10">
        <v>488</v>
      </c>
      <c r="P341" s="10">
        <f t="shared" si="391"/>
        <v>347</v>
      </c>
      <c r="Q341" s="2">
        <v>3.9</v>
      </c>
      <c r="R341" s="2">
        <v>36.6</v>
      </c>
      <c r="S341" s="9">
        <f t="shared" si="392"/>
        <v>142.74</v>
      </c>
      <c r="T341" s="2">
        <v>1</v>
      </c>
      <c r="U341" s="10">
        <f t="shared" si="3"/>
        <v>347</v>
      </c>
      <c r="V341" s="8"/>
      <c r="W341" s="8"/>
      <c r="X341" s="17">
        <f>U343</f>
        <v>73</v>
      </c>
      <c r="Y341" s="17">
        <f>U342</f>
        <v>194</v>
      </c>
      <c r="Z341" s="17">
        <f>U341</f>
        <v>347</v>
      </c>
      <c r="AA341" s="17">
        <f>U340</f>
        <v>1817</v>
      </c>
      <c r="AB341" s="17">
        <f>U339</f>
        <v>78827</v>
      </c>
      <c r="AC341" s="24">
        <f>U338</f>
        <v>83424</v>
      </c>
      <c r="AD341" s="21">
        <f t="shared" si="608"/>
        <v>78827</v>
      </c>
      <c r="AE341" s="21">
        <f t="shared" si="609"/>
        <v>1817</v>
      </c>
      <c r="AF341" s="21">
        <f t="shared" si="610"/>
        <v>347</v>
      </c>
      <c r="AG341" s="21">
        <f t="shared" si="611"/>
        <v>194</v>
      </c>
      <c r="AH341" s="21">
        <f t="shared" si="612"/>
        <v>73</v>
      </c>
      <c r="AI341" s="4"/>
      <c r="AJ341" s="4"/>
      <c r="AK341" s="4"/>
      <c r="AL341" s="23">
        <f t="shared" ref="AL341:AV341" si="620">X341*0.0144</f>
        <v>1.0511999999999999</v>
      </c>
      <c r="AM341" s="23">
        <f t="shared" si="620"/>
        <v>2.7936000000000001</v>
      </c>
      <c r="AN341" s="23">
        <f t="shared" si="620"/>
        <v>4.9967999999999995</v>
      </c>
      <c r="AO341" s="23">
        <f t="shared" si="620"/>
        <v>26.1648</v>
      </c>
      <c r="AP341" s="23">
        <f t="shared" si="620"/>
        <v>1135.1088</v>
      </c>
      <c r="AQ341" s="23">
        <f t="shared" si="620"/>
        <v>1201.3055999999999</v>
      </c>
      <c r="AR341" s="23">
        <f t="shared" si="620"/>
        <v>1135.1088</v>
      </c>
      <c r="AS341" s="23">
        <f t="shared" si="620"/>
        <v>26.1648</v>
      </c>
      <c r="AT341" s="23">
        <f t="shared" si="620"/>
        <v>4.9967999999999995</v>
      </c>
      <c r="AU341" s="23">
        <f t="shared" si="620"/>
        <v>2.7936000000000001</v>
      </c>
      <c r="AV341" s="23">
        <f t="shared" si="620"/>
        <v>1.0511999999999999</v>
      </c>
      <c r="AW341" s="4"/>
      <c r="AX341" s="4"/>
      <c r="AY341" s="4"/>
      <c r="AZ341" s="4"/>
      <c r="BA341" s="4"/>
      <c r="BB341" s="4"/>
      <c r="BC341" s="4"/>
      <c r="BD341" s="4"/>
    </row>
    <row r="342" spans="1:56" ht="45" customHeight="1" x14ac:dyDescent="0.25">
      <c r="A342" s="2" t="s">
        <v>98</v>
      </c>
      <c r="B342" s="2" t="s">
        <v>100</v>
      </c>
      <c r="C342" s="2">
        <v>1824</v>
      </c>
      <c r="D342" s="2">
        <f t="shared" si="616"/>
        <v>-4</v>
      </c>
      <c r="E342" s="2">
        <v>0</v>
      </c>
      <c r="G342">
        <f t="shared" ref="G342:H342" si="621">D342*6</f>
        <v>-24</v>
      </c>
      <c r="H342">
        <f t="shared" si="621"/>
        <v>0</v>
      </c>
      <c r="I342" s="2">
        <v>6</v>
      </c>
      <c r="J342" s="7">
        <v>43439</v>
      </c>
      <c r="K342" s="8">
        <v>0.45833333333333331</v>
      </c>
      <c r="L342" s="10">
        <v>141</v>
      </c>
      <c r="M342" s="9" t="s">
        <v>54</v>
      </c>
      <c r="N342" s="10">
        <v>141</v>
      </c>
      <c r="O342" s="10">
        <v>335</v>
      </c>
      <c r="P342" s="10">
        <f t="shared" si="391"/>
        <v>194</v>
      </c>
      <c r="Q342" s="2">
        <v>3.9</v>
      </c>
      <c r="R342" s="2">
        <v>36.6</v>
      </c>
      <c r="S342" s="9">
        <f t="shared" si="392"/>
        <v>142.74</v>
      </c>
      <c r="T342" s="2">
        <v>1</v>
      </c>
      <c r="U342" s="10">
        <f t="shared" si="3"/>
        <v>194</v>
      </c>
      <c r="V342" s="8"/>
      <c r="W342" s="8"/>
      <c r="X342" s="17">
        <f t="shared" ref="X342:AH342" si="622">X340</f>
        <v>167</v>
      </c>
      <c r="Y342" s="17">
        <f t="shared" si="622"/>
        <v>321</v>
      </c>
      <c r="Z342" s="17">
        <f t="shared" si="622"/>
        <v>321</v>
      </c>
      <c r="AA342" s="17">
        <f t="shared" si="622"/>
        <v>1136</v>
      </c>
      <c r="AB342" s="17">
        <f t="shared" si="622"/>
        <v>6224</v>
      </c>
      <c r="AC342" s="17">
        <f t="shared" si="622"/>
        <v>79984</v>
      </c>
      <c r="AD342" s="17">
        <f t="shared" si="622"/>
        <v>6224</v>
      </c>
      <c r="AE342" s="17">
        <f t="shared" si="622"/>
        <v>1136</v>
      </c>
      <c r="AF342" s="17">
        <f t="shared" si="622"/>
        <v>321</v>
      </c>
      <c r="AG342" s="17">
        <f t="shared" si="622"/>
        <v>321</v>
      </c>
      <c r="AH342" s="17">
        <f t="shared" si="622"/>
        <v>167</v>
      </c>
      <c r="AI342" s="4"/>
      <c r="AJ342" s="4"/>
      <c r="AK342" s="4"/>
      <c r="AL342" s="23">
        <f t="shared" ref="AL342:AV342" si="623">X342*0.0144</f>
        <v>2.4047999999999998</v>
      </c>
      <c r="AM342" s="23">
        <f t="shared" si="623"/>
        <v>4.6223999999999998</v>
      </c>
      <c r="AN342" s="23">
        <f t="shared" si="623"/>
        <v>4.6223999999999998</v>
      </c>
      <c r="AO342" s="23">
        <f t="shared" si="623"/>
        <v>16.3584</v>
      </c>
      <c r="AP342" s="23">
        <f t="shared" si="623"/>
        <v>89.625599999999991</v>
      </c>
      <c r="AQ342" s="23">
        <f t="shared" si="623"/>
        <v>1151.7696000000001</v>
      </c>
      <c r="AR342" s="23">
        <f t="shared" si="623"/>
        <v>89.625599999999991</v>
      </c>
      <c r="AS342" s="23">
        <f t="shared" si="623"/>
        <v>16.3584</v>
      </c>
      <c r="AT342" s="23">
        <f t="shared" si="623"/>
        <v>4.6223999999999998</v>
      </c>
      <c r="AU342" s="23">
        <f t="shared" si="623"/>
        <v>4.6223999999999998</v>
      </c>
      <c r="AV342" s="23">
        <f t="shared" si="623"/>
        <v>2.4047999999999998</v>
      </c>
      <c r="AW342" s="4"/>
      <c r="AX342" s="4"/>
      <c r="AY342" s="4"/>
      <c r="AZ342" s="4"/>
      <c r="BA342" s="4"/>
      <c r="BB342" s="4"/>
      <c r="BC342" s="4"/>
      <c r="BD342" s="4"/>
    </row>
    <row r="343" spans="1:56" ht="45" customHeight="1" x14ac:dyDescent="0.25">
      <c r="A343" s="2" t="s">
        <v>98</v>
      </c>
      <c r="B343" s="2" t="s">
        <v>100</v>
      </c>
      <c r="C343" s="2">
        <v>1824</v>
      </c>
      <c r="D343" s="2">
        <f t="shared" si="616"/>
        <v>-5</v>
      </c>
      <c r="E343" s="2">
        <v>0</v>
      </c>
      <c r="G343">
        <f t="shared" ref="G343:H343" si="624">D343*6</f>
        <v>-30</v>
      </c>
      <c r="H343">
        <f t="shared" si="624"/>
        <v>0</v>
      </c>
      <c r="I343" s="2">
        <v>6</v>
      </c>
      <c r="J343" s="7">
        <v>43439</v>
      </c>
      <c r="K343" s="8">
        <v>0.45833333333333331</v>
      </c>
      <c r="L343" s="10">
        <v>142</v>
      </c>
      <c r="M343" s="9" t="s">
        <v>54</v>
      </c>
      <c r="N343" s="10">
        <v>142</v>
      </c>
      <c r="O343" s="10">
        <v>215</v>
      </c>
      <c r="P343" s="10">
        <f t="shared" si="391"/>
        <v>73</v>
      </c>
      <c r="Q343" s="2">
        <v>3.9</v>
      </c>
      <c r="R343" s="2">
        <v>36.6</v>
      </c>
      <c r="S343" s="9">
        <f t="shared" si="392"/>
        <v>142.74</v>
      </c>
      <c r="T343" s="2">
        <v>1</v>
      </c>
      <c r="U343" s="10">
        <f t="shared" si="3"/>
        <v>73</v>
      </c>
      <c r="V343" s="8"/>
      <c r="W343" s="8"/>
      <c r="X343" s="17">
        <f t="shared" ref="X343:AH343" si="625">X339</f>
        <v>80</v>
      </c>
      <c r="Y343" s="17">
        <f t="shared" si="625"/>
        <v>149</v>
      </c>
      <c r="Z343" s="17">
        <f t="shared" si="625"/>
        <v>351</v>
      </c>
      <c r="AA343" s="17">
        <f t="shared" si="625"/>
        <v>555</v>
      </c>
      <c r="AB343" s="17">
        <f t="shared" si="625"/>
        <v>1534</v>
      </c>
      <c r="AC343" s="17">
        <f t="shared" si="625"/>
        <v>1640</v>
      </c>
      <c r="AD343" s="17">
        <f t="shared" si="625"/>
        <v>1534</v>
      </c>
      <c r="AE343" s="17">
        <f t="shared" si="625"/>
        <v>555</v>
      </c>
      <c r="AF343" s="17">
        <f t="shared" si="625"/>
        <v>351</v>
      </c>
      <c r="AG343" s="17">
        <f t="shared" si="625"/>
        <v>149</v>
      </c>
      <c r="AH343" s="17">
        <f t="shared" si="625"/>
        <v>80</v>
      </c>
      <c r="AI343" s="4"/>
      <c r="AJ343" s="4"/>
      <c r="AK343" s="4"/>
      <c r="AL343" s="23">
        <f t="shared" ref="AL343:AV343" si="626">X343*0.0144</f>
        <v>1.1519999999999999</v>
      </c>
      <c r="AM343" s="23">
        <f t="shared" si="626"/>
        <v>2.1456</v>
      </c>
      <c r="AN343" s="23">
        <f t="shared" si="626"/>
        <v>5.0544000000000002</v>
      </c>
      <c r="AO343" s="23">
        <f t="shared" si="626"/>
        <v>7.992</v>
      </c>
      <c r="AP343" s="23">
        <f t="shared" si="626"/>
        <v>22.089600000000001</v>
      </c>
      <c r="AQ343" s="23">
        <f t="shared" si="626"/>
        <v>23.616</v>
      </c>
      <c r="AR343" s="23">
        <f t="shared" si="626"/>
        <v>22.089600000000001</v>
      </c>
      <c r="AS343" s="23">
        <f t="shared" si="626"/>
        <v>7.992</v>
      </c>
      <c r="AT343" s="23">
        <f t="shared" si="626"/>
        <v>5.0544000000000002</v>
      </c>
      <c r="AU343" s="23">
        <f t="shared" si="626"/>
        <v>2.1456</v>
      </c>
      <c r="AV343" s="23">
        <f t="shared" si="626"/>
        <v>1.1519999999999999</v>
      </c>
      <c r="AW343" s="4"/>
      <c r="AX343" s="4"/>
      <c r="AY343" s="4"/>
      <c r="AZ343" s="4"/>
      <c r="BA343" s="4"/>
      <c r="BB343" s="4"/>
      <c r="BC343" s="4"/>
      <c r="BD343" s="4"/>
    </row>
    <row r="344" spans="1:56" ht="45" customHeight="1" x14ac:dyDescent="0.25">
      <c r="A344" s="2" t="s">
        <v>98</v>
      </c>
      <c r="B344" s="2" t="s">
        <v>100</v>
      </c>
      <c r="C344" s="2">
        <v>1824</v>
      </c>
      <c r="D344" s="2">
        <v>0</v>
      </c>
      <c r="E344" s="2">
        <v>1</v>
      </c>
      <c r="G344">
        <f t="shared" ref="G344:H344" si="627">D344*6</f>
        <v>0</v>
      </c>
      <c r="H344">
        <f t="shared" si="627"/>
        <v>6</v>
      </c>
      <c r="I344" s="2">
        <v>6</v>
      </c>
      <c r="J344" s="7">
        <v>43439</v>
      </c>
      <c r="K344" s="8">
        <v>0.45833333333333331</v>
      </c>
      <c r="L344" s="10">
        <v>143</v>
      </c>
      <c r="M344" s="9" t="s">
        <v>54</v>
      </c>
      <c r="N344" s="10">
        <v>143</v>
      </c>
      <c r="O344" s="10">
        <v>80127</v>
      </c>
      <c r="P344" s="10">
        <f t="shared" si="391"/>
        <v>79984</v>
      </c>
      <c r="Q344" s="2">
        <v>3.9</v>
      </c>
      <c r="R344" s="2">
        <v>36.6</v>
      </c>
      <c r="S344" s="9">
        <f t="shared" si="392"/>
        <v>142.74</v>
      </c>
      <c r="T344" s="2">
        <v>1</v>
      </c>
      <c r="U344" s="10">
        <f t="shared" si="3"/>
        <v>79984</v>
      </c>
      <c r="V344" s="8"/>
      <c r="W344" s="8"/>
      <c r="X344" s="17">
        <f t="shared" ref="X344:AH344" si="628">X338</f>
        <v>71</v>
      </c>
      <c r="Y344" s="17">
        <f t="shared" si="628"/>
        <v>121</v>
      </c>
      <c r="Z344" s="17">
        <f t="shared" si="628"/>
        <v>191</v>
      </c>
      <c r="AA344" s="17">
        <f t="shared" si="628"/>
        <v>360</v>
      </c>
      <c r="AB344" s="17">
        <f t="shared" si="628"/>
        <v>584</v>
      </c>
      <c r="AC344" s="17">
        <f t="shared" si="628"/>
        <v>613</v>
      </c>
      <c r="AD344" s="17">
        <f t="shared" si="628"/>
        <v>584</v>
      </c>
      <c r="AE344" s="17">
        <f t="shared" si="628"/>
        <v>360</v>
      </c>
      <c r="AF344" s="17">
        <f t="shared" si="628"/>
        <v>191</v>
      </c>
      <c r="AG344" s="17">
        <f t="shared" si="628"/>
        <v>121</v>
      </c>
      <c r="AH344" s="17">
        <f t="shared" si="628"/>
        <v>71</v>
      </c>
      <c r="AI344" s="4"/>
      <c r="AJ344" s="4"/>
      <c r="AK344" s="4"/>
      <c r="AL344" s="23">
        <f t="shared" ref="AL344:AV344" si="629">X344*0.0144</f>
        <v>1.0224</v>
      </c>
      <c r="AM344" s="23">
        <f t="shared" si="629"/>
        <v>1.7423999999999999</v>
      </c>
      <c r="AN344" s="23">
        <f t="shared" si="629"/>
        <v>2.7504</v>
      </c>
      <c r="AO344" s="23">
        <f t="shared" si="629"/>
        <v>5.1840000000000002</v>
      </c>
      <c r="AP344" s="23">
        <f t="shared" si="629"/>
        <v>8.4095999999999993</v>
      </c>
      <c r="AQ344" s="23">
        <f t="shared" si="629"/>
        <v>8.8271999999999995</v>
      </c>
      <c r="AR344" s="23">
        <f t="shared" si="629"/>
        <v>8.4095999999999993</v>
      </c>
      <c r="AS344" s="23">
        <f t="shared" si="629"/>
        <v>5.1840000000000002</v>
      </c>
      <c r="AT344" s="23">
        <f t="shared" si="629"/>
        <v>2.7504</v>
      </c>
      <c r="AU344" s="23">
        <f t="shared" si="629"/>
        <v>1.7423999999999999</v>
      </c>
      <c r="AV344" s="23">
        <f t="shared" si="629"/>
        <v>1.0224</v>
      </c>
      <c r="AW344" s="4"/>
      <c r="AX344" s="4"/>
      <c r="AY344" s="4"/>
      <c r="AZ344" s="4"/>
      <c r="BA344" s="4"/>
      <c r="BB344" s="4"/>
      <c r="BC344" s="4"/>
      <c r="BD344" s="4"/>
    </row>
    <row r="345" spans="1:56" ht="45" customHeight="1" x14ac:dyDescent="0.25">
      <c r="A345" s="2" t="s">
        <v>98</v>
      </c>
      <c r="B345" s="2" t="s">
        <v>100</v>
      </c>
      <c r="C345" s="2">
        <v>1824</v>
      </c>
      <c r="D345" s="2">
        <v>-1</v>
      </c>
      <c r="E345" s="2">
        <v>1</v>
      </c>
      <c r="G345">
        <f t="shared" ref="G345:H345" si="630">D345*6</f>
        <v>-6</v>
      </c>
      <c r="H345">
        <f t="shared" si="630"/>
        <v>6</v>
      </c>
      <c r="I345" s="2">
        <v>6</v>
      </c>
      <c r="J345" s="7">
        <v>43439</v>
      </c>
      <c r="K345" s="8">
        <v>0.45833333333333331</v>
      </c>
      <c r="L345" s="10">
        <v>146</v>
      </c>
      <c r="M345" s="9" t="s">
        <v>54</v>
      </c>
      <c r="N345" s="10">
        <v>146</v>
      </c>
      <c r="O345" s="10">
        <v>6370</v>
      </c>
      <c r="P345" s="10">
        <f t="shared" si="391"/>
        <v>6224</v>
      </c>
      <c r="Q345" s="2">
        <v>3.9</v>
      </c>
      <c r="R345" s="2">
        <v>36.6</v>
      </c>
      <c r="S345" s="9">
        <f t="shared" si="392"/>
        <v>142.74</v>
      </c>
      <c r="T345" s="2">
        <v>1</v>
      </c>
      <c r="U345" s="10">
        <f t="shared" si="3"/>
        <v>6224</v>
      </c>
      <c r="V345" s="8"/>
      <c r="W345" s="8"/>
      <c r="X345" s="37"/>
      <c r="Y345" s="37"/>
      <c r="Z345" s="37"/>
      <c r="AA345" s="37"/>
      <c r="AB345" s="37"/>
      <c r="AC345" s="37"/>
      <c r="AD345" s="37"/>
      <c r="AE345" s="37"/>
      <c r="AF345" s="37"/>
      <c r="AG345" s="37"/>
      <c r="AH345" s="37"/>
      <c r="AI345" s="4"/>
      <c r="AJ345" s="4"/>
      <c r="AK345" s="4"/>
      <c r="AL345" s="37"/>
      <c r="AM345" s="37"/>
      <c r="AN345" s="37"/>
      <c r="AO345" s="37"/>
      <c r="AP345" s="37"/>
      <c r="AQ345" s="37"/>
      <c r="AR345" s="37"/>
      <c r="AS345" s="37"/>
      <c r="AT345" s="37"/>
      <c r="AU345" s="37"/>
      <c r="AV345" s="37"/>
      <c r="AW345" s="4"/>
      <c r="AX345" s="4"/>
      <c r="AY345" s="4"/>
      <c r="AZ345" s="4"/>
      <c r="BA345" s="4"/>
      <c r="BB345" s="4"/>
      <c r="BC345" s="4"/>
      <c r="BD345" s="4"/>
    </row>
    <row r="346" spans="1:56" ht="45" customHeight="1" x14ac:dyDescent="0.25">
      <c r="A346" s="2" t="s">
        <v>98</v>
      </c>
      <c r="B346" s="2" t="s">
        <v>100</v>
      </c>
      <c r="C346" s="2">
        <v>1824</v>
      </c>
      <c r="D346" s="2">
        <f t="shared" ref="D346:D349" si="631">D345-1</f>
        <v>-2</v>
      </c>
      <c r="E346" s="2">
        <v>1</v>
      </c>
      <c r="G346">
        <f t="shared" ref="G346:H346" si="632">D346*6</f>
        <v>-12</v>
      </c>
      <c r="H346">
        <f t="shared" si="632"/>
        <v>6</v>
      </c>
      <c r="I346" s="2">
        <v>6</v>
      </c>
      <c r="J346" s="7">
        <v>43439</v>
      </c>
      <c r="K346" s="8">
        <v>0.45833333333333331</v>
      </c>
      <c r="L346" s="10">
        <v>144</v>
      </c>
      <c r="M346" s="9" t="s">
        <v>54</v>
      </c>
      <c r="N346" s="10">
        <v>144</v>
      </c>
      <c r="O346" s="10">
        <v>1280</v>
      </c>
      <c r="P346" s="10">
        <f t="shared" si="391"/>
        <v>1136</v>
      </c>
      <c r="Q346" s="2">
        <v>3.9</v>
      </c>
      <c r="R346" s="2">
        <v>36.6</v>
      </c>
      <c r="S346" s="9">
        <f t="shared" si="392"/>
        <v>142.74</v>
      </c>
      <c r="T346" s="2">
        <v>1</v>
      </c>
      <c r="U346" s="10">
        <f t="shared" si="3"/>
        <v>1136</v>
      </c>
      <c r="V346" s="8"/>
      <c r="W346" s="8"/>
      <c r="X346" s="37"/>
      <c r="Y346" s="37"/>
      <c r="Z346" s="37"/>
      <c r="AA346" s="37"/>
      <c r="AB346" s="37"/>
      <c r="AC346" s="37"/>
      <c r="AD346" s="37"/>
      <c r="AE346" s="37"/>
      <c r="AF346" s="37"/>
      <c r="AG346" s="37"/>
      <c r="AH346" s="37"/>
      <c r="AI346" s="4"/>
      <c r="AJ346" s="4"/>
      <c r="AK346" s="4"/>
      <c r="AL346" s="37"/>
      <c r="AM346" s="37"/>
      <c r="AN346" s="37"/>
      <c r="AO346" s="37"/>
      <c r="AP346" s="37"/>
      <c r="AQ346" s="37"/>
      <c r="AR346" s="37"/>
      <c r="AS346" s="37"/>
      <c r="AT346" s="37"/>
      <c r="AU346" s="37"/>
      <c r="AV346" s="37"/>
      <c r="AW346" s="4"/>
      <c r="AX346" s="4"/>
      <c r="AY346" s="4"/>
      <c r="AZ346" s="4"/>
      <c r="BA346" s="4"/>
      <c r="BB346" s="4"/>
      <c r="BC346" s="4"/>
      <c r="BD346" s="4"/>
    </row>
    <row r="347" spans="1:56" ht="45" customHeight="1" x14ac:dyDescent="0.25">
      <c r="A347" s="2" t="s">
        <v>98</v>
      </c>
      <c r="B347" s="2" t="s">
        <v>100</v>
      </c>
      <c r="C347" s="2">
        <v>1824</v>
      </c>
      <c r="D347" s="2">
        <f t="shared" si="631"/>
        <v>-3</v>
      </c>
      <c r="E347" s="2">
        <v>1</v>
      </c>
      <c r="G347">
        <f t="shared" ref="G347:H347" si="633">D347*6</f>
        <v>-18</v>
      </c>
      <c r="H347">
        <f t="shared" si="633"/>
        <v>6</v>
      </c>
      <c r="I347" s="2">
        <v>6</v>
      </c>
      <c r="J347" s="7">
        <v>43439</v>
      </c>
      <c r="K347" s="8">
        <v>0.45833333333333331</v>
      </c>
      <c r="L347" s="10">
        <v>147</v>
      </c>
      <c r="M347" s="9" t="s">
        <v>54</v>
      </c>
      <c r="N347" s="10">
        <v>147</v>
      </c>
      <c r="O347" s="10">
        <v>468</v>
      </c>
      <c r="P347" s="10">
        <f t="shared" si="391"/>
        <v>321</v>
      </c>
      <c r="Q347" s="2">
        <v>3.9</v>
      </c>
      <c r="R347" s="2">
        <v>36.6</v>
      </c>
      <c r="S347" s="9">
        <f t="shared" si="392"/>
        <v>142.74</v>
      </c>
      <c r="T347" s="2">
        <v>1</v>
      </c>
      <c r="U347" s="10">
        <f t="shared" si="3"/>
        <v>321</v>
      </c>
      <c r="V347" s="8"/>
      <c r="W347" s="8"/>
      <c r="X347" s="37"/>
      <c r="Y347" s="37"/>
      <c r="Z347" s="37"/>
      <c r="AA347" s="37"/>
      <c r="AB347" s="37"/>
      <c r="AC347" s="37"/>
      <c r="AD347" s="37"/>
      <c r="AE347" s="37"/>
      <c r="AF347" s="37"/>
      <c r="AG347" s="37"/>
      <c r="AH347" s="37"/>
      <c r="AI347" s="4"/>
      <c r="AJ347" s="4"/>
      <c r="AK347" s="4"/>
      <c r="AL347" s="37"/>
      <c r="AM347" s="37"/>
      <c r="AN347" s="37"/>
      <c r="AO347" s="37"/>
      <c r="AP347" s="37"/>
      <c r="AQ347" s="37"/>
      <c r="AR347" s="37"/>
      <c r="AS347" s="37"/>
      <c r="AT347" s="37"/>
      <c r="AU347" s="37"/>
      <c r="AV347" s="37"/>
      <c r="AW347" s="4"/>
      <c r="AX347" s="4"/>
      <c r="AY347" s="4"/>
      <c r="AZ347" s="4"/>
      <c r="BA347" s="4"/>
      <c r="BB347" s="4"/>
      <c r="BC347" s="4"/>
      <c r="BD347" s="4"/>
    </row>
    <row r="348" spans="1:56" ht="45" customHeight="1" x14ac:dyDescent="0.25">
      <c r="A348" s="2" t="s">
        <v>98</v>
      </c>
      <c r="B348" s="2" t="s">
        <v>100</v>
      </c>
      <c r="C348" s="2">
        <v>1824</v>
      </c>
      <c r="D348" s="2">
        <f t="shared" si="631"/>
        <v>-4</v>
      </c>
      <c r="E348" s="2">
        <v>1</v>
      </c>
      <c r="G348">
        <f t="shared" ref="G348:H348" si="634">D348*6</f>
        <v>-24</v>
      </c>
      <c r="H348">
        <f t="shared" si="634"/>
        <v>6</v>
      </c>
      <c r="I348" s="2">
        <v>6</v>
      </c>
      <c r="J348" s="7">
        <v>43439</v>
      </c>
      <c r="K348" s="8">
        <v>0.45833333333333331</v>
      </c>
      <c r="L348" s="10">
        <v>145</v>
      </c>
      <c r="M348" s="9" t="s">
        <v>54</v>
      </c>
      <c r="N348" s="10">
        <v>145</v>
      </c>
      <c r="O348" s="10">
        <v>312</v>
      </c>
      <c r="P348" s="10">
        <f t="shared" si="391"/>
        <v>167</v>
      </c>
      <c r="Q348" s="2">
        <v>3.9</v>
      </c>
      <c r="R348" s="2">
        <v>36.6</v>
      </c>
      <c r="S348" s="9">
        <f t="shared" si="392"/>
        <v>142.74</v>
      </c>
      <c r="T348" s="2">
        <v>1</v>
      </c>
      <c r="U348" s="10">
        <f t="shared" si="3"/>
        <v>167</v>
      </c>
      <c r="V348" s="8"/>
      <c r="W348" s="8"/>
      <c r="X348" s="37"/>
      <c r="Y348" s="37"/>
      <c r="Z348" s="37"/>
      <c r="AA348" s="37"/>
      <c r="AB348" s="37"/>
      <c r="AC348" s="37"/>
      <c r="AD348" s="37"/>
      <c r="AE348" s="37"/>
      <c r="AF348" s="37"/>
      <c r="AG348" s="37"/>
      <c r="AH348" s="37"/>
      <c r="AI348" s="4"/>
      <c r="AJ348" s="4"/>
      <c r="AK348" s="4"/>
      <c r="AL348" s="37"/>
      <c r="AM348" s="37"/>
      <c r="AN348" s="37"/>
      <c r="AO348" s="37"/>
      <c r="AP348" s="37"/>
      <c r="AQ348" s="37"/>
      <c r="AR348" s="37"/>
      <c r="AS348" s="37"/>
      <c r="AT348" s="37"/>
      <c r="AU348" s="37"/>
      <c r="AV348" s="37"/>
      <c r="AW348" s="4"/>
      <c r="AX348" s="4"/>
      <c r="AY348" s="4"/>
      <c r="AZ348" s="4"/>
      <c r="BA348" s="4"/>
      <c r="BB348" s="4"/>
      <c r="BC348" s="4"/>
      <c r="BD348" s="4"/>
    </row>
    <row r="349" spans="1:56" ht="45" customHeight="1" x14ac:dyDescent="0.25">
      <c r="A349" s="2" t="s">
        <v>98</v>
      </c>
      <c r="B349" s="2" t="s">
        <v>100</v>
      </c>
      <c r="C349" s="2">
        <v>1824</v>
      </c>
      <c r="D349" s="2">
        <f t="shared" si="631"/>
        <v>-5</v>
      </c>
      <c r="E349" s="2">
        <v>1</v>
      </c>
      <c r="G349">
        <f t="shared" ref="G349:H349" si="635">D349*6</f>
        <v>-30</v>
      </c>
      <c r="H349">
        <f t="shared" si="635"/>
        <v>6</v>
      </c>
      <c r="I349" s="2">
        <v>6</v>
      </c>
      <c r="J349" s="7">
        <v>43439</v>
      </c>
      <c r="K349" s="8">
        <v>0.45833333333333331</v>
      </c>
      <c r="L349" s="10">
        <v>143</v>
      </c>
      <c r="M349" s="9" t="s">
        <v>54</v>
      </c>
      <c r="N349" s="10">
        <v>143</v>
      </c>
      <c r="O349" s="10">
        <v>245</v>
      </c>
      <c r="P349" s="10">
        <f t="shared" si="391"/>
        <v>102</v>
      </c>
      <c r="Q349" s="2">
        <v>3.9</v>
      </c>
      <c r="R349" s="2">
        <v>36.6</v>
      </c>
      <c r="S349" s="9">
        <f t="shared" si="392"/>
        <v>142.74</v>
      </c>
      <c r="T349" s="2">
        <v>1</v>
      </c>
      <c r="U349" s="10">
        <f t="shared" si="3"/>
        <v>102</v>
      </c>
      <c r="V349" s="8"/>
      <c r="W349" s="8"/>
      <c r="X349" s="37"/>
      <c r="Y349" s="37"/>
      <c r="Z349" s="37"/>
      <c r="AA349" s="37"/>
      <c r="AB349" s="37"/>
      <c r="AC349" s="37"/>
      <c r="AD349" s="37"/>
      <c r="AE349" s="37"/>
      <c r="AF349" s="37"/>
      <c r="AG349" s="37"/>
      <c r="AH349" s="37"/>
      <c r="AI349" s="4"/>
      <c r="AJ349" s="4"/>
      <c r="AK349" s="4"/>
      <c r="AL349" s="37"/>
      <c r="AM349" s="37"/>
      <c r="AN349" s="37"/>
      <c r="AO349" s="37"/>
      <c r="AP349" s="37"/>
      <c r="AQ349" s="37"/>
      <c r="AR349" s="37"/>
      <c r="AS349" s="37"/>
      <c r="AT349" s="37"/>
      <c r="AU349" s="37"/>
      <c r="AV349" s="37"/>
      <c r="AW349" s="4"/>
      <c r="AX349" s="4"/>
      <c r="AY349" s="4"/>
      <c r="AZ349" s="4"/>
      <c r="BA349" s="4"/>
      <c r="BB349" s="4"/>
      <c r="BC349" s="4"/>
      <c r="BD349" s="4"/>
    </row>
    <row r="350" spans="1:56" ht="45" customHeight="1" x14ac:dyDescent="0.25">
      <c r="A350" s="2" t="s">
        <v>98</v>
      </c>
      <c r="B350" s="2" t="s">
        <v>100</v>
      </c>
      <c r="C350" s="2">
        <v>1824</v>
      </c>
      <c r="D350" s="2">
        <v>0</v>
      </c>
      <c r="E350" s="2">
        <v>2</v>
      </c>
      <c r="G350">
        <f t="shared" ref="G350:H350" si="636">D350*6</f>
        <v>0</v>
      </c>
      <c r="H350">
        <f t="shared" si="636"/>
        <v>12</v>
      </c>
      <c r="I350" s="2">
        <v>6</v>
      </c>
      <c r="J350" s="7">
        <v>43439</v>
      </c>
      <c r="K350" s="8">
        <v>0.45833333333333331</v>
      </c>
      <c r="L350" s="10">
        <v>145</v>
      </c>
      <c r="M350" s="9" t="s">
        <v>54</v>
      </c>
      <c r="N350" s="10">
        <v>145</v>
      </c>
      <c r="O350" s="10">
        <v>1785</v>
      </c>
      <c r="P350" s="10">
        <f t="shared" si="391"/>
        <v>1640</v>
      </c>
      <c r="Q350" s="2">
        <v>3.9</v>
      </c>
      <c r="R350" s="2">
        <v>36.6</v>
      </c>
      <c r="S350" s="9">
        <f t="shared" si="392"/>
        <v>142.74</v>
      </c>
      <c r="T350" s="2">
        <v>1</v>
      </c>
      <c r="U350" s="10">
        <f t="shared" si="3"/>
        <v>1640</v>
      </c>
      <c r="V350" s="8"/>
      <c r="W350" s="8"/>
      <c r="X350" s="37"/>
      <c r="Y350" s="37"/>
      <c r="Z350" s="37"/>
      <c r="AA350" s="37"/>
      <c r="AB350" s="37"/>
      <c r="AC350" s="37"/>
      <c r="AD350" s="37"/>
      <c r="AE350" s="37"/>
      <c r="AF350" s="37"/>
      <c r="AG350" s="37"/>
      <c r="AH350" s="37"/>
      <c r="AI350" s="4"/>
      <c r="AJ350" s="4"/>
      <c r="AK350" s="4"/>
      <c r="AL350" s="37"/>
      <c r="AM350" s="37"/>
      <c r="AN350" s="37"/>
      <c r="AO350" s="37"/>
      <c r="AP350" s="37"/>
      <c r="AQ350" s="37"/>
      <c r="AR350" s="37"/>
      <c r="AS350" s="37"/>
      <c r="AT350" s="37"/>
      <c r="AU350" s="37"/>
      <c r="AV350" s="37"/>
      <c r="AW350" s="4"/>
      <c r="AX350" s="4"/>
      <c r="AY350" s="4"/>
      <c r="AZ350" s="4"/>
      <c r="BA350" s="4"/>
      <c r="BB350" s="4"/>
      <c r="BC350" s="4"/>
      <c r="BD350" s="4"/>
    </row>
    <row r="351" spans="1:56" ht="45" customHeight="1" x14ac:dyDescent="0.25">
      <c r="A351" s="2" t="s">
        <v>98</v>
      </c>
      <c r="B351" s="2" t="s">
        <v>100</v>
      </c>
      <c r="C351" s="2">
        <v>1824</v>
      </c>
      <c r="D351" s="2">
        <v>-1</v>
      </c>
      <c r="E351" s="2">
        <v>2</v>
      </c>
      <c r="G351">
        <f t="shared" ref="G351:H351" si="637">D351*6</f>
        <v>-6</v>
      </c>
      <c r="H351">
        <f t="shared" si="637"/>
        <v>12</v>
      </c>
      <c r="I351" s="2">
        <v>6</v>
      </c>
      <c r="J351" s="7">
        <v>43439</v>
      </c>
      <c r="K351" s="8">
        <v>0.45833333333333331</v>
      </c>
      <c r="L351" s="10">
        <v>149</v>
      </c>
      <c r="M351" s="9" t="s">
        <v>54</v>
      </c>
      <c r="N351" s="10">
        <v>149</v>
      </c>
      <c r="O351" s="10">
        <v>1683</v>
      </c>
      <c r="P351" s="10">
        <f t="shared" si="391"/>
        <v>1534</v>
      </c>
      <c r="Q351" s="2">
        <v>3.9</v>
      </c>
      <c r="R351" s="2">
        <v>36.6</v>
      </c>
      <c r="S351" s="9">
        <f t="shared" si="392"/>
        <v>142.74</v>
      </c>
      <c r="T351" s="2">
        <v>1</v>
      </c>
      <c r="U351" s="10">
        <f t="shared" si="3"/>
        <v>1534</v>
      </c>
      <c r="V351" s="8"/>
      <c r="W351" s="8"/>
      <c r="X351" s="37"/>
      <c r="Y351" s="37"/>
      <c r="Z351" s="37"/>
      <c r="AA351" s="37"/>
      <c r="AB351" s="37"/>
      <c r="AC351" s="37"/>
      <c r="AD351" s="37"/>
      <c r="AE351" s="37"/>
      <c r="AF351" s="37"/>
      <c r="AG351" s="37"/>
      <c r="AH351" s="37"/>
      <c r="AI351" s="4"/>
      <c r="AJ351" s="4"/>
      <c r="AK351" s="4"/>
      <c r="AL351" s="37"/>
      <c r="AM351" s="37"/>
      <c r="AN351" s="37"/>
      <c r="AO351" s="37"/>
      <c r="AP351" s="37"/>
      <c r="AQ351" s="37"/>
      <c r="AR351" s="37"/>
      <c r="AS351" s="37"/>
      <c r="AT351" s="37"/>
      <c r="AU351" s="37"/>
      <c r="AV351" s="37"/>
      <c r="AW351" s="4"/>
      <c r="AX351" s="4"/>
      <c r="AY351" s="4"/>
      <c r="AZ351" s="4"/>
      <c r="BA351" s="4"/>
      <c r="BB351" s="4"/>
      <c r="BC351" s="4"/>
      <c r="BD351" s="4"/>
    </row>
    <row r="352" spans="1:56" ht="45" customHeight="1" x14ac:dyDescent="0.25">
      <c r="A352" s="2" t="s">
        <v>98</v>
      </c>
      <c r="B352" s="2" t="s">
        <v>100</v>
      </c>
      <c r="C352" s="2">
        <v>1824</v>
      </c>
      <c r="D352" s="2">
        <f t="shared" ref="D352:D355" si="638">D351-1</f>
        <v>-2</v>
      </c>
      <c r="E352" s="2">
        <v>2</v>
      </c>
      <c r="G352">
        <f t="shared" ref="G352:H352" si="639">D352*6</f>
        <v>-12</v>
      </c>
      <c r="H352">
        <f t="shared" si="639"/>
        <v>12</v>
      </c>
      <c r="I352" s="2">
        <v>6</v>
      </c>
      <c r="J352" s="7">
        <v>43439</v>
      </c>
      <c r="K352" s="8">
        <v>0.45833333333333331</v>
      </c>
      <c r="L352" s="10">
        <v>147</v>
      </c>
      <c r="M352" s="9" t="s">
        <v>54</v>
      </c>
      <c r="N352" s="10">
        <v>147</v>
      </c>
      <c r="O352" s="10">
        <v>702</v>
      </c>
      <c r="P352" s="10">
        <f t="shared" si="391"/>
        <v>555</v>
      </c>
      <c r="Q352" s="2">
        <v>3.9</v>
      </c>
      <c r="R352" s="2">
        <v>36.6</v>
      </c>
      <c r="S352" s="9">
        <f t="shared" si="392"/>
        <v>142.74</v>
      </c>
      <c r="T352" s="2">
        <v>1</v>
      </c>
      <c r="U352" s="10">
        <f t="shared" si="3"/>
        <v>555</v>
      </c>
      <c r="V352" s="8"/>
      <c r="W352" s="8"/>
      <c r="X352" s="37"/>
      <c r="Y352" s="37"/>
      <c r="Z352" s="37"/>
      <c r="AA352" s="37"/>
      <c r="AB352" s="37"/>
      <c r="AC352" s="37"/>
      <c r="AD352" s="37"/>
      <c r="AE352" s="37"/>
      <c r="AF352" s="37"/>
      <c r="AG352" s="37"/>
      <c r="AH352" s="37"/>
      <c r="AI352" s="4"/>
      <c r="AJ352" s="4"/>
      <c r="AK352" s="4"/>
      <c r="AL352" s="37"/>
      <c r="AM352" s="37"/>
      <c r="AN352" s="37"/>
      <c r="AO352" s="37"/>
      <c r="AP352" s="37"/>
      <c r="AQ352" s="37"/>
      <c r="AR352" s="37"/>
      <c r="AS352" s="37"/>
      <c r="AT352" s="37"/>
      <c r="AU352" s="37"/>
      <c r="AV352" s="37"/>
      <c r="AW352" s="4"/>
      <c r="AX352" s="4"/>
      <c r="AY352" s="4"/>
      <c r="AZ352" s="4"/>
      <c r="BA352" s="4"/>
      <c r="BB352" s="4"/>
      <c r="BC352" s="4"/>
      <c r="BD352" s="4"/>
    </row>
    <row r="353" spans="1:56" ht="45" customHeight="1" x14ac:dyDescent="0.25">
      <c r="A353" s="2" t="s">
        <v>98</v>
      </c>
      <c r="B353" s="2" t="s">
        <v>100</v>
      </c>
      <c r="C353" s="2">
        <v>1824</v>
      </c>
      <c r="D353" s="2">
        <f t="shared" si="638"/>
        <v>-3</v>
      </c>
      <c r="E353" s="2">
        <v>2</v>
      </c>
      <c r="G353">
        <f t="shared" ref="G353:H353" si="640">D353*6</f>
        <v>-18</v>
      </c>
      <c r="H353">
        <f t="shared" si="640"/>
        <v>12</v>
      </c>
      <c r="I353" s="2">
        <v>6</v>
      </c>
      <c r="J353" s="7">
        <v>43439</v>
      </c>
      <c r="K353" s="8">
        <v>0.45833333333333331</v>
      </c>
      <c r="L353" s="10">
        <v>148</v>
      </c>
      <c r="M353" s="9" t="s">
        <v>54</v>
      </c>
      <c r="N353" s="10">
        <v>148</v>
      </c>
      <c r="O353" s="10">
        <v>499</v>
      </c>
      <c r="P353" s="10">
        <f t="shared" si="391"/>
        <v>351</v>
      </c>
      <c r="Q353" s="2">
        <v>3.9</v>
      </c>
      <c r="R353" s="2">
        <v>36.6</v>
      </c>
      <c r="S353" s="9">
        <f t="shared" si="392"/>
        <v>142.74</v>
      </c>
      <c r="T353" s="2">
        <v>1</v>
      </c>
      <c r="U353" s="10">
        <f t="shared" si="3"/>
        <v>351</v>
      </c>
      <c r="V353" s="8"/>
      <c r="W353" s="8"/>
      <c r="X353" s="37"/>
      <c r="Y353" s="37"/>
      <c r="Z353" s="37"/>
      <c r="AA353" s="37"/>
      <c r="AB353" s="37"/>
      <c r="AC353" s="37"/>
      <c r="AD353" s="37"/>
      <c r="AE353" s="37"/>
      <c r="AF353" s="37"/>
      <c r="AG353" s="37"/>
      <c r="AH353" s="37"/>
      <c r="AI353" s="4"/>
      <c r="AJ353" s="4"/>
      <c r="AK353" s="4"/>
      <c r="AL353" s="37"/>
      <c r="AM353" s="37"/>
      <c r="AN353" s="37"/>
      <c r="AO353" s="37"/>
      <c r="AP353" s="37"/>
      <c r="AQ353" s="37"/>
      <c r="AR353" s="37"/>
      <c r="AS353" s="37"/>
      <c r="AT353" s="37"/>
      <c r="AU353" s="37"/>
      <c r="AV353" s="37"/>
      <c r="AW353" s="4"/>
      <c r="AX353" s="4"/>
      <c r="AY353" s="4"/>
      <c r="AZ353" s="4"/>
      <c r="BA353" s="4"/>
      <c r="BB353" s="4"/>
      <c r="BC353" s="4"/>
      <c r="BD353" s="4"/>
    </row>
    <row r="354" spans="1:56" ht="45" customHeight="1" x14ac:dyDescent="0.25">
      <c r="A354" s="2" t="s">
        <v>98</v>
      </c>
      <c r="B354" s="2" t="s">
        <v>100</v>
      </c>
      <c r="C354" s="2">
        <v>1824</v>
      </c>
      <c r="D354" s="2">
        <f t="shared" si="638"/>
        <v>-4</v>
      </c>
      <c r="E354" s="2">
        <v>2</v>
      </c>
      <c r="G354">
        <f t="shared" ref="G354:H354" si="641">D354*6</f>
        <v>-24</v>
      </c>
      <c r="H354">
        <f t="shared" si="641"/>
        <v>12</v>
      </c>
      <c r="I354" s="2">
        <v>6</v>
      </c>
      <c r="J354" s="7">
        <v>43439</v>
      </c>
      <c r="K354" s="8">
        <v>0.45833333333333331</v>
      </c>
      <c r="L354" s="10">
        <v>145</v>
      </c>
      <c r="M354" s="9" t="s">
        <v>54</v>
      </c>
      <c r="N354" s="10">
        <v>145</v>
      </c>
      <c r="O354" s="10">
        <v>294</v>
      </c>
      <c r="P354" s="10">
        <f t="shared" si="391"/>
        <v>149</v>
      </c>
      <c r="Q354" s="2">
        <v>3.9</v>
      </c>
      <c r="R354" s="2">
        <v>36.6</v>
      </c>
      <c r="S354" s="9">
        <f t="shared" si="392"/>
        <v>142.74</v>
      </c>
      <c r="T354" s="2">
        <v>1</v>
      </c>
      <c r="U354" s="10">
        <f t="shared" si="3"/>
        <v>149</v>
      </c>
      <c r="V354" s="8"/>
      <c r="W354" s="8"/>
      <c r="X354" s="37"/>
      <c r="Y354" s="37"/>
      <c r="Z354" s="37"/>
      <c r="AA354" s="37"/>
      <c r="AB354" s="37"/>
      <c r="AC354" s="37"/>
      <c r="AD354" s="37"/>
      <c r="AE354" s="37"/>
      <c r="AF354" s="37"/>
      <c r="AG354" s="37"/>
      <c r="AH354" s="37"/>
      <c r="AI354" s="4"/>
      <c r="AJ354" s="4"/>
      <c r="AK354" s="4"/>
      <c r="AL354" s="37"/>
      <c r="AM354" s="37"/>
      <c r="AN354" s="37"/>
      <c r="AO354" s="37"/>
      <c r="AP354" s="37"/>
      <c r="AQ354" s="37"/>
      <c r="AR354" s="37"/>
      <c r="AS354" s="37"/>
      <c r="AT354" s="37"/>
      <c r="AU354" s="37"/>
      <c r="AV354" s="37"/>
      <c r="AW354" s="4"/>
      <c r="AX354" s="4"/>
      <c r="AY354" s="4"/>
      <c r="AZ354" s="4"/>
      <c r="BA354" s="4"/>
      <c r="BB354" s="4"/>
      <c r="BC354" s="4"/>
      <c r="BD354" s="4"/>
    </row>
    <row r="355" spans="1:56" ht="45" customHeight="1" x14ac:dyDescent="0.25">
      <c r="A355" s="2" t="s">
        <v>98</v>
      </c>
      <c r="B355" s="2" t="s">
        <v>100</v>
      </c>
      <c r="C355" s="2">
        <v>1824</v>
      </c>
      <c r="D355" s="2">
        <f t="shared" si="638"/>
        <v>-5</v>
      </c>
      <c r="E355" s="2">
        <v>2</v>
      </c>
      <c r="G355">
        <f t="shared" ref="G355:H355" si="642">D355*6</f>
        <v>-30</v>
      </c>
      <c r="H355">
        <f t="shared" si="642"/>
        <v>12</v>
      </c>
      <c r="I355" s="2">
        <v>6</v>
      </c>
      <c r="J355" s="7">
        <v>43439</v>
      </c>
      <c r="K355" s="8">
        <v>0.45833333333333331</v>
      </c>
      <c r="L355" s="10">
        <v>142</v>
      </c>
      <c r="M355" s="9" t="s">
        <v>54</v>
      </c>
      <c r="N355" s="10">
        <v>142</v>
      </c>
      <c r="O355" s="10">
        <v>222</v>
      </c>
      <c r="P355" s="10">
        <f t="shared" si="391"/>
        <v>80</v>
      </c>
      <c r="Q355" s="2">
        <v>3.9</v>
      </c>
      <c r="R355" s="2">
        <v>36.6</v>
      </c>
      <c r="S355" s="9">
        <f t="shared" si="392"/>
        <v>142.74</v>
      </c>
      <c r="T355" s="2">
        <v>1</v>
      </c>
      <c r="U355" s="10">
        <f t="shared" si="3"/>
        <v>80</v>
      </c>
      <c r="V355" s="8"/>
      <c r="W355" s="8"/>
      <c r="X355" s="37"/>
      <c r="Y355" s="37"/>
      <c r="Z355" s="37"/>
      <c r="AA355" s="37"/>
      <c r="AB355" s="37"/>
      <c r="AC355" s="37"/>
      <c r="AD355" s="37"/>
      <c r="AE355" s="37"/>
      <c r="AF355" s="37"/>
      <c r="AG355" s="37"/>
      <c r="AH355" s="37"/>
      <c r="AI355" s="4"/>
      <c r="AJ355" s="4"/>
      <c r="AK355" s="4"/>
      <c r="AL355" s="37"/>
      <c r="AM355" s="37"/>
      <c r="AN355" s="37"/>
      <c r="AO355" s="37"/>
      <c r="AP355" s="37"/>
      <c r="AQ355" s="37"/>
      <c r="AR355" s="37"/>
      <c r="AS355" s="37"/>
      <c r="AT355" s="37"/>
      <c r="AU355" s="37"/>
      <c r="AV355" s="37"/>
      <c r="AW355" s="4"/>
      <c r="AX355" s="4"/>
      <c r="AY355" s="4"/>
      <c r="AZ355" s="4"/>
      <c r="BA355" s="4"/>
      <c r="BB355" s="4"/>
      <c r="BC355" s="4"/>
      <c r="BD355" s="4"/>
    </row>
    <row r="356" spans="1:56" ht="45" customHeight="1" x14ac:dyDescent="0.25">
      <c r="A356" s="2" t="s">
        <v>98</v>
      </c>
      <c r="B356" s="2" t="s">
        <v>100</v>
      </c>
      <c r="C356" s="2">
        <v>1824</v>
      </c>
      <c r="D356" s="2">
        <v>0</v>
      </c>
      <c r="E356" s="2">
        <v>3</v>
      </c>
      <c r="G356">
        <f t="shared" ref="G356:H356" si="643">D356*6</f>
        <v>0</v>
      </c>
      <c r="H356">
        <f t="shared" si="643"/>
        <v>18</v>
      </c>
      <c r="I356" s="2">
        <v>6</v>
      </c>
      <c r="J356" s="7">
        <v>43439</v>
      </c>
      <c r="K356" s="8">
        <v>0.45833333333333331</v>
      </c>
      <c r="L356" s="10">
        <v>152</v>
      </c>
      <c r="M356" s="9" t="s">
        <v>54</v>
      </c>
      <c r="N356" s="10">
        <v>152</v>
      </c>
      <c r="O356" s="10">
        <v>765</v>
      </c>
      <c r="P356" s="10">
        <f t="shared" si="391"/>
        <v>613</v>
      </c>
      <c r="Q356" s="2">
        <v>3.9</v>
      </c>
      <c r="R356" s="2">
        <v>36.6</v>
      </c>
      <c r="S356" s="9">
        <f t="shared" si="392"/>
        <v>142.74</v>
      </c>
      <c r="T356" s="2">
        <v>1</v>
      </c>
      <c r="U356" s="10">
        <f t="shared" si="3"/>
        <v>613</v>
      </c>
      <c r="V356" s="8"/>
      <c r="W356" s="8"/>
      <c r="X356" s="37"/>
      <c r="Y356" s="37"/>
      <c r="Z356" s="37"/>
      <c r="AA356" s="37"/>
      <c r="AB356" s="37"/>
      <c r="AC356" s="37"/>
      <c r="AD356" s="37"/>
      <c r="AE356" s="37"/>
      <c r="AF356" s="37"/>
      <c r="AG356" s="37"/>
      <c r="AH356" s="37"/>
      <c r="AI356" s="4"/>
      <c r="AJ356" s="4"/>
      <c r="AK356" s="4"/>
      <c r="AL356" s="37"/>
      <c r="AM356" s="37"/>
      <c r="AN356" s="37"/>
      <c r="AO356" s="37"/>
      <c r="AP356" s="37"/>
      <c r="AQ356" s="37"/>
      <c r="AR356" s="37"/>
      <c r="AS356" s="37"/>
      <c r="AT356" s="37"/>
      <c r="AU356" s="37"/>
      <c r="AV356" s="37"/>
      <c r="AW356" s="4"/>
      <c r="AX356" s="4"/>
      <c r="AY356" s="4"/>
      <c r="AZ356" s="4"/>
      <c r="BA356" s="4"/>
      <c r="BB356" s="4"/>
      <c r="BC356" s="4"/>
      <c r="BD356" s="4"/>
    </row>
    <row r="357" spans="1:56" ht="45" customHeight="1" x14ac:dyDescent="0.25">
      <c r="A357" s="2" t="s">
        <v>98</v>
      </c>
      <c r="B357" s="2" t="s">
        <v>100</v>
      </c>
      <c r="C357" s="2">
        <v>1824</v>
      </c>
      <c r="D357" s="2">
        <v>-1</v>
      </c>
      <c r="E357" s="2">
        <v>3</v>
      </c>
      <c r="G357">
        <f t="shared" ref="G357:H357" si="644">D357*6</f>
        <v>-6</v>
      </c>
      <c r="H357">
        <f t="shared" si="644"/>
        <v>18</v>
      </c>
      <c r="I357" s="2">
        <v>6</v>
      </c>
      <c r="J357" s="7">
        <v>43439</v>
      </c>
      <c r="K357" s="8">
        <v>0.45833333333333331</v>
      </c>
      <c r="L357" s="10">
        <v>152</v>
      </c>
      <c r="M357" s="9" t="s">
        <v>54</v>
      </c>
      <c r="N357" s="10">
        <v>152</v>
      </c>
      <c r="O357" s="10">
        <v>736</v>
      </c>
      <c r="P357" s="10">
        <f t="shared" si="391"/>
        <v>584</v>
      </c>
      <c r="Q357" s="2">
        <v>3.9</v>
      </c>
      <c r="R357" s="2">
        <v>36.6</v>
      </c>
      <c r="S357" s="9">
        <f t="shared" si="392"/>
        <v>142.74</v>
      </c>
      <c r="T357" s="2">
        <v>1</v>
      </c>
      <c r="U357" s="10">
        <f t="shared" si="3"/>
        <v>584</v>
      </c>
      <c r="V357" s="8"/>
      <c r="W357" s="8"/>
      <c r="X357" s="37"/>
      <c r="Y357" s="37"/>
      <c r="Z357" s="37"/>
      <c r="AA357" s="37"/>
      <c r="AB357" s="37"/>
      <c r="AC357" s="37"/>
      <c r="AD357" s="37"/>
      <c r="AE357" s="37"/>
      <c r="AF357" s="37"/>
      <c r="AG357" s="37"/>
      <c r="AH357" s="37"/>
      <c r="AI357" s="4"/>
      <c r="AJ357" s="4"/>
      <c r="AK357" s="4"/>
      <c r="AL357" s="37"/>
      <c r="AM357" s="37"/>
      <c r="AN357" s="37"/>
      <c r="AO357" s="37"/>
      <c r="AP357" s="37"/>
      <c r="AQ357" s="37"/>
      <c r="AR357" s="37"/>
      <c r="AS357" s="37"/>
      <c r="AT357" s="37"/>
      <c r="AU357" s="37"/>
      <c r="AV357" s="37"/>
      <c r="AW357" s="4"/>
      <c r="AX357" s="4"/>
      <c r="AY357" s="4"/>
      <c r="AZ357" s="4"/>
      <c r="BA357" s="4"/>
      <c r="BB357" s="4"/>
      <c r="BC357" s="4"/>
      <c r="BD357" s="4"/>
    </row>
    <row r="358" spans="1:56" ht="45" customHeight="1" x14ac:dyDescent="0.25">
      <c r="A358" s="2" t="s">
        <v>98</v>
      </c>
      <c r="B358" s="2" t="s">
        <v>100</v>
      </c>
      <c r="C358" s="2">
        <v>1824</v>
      </c>
      <c r="D358" s="2">
        <f t="shared" ref="D358:D361" si="645">D357-1</f>
        <v>-2</v>
      </c>
      <c r="E358" s="2">
        <v>3</v>
      </c>
      <c r="G358">
        <f t="shared" ref="G358:H358" si="646">D358*6</f>
        <v>-12</v>
      </c>
      <c r="H358">
        <f t="shared" si="646"/>
        <v>18</v>
      </c>
      <c r="I358" s="2">
        <v>6</v>
      </c>
      <c r="J358" s="7">
        <v>43439</v>
      </c>
      <c r="K358" s="8">
        <v>0.45833333333333331</v>
      </c>
      <c r="L358" s="10">
        <v>157</v>
      </c>
      <c r="M358" s="9" t="s">
        <v>54</v>
      </c>
      <c r="N358" s="10">
        <v>157</v>
      </c>
      <c r="O358" s="10">
        <v>517</v>
      </c>
      <c r="P358" s="10">
        <f t="shared" si="391"/>
        <v>360</v>
      </c>
      <c r="Q358" s="2">
        <v>3.9</v>
      </c>
      <c r="R358" s="2">
        <v>36.6</v>
      </c>
      <c r="S358" s="9">
        <f t="shared" si="392"/>
        <v>142.74</v>
      </c>
      <c r="T358" s="2">
        <v>1</v>
      </c>
      <c r="U358" s="10">
        <f t="shared" si="3"/>
        <v>360</v>
      </c>
      <c r="V358" s="8"/>
      <c r="W358" s="8"/>
      <c r="X358" s="37"/>
      <c r="Y358" s="37"/>
      <c r="Z358" s="37"/>
      <c r="AA358" s="37"/>
      <c r="AB358" s="37"/>
      <c r="AC358" s="37"/>
      <c r="AD358" s="37"/>
      <c r="AE358" s="37"/>
      <c r="AF358" s="37"/>
      <c r="AG358" s="37"/>
      <c r="AH358" s="37"/>
      <c r="AI358" s="4"/>
      <c r="AJ358" s="4"/>
      <c r="AK358" s="4"/>
      <c r="AL358" s="37"/>
      <c r="AM358" s="37"/>
      <c r="AN358" s="37"/>
      <c r="AO358" s="37"/>
      <c r="AP358" s="37"/>
      <c r="AQ358" s="37"/>
      <c r="AR358" s="37"/>
      <c r="AS358" s="37"/>
      <c r="AT358" s="37"/>
      <c r="AU358" s="37"/>
      <c r="AV358" s="37"/>
      <c r="AW358" s="4"/>
      <c r="AX358" s="4"/>
      <c r="AY358" s="4"/>
      <c r="AZ358" s="4"/>
      <c r="BA358" s="4"/>
      <c r="BB358" s="4"/>
      <c r="BC358" s="4"/>
      <c r="BD358" s="4"/>
    </row>
    <row r="359" spans="1:56" ht="45" customHeight="1" x14ac:dyDescent="0.25">
      <c r="A359" s="2" t="s">
        <v>98</v>
      </c>
      <c r="B359" s="2" t="s">
        <v>100</v>
      </c>
      <c r="C359" s="2">
        <v>1824</v>
      </c>
      <c r="D359" s="2">
        <f t="shared" si="645"/>
        <v>-3</v>
      </c>
      <c r="E359" s="2">
        <v>3</v>
      </c>
      <c r="G359">
        <f t="shared" ref="G359:H359" si="647">D359*6</f>
        <v>-18</v>
      </c>
      <c r="H359">
        <f t="shared" si="647"/>
        <v>18</v>
      </c>
      <c r="I359" s="2">
        <v>6</v>
      </c>
      <c r="J359" s="7">
        <v>43439</v>
      </c>
      <c r="K359" s="8">
        <v>0.45833333333333331</v>
      </c>
      <c r="L359" s="10">
        <v>159</v>
      </c>
      <c r="M359" s="9" t="s">
        <v>54</v>
      </c>
      <c r="N359" s="10">
        <v>159</v>
      </c>
      <c r="O359" s="10">
        <v>350</v>
      </c>
      <c r="P359" s="10">
        <f t="shared" si="391"/>
        <v>191</v>
      </c>
      <c r="Q359" s="2">
        <v>3.9</v>
      </c>
      <c r="R359" s="2">
        <v>36.6</v>
      </c>
      <c r="S359" s="9">
        <f t="shared" si="392"/>
        <v>142.74</v>
      </c>
      <c r="T359" s="2">
        <v>1</v>
      </c>
      <c r="U359" s="10">
        <f t="shared" si="3"/>
        <v>191</v>
      </c>
      <c r="V359" s="8"/>
      <c r="W359" s="8"/>
      <c r="X359" s="37"/>
      <c r="Y359" s="37"/>
      <c r="Z359" s="37"/>
      <c r="AA359" s="37"/>
      <c r="AB359" s="37"/>
      <c r="AC359" s="37"/>
      <c r="AD359" s="37"/>
      <c r="AE359" s="37"/>
      <c r="AF359" s="37"/>
      <c r="AG359" s="37"/>
      <c r="AH359" s="37"/>
      <c r="AI359" s="4"/>
      <c r="AJ359" s="4"/>
      <c r="AK359" s="4"/>
      <c r="AL359" s="37"/>
      <c r="AM359" s="37"/>
      <c r="AN359" s="37"/>
      <c r="AO359" s="37"/>
      <c r="AP359" s="37"/>
      <c r="AQ359" s="37"/>
      <c r="AR359" s="37"/>
      <c r="AS359" s="37"/>
      <c r="AT359" s="37"/>
      <c r="AU359" s="37"/>
      <c r="AV359" s="37"/>
      <c r="AW359" s="4"/>
      <c r="AX359" s="4"/>
      <c r="AY359" s="4"/>
      <c r="AZ359" s="4"/>
      <c r="BA359" s="4"/>
      <c r="BB359" s="4"/>
      <c r="BC359" s="4"/>
      <c r="BD359" s="4"/>
    </row>
    <row r="360" spans="1:56" ht="45" customHeight="1" x14ac:dyDescent="0.25">
      <c r="A360" s="2" t="s">
        <v>98</v>
      </c>
      <c r="B360" s="2" t="s">
        <v>100</v>
      </c>
      <c r="C360" s="2">
        <v>1824</v>
      </c>
      <c r="D360" s="2">
        <f t="shared" si="645"/>
        <v>-4</v>
      </c>
      <c r="E360" s="2">
        <v>3</v>
      </c>
      <c r="G360">
        <f t="shared" ref="G360:H360" si="648">D360*6</f>
        <v>-24</v>
      </c>
      <c r="H360">
        <f t="shared" si="648"/>
        <v>18</v>
      </c>
      <c r="I360" s="2">
        <v>6</v>
      </c>
      <c r="J360" s="7">
        <v>43439</v>
      </c>
      <c r="K360" s="8">
        <v>0.45833333333333331</v>
      </c>
      <c r="L360" s="10">
        <v>153</v>
      </c>
      <c r="M360" s="9" t="s">
        <v>54</v>
      </c>
      <c r="N360" s="10">
        <v>153</v>
      </c>
      <c r="O360" s="10">
        <v>274</v>
      </c>
      <c r="P360" s="10">
        <f t="shared" si="391"/>
        <v>121</v>
      </c>
      <c r="Q360" s="2">
        <v>3.9</v>
      </c>
      <c r="R360" s="2">
        <v>36.6</v>
      </c>
      <c r="S360" s="9">
        <f t="shared" si="392"/>
        <v>142.74</v>
      </c>
      <c r="T360" s="2">
        <v>1</v>
      </c>
      <c r="U360" s="10">
        <f t="shared" si="3"/>
        <v>121</v>
      </c>
      <c r="V360" s="8"/>
      <c r="W360" s="8"/>
      <c r="X360" s="37"/>
      <c r="Y360" s="37"/>
      <c r="Z360" s="37"/>
      <c r="AA360" s="37"/>
      <c r="AB360" s="37"/>
      <c r="AC360" s="37"/>
      <c r="AD360" s="37"/>
      <c r="AE360" s="37"/>
      <c r="AF360" s="37"/>
      <c r="AG360" s="37"/>
      <c r="AH360" s="37"/>
      <c r="AI360" s="4"/>
      <c r="AJ360" s="4"/>
      <c r="AK360" s="4"/>
      <c r="AL360" s="37"/>
      <c r="AM360" s="37"/>
      <c r="AN360" s="37"/>
      <c r="AO360" s="37"/>
      <c r="AP360" s="37"/>
      <c r="AQ360" s="37"/>
      <c r="AR360" s="37"/>
      <c r="AS360" s="37"/>
      <c r="AT360" s="37"/>
      <c r="AU360" s="37"/>
      <c r="AV360" s="37"/>
      <c r="AW360" s="4"/>
      <c r="AX360" s="4"/>
      <c r="AY360" s="4"/>
      <c r="AZ360" s="4"/>
      <c r="BA360" s="4"/>
      <c r="BB360" s="4"/>
      <c r="BC360" s="4"/>
      <c r="BD360" s="4"/>
    </row>
    <row r="361" spans="1:56" ht="45" customHeight="1" x14ac:dyDescent="0.25">
      <c r="A361" s="2" t="s">
        <v>98</v>
      </c>
      <c r="B361" s="2" t="s">
        <v>100</v>
      </c>
      <c r="C361" s="2">
        <v>1824</v>
      </c>
      <c r="D361" s="2">
        <f t="shared" si="645"/>
        <v>-5</v>
      </c>
      <c r="E361" s="2">
        <v>3</v>
      </c>
      <c r="G361">
        <f t="shared" ref="G361:H361" si="649">D361*6</f>
        <v>-30</v>
      </c>
      <c r="H361">
        <f t="shared" si="649"/>
        <v>18</v>
      </c>
      <c r="I361" s="2">
        <v>6</v>
      </c>
      <c r="J361" s="7">
        <v>43439</v>
      </c>
      <c r="K361" s="8">
        <v>0.45833333333333331</v>
      </c>
      <c r="L361" s="10">
        <v>152</v>
      </c>
      <c r="M361" s="9" t="s">
        <v>54</v>
      </c>
      <c r="N361" s="10">
        <v>152</v>
      </c>
      <c r="O361" s="10">
        <v>223</v>
      </c>
      <c r="P361" s="10">
        <f t="shared" si="391"/>
        <v>71</v>
      </c>
      <c r="Q361" s="2">
        <v>3.9</v>
      </c>
      <c r="R361" s="2">
        <v>36.6</v>
      </c>
      <c r="S361" s="9">
        <f t="shared" si="392"/>
        <v>142.74</v>
      </c>
      <c r="T361" s="2">
        <v>1</v>
      </c>
      <c r="U361" s="10">
        <f t="shared" si="3"/>
        <v>71</v>
      </c>
      <c r="V361" s="8"/>
      <c r="W361" s="8"/>
      <c r="X361" s="37"/>
      <c r="Y361" s="37"/>
      <c r="Z361" s="37"/>
      <c r="AA361" s="37"/>
      <c r="AB361" s="37"/>
      <c r="AC361" s="37"/>
      <c r="AD361" s="37"/>
      <c r="AE361" s="37"/>
      <c r="AF361" s="37"/>
      <c r="AG361" s="37"/>
      <c r="AH361" s="37"/>
      <c r="AI361" s="4"/>
      <c r="AJ361" s="4"/>
      <c r="AK361" s="4"/>
      <c r="AL361" s="37"/>
      <c r="AM361" s="37"/>
      <c r="AN361" s="37"/>
      <c r="AO361" s="37"/>
      <c r="AP361" s="37"/>
      <c r="AQ361" s="37"/>
      <c r="AR361" s="37"/>
      <c r="AS361" s="37"/>
      <c r="AT361" s="37"/>
      <c r="AU361" s="37"/>
      <c r="AV361" s="37"/>
      <c r="AW361" s="4"/>
      <c r="AX361" s="4"/>
      <c r="AY361" s="4"/>
      <c r="AZ361" s="4"/>
      <c r="BA361" s="4"/>
      <c r="BB361" s="4"/>
      <c r="BC361" s="4"/>
      <c r="BD361" s="4"/>
    </row>
    <row r="362" spans="1:56" ht="45" customHeight="1" x14ac:dyDescent="0.3">
      <c r="A362" s="2" t="s">
        <v>99</v>
      </c>
      <c r="B362" s="2" t="s">
        <v>100</v>
      </c>
      <c r="C362" s="2">
        <v>1845</v>
      </c>
      <c r="D362" s="2">
        <v>0</v>
      </c>
      <c r="E362" s="2">
        <v>0</v>
      </c>
      <c r="G362">
        <f t="shared" ref="G362:H362" si="650">D362*6</f>
        <v>0</v>
      </c>
      <c r="H362">
        <f t="shared" si="650"/>
        <v>0</v>
      </c>
      <c r="I362" s="2">
        <v>18</v>
      </c>
      <c r="J362" s="7">
        <v>43439</v>
      </c>
      <c r="K362" s="8">
        <v>0.45833333333333331</v>
      </c>
      <c r="L362" s="10">
        <v>146</v>
      </c>
      <c r="M362" s="9" t="s">
        <v>54</v>
      </c>
      <c r="N362" s="10">
        <v>146</v>
      </c>
      <c r="O362" s="10">
        <v>9942</v>
      </c>
      <c r="P362" s="10">
        <f t="shared" si="391"/>
        <v>9796</v>
      </c>
      <c r="Q362" s="2">
        <v>3.9</v>
      </c>
      <c r="R362" s="2">
        <v>36.6</v>
      </c>
      <c r="S362" s="9">
        <f t="shared" si="392"/>
        <v>142.74</v>
      </c>
      <c r="T362" s="2">
        <v>1</v>
      </c>
      <c r="U362" s="10">
        <f t="shared" si="3"/>
        <v>9796</v>
      </c>
      <c r="V362" s="8"/>
      <c r="W362" s="8"/>
      <c r="X362" s="17">
        <f>U385</f>
        <v>2372</v>
      </c>
      <c r="Y362" s="17">
        <f>U384</f>
        <v>5474</v>
      </c>
      <c r="Z362" s="17">
        <f>U383</f>
        <v>8851</v>
      </c>
      <c r="AA362" s="17">
        <f>U382</f>
        <v>11140</v>
      </c>
      <c r="AB362" s="17">
        <f>U381</f>
        <v>11774</v>
      </c>
      <c r="AC362" s="17">
        <f>U380</f>
        <v>11247</v>
      </c>
      <c r="AD362" s="21">
        <f t="shared" ref="AD362:AD365" si="651">AB362</f>
        <v>11774</v>
      </c>
      <c r="AE362" s="21">
        <f t="shared" ref="AE362:AE365" si="652">AA362</f>
        <v>11140</v>
      </c>
      <c r="AF362" s="21">
        <f t="shared" ref="AF362:AF365" si="653">Z362</f>
        <v>8851</v>
      </c>
      <c r="AG362" s="21">
        <f t="shared" ref="AG362:AG365" si="654">Y362</f>
        <v>5474</v>
      </c>
      <c r="AH362" s="21">
        <f t="shared" ref="AH362:AH365" si="655">X362</f>
        <v>2372</v>
      </c>
      <c r="AI362" s="15" t="s">
        <v>67</v>
      </c>
      <c r="AJ362" s="16" t="str">
        <f>B362</f>
        <v>50C10K1D7</v>
      </c>
      <c r="AK362" s="16"/>
      <c r="AL362" s="23">
        <f t="shared" ref="AL362:AV362" si="656">X362*0.0144</f>
        <v>34.156799999999997</v>
      </c>
      <c r="AM362" s="23">
        <f t="shared" si="656"/>
        <v>78.825599999999994</v>
      </c>
      <c r="AN362" s="23">
        <f t="shared" si="656"/>
        <v>127.45439999999999</v>
      </c>
      <c r="AO362" s="23">
        <f t="shared" si="656"/>
        <v>160.416</v>
      </c>
      <c r="AP362" s="23">
        <f t="shared" si="656"/>
        <v>169.54560000000001</v>
      </c>
      <c r="AQ362" s="23">
        <f t="shared" si="656"/>
        <v>161.95679999999999</v>
      </c>
      <c r="AR362" s="23">
        <f t="shared" si="656"/>
        <v>169.54560000000001</v>
      </c>
      <c r="AS362" s="23">
        <f t="shared" si="656"/>
        <v>160.416</v>
      </c>
      <c r="AT362" s="23">
        <f t="shared" si="656"/>
        <v>127.45439999999999</v>
      </c>
      <c r="AU362" s="23">
        <f t="shared" si="656"/>
        <v>78.825599999999994</v>
      </c>
      <c r="AV362" s="23">
        <f t="shared" si="656"/>
        <v>34.156799999999997</v>
      </c>
      <c r="AW362" s="15" t="s">
        <v>67</v>
      </c>
      <c r="AX362" s="16" t="s">
        <v>100</v>
      </c>
      <c r="AY362" s="16"/>
      <c r="AZ362" s="16"/>
      <c r="BA362" s="16"/>
      <c r="BB362" s="16"/>
      <c r="BC362" s="16"/>
      <c r="BD362" s="16"/>
    </row>
    <row r="363" spans="1:56" ht="45" customHeight="1" x14ac:dyDescent="0.3">
      <c r="A363" s="2" t="s">
        <v>99</v>
      </c>
      <c r="B363" s="2" t="s">
        <v>100</v>
      </c>
      <c r="C363" s="2">
        <v>1845</v>
      </c>
      <c r="D363" s="2">
        <v>-1</v>
      </c>
      <c r="E363" s="2">
        <v>0</v>
      </c>
      <c r="G363">
        <f t="shared" ref="G363:H363" si="657">D363*6</f>
        <v>-6</v>
      </c>
      <c r="H363">
        <f t="shared" si="657"/>
        <v>0</v>
      </c>
      <c r="I363" s="2">
        <v>18</v>
      </c>
      <c r="J363" s="7">
        <v>43439</v>
      </c>
      <c r="K363" s="8">
        <v>0.45833333333333331</v>
      </c>
      <c r="L363" s="10">
        <v>147</v>
      </c>
      <c r="M363" s="9" t="s">
        <v>54</v>
      </c>
      <c r="N363" s="10">
        <v>147</v>
      </c>
      <c r="O363" s="10">
        <v>9799</v>
      </c>
      <c r="P363" s="10">
        <f t="shared" si="391"/>
        <v>9652</v>
      </c>
      <c r="Q363" s="2">
        <v>3.9</v>
      </c>
      <c r="R363" s="2">
        <v>36.6</v>
      </c>
      <c r="S363" s="9">
        <f t="shared" si="392"/>
        <v>142.74</v>
      </c>
      <c r="T363" s="2">
        <v>1</v>
      </c>
      <c r="U363" s="10">
        <f t="shared" si="3"/>
        <v>9652</v>
      </c>
      <c r="V363" s="8"/>
      <c r="W363" s="8"/>
      <c r="X363" s="17">
        <f>U379</f>
        <v>3171</v>
      </c>
      <c r="Y363" s="17">
        <f>U378</f>
        <v>6568</v>
      </c>
      <c r="Z363" s="17">
        <f>U377</f>
        <v>12719</v>
      </c>
      <c r="AA363" s="17">
        <f>U376</f>
        <v>12718</v>
      </c>
      <c r="AB363" s="17">
        <f>U375</f>
        <v>11118</v>
      </c>
      <c r="AC363" s="17">
        <f>U374</f>
        <v>10309</v>
      </c>
      <c r="AD363" s="21">
        <f t="shared" si="651"/>
        <v>11118</v>
      </c>
      <c r="AE363" s="21">
        <f t="shared" si="652"/>
        <v>12718</v>
      </c>
      <c r="AF363" s="21">
        <f t="shared" si="653"/>
        <v>12719</v>
      </c>
      <c r="AG363" s="21">
        <f t="shared" si="654"/>
        <v>6568</v>
      </c>
      <c r="AH363" s="21">
        <f t="shared" si="655"/>
        <v>3171</v>
      </c>
      <c r="AI363" s="15" t="s">
        <v>68</v>
      </c>
      <c r="AJ363" s="16">
        <f>C362</f>
        <v>1845</v>
      </c>
      <c r="AK363" s="16"/>
      <c r="AL363" s="23">
        <f t="shared" ref="AL363:AV363" si="658">X363*0.0144</f>
        <v>45.662399999999998</v>
      </c>
      <c r="AM363" s="23">
        <f t="shared" si="658"/>
        <v>94.5792</v>
      </c>
      <c r="AN363" s="23">
        <f t="shared" si="658"/>
        <v>183.15359999999998</v>
      </c>
      <c r="AO363" s="23">
        <f t="shared" si="658"/>
        <v>183.13919999999999</v>
      </c>
      <c r="AP363" s="23">
        <f t="shared" si="658"/>
        <v>160.0992</v>
      </c>
      <c r="AQ363" s="23">
        <f t="shared" si="658"/>
        <v>148.4496</v>
      </c>
      <c r="AR363" s="23">
        <f t="shared" si="658"/>
        <v>160.0992</v>
      </c>
      <c r="AS363" s="23">
        <f t="shared" si="658"/>
        <v>183.13919999999999</v>
      </c>
      <c r="AT363" s="23">
        <f t="shared" si="658"/>
        <v>183.15359999999998</v>
      </c>
      <c r="AU363" s="23">
        <f t="shared" si="658"/>
        <v>94.5792</v>
      </c>
      <c r="AV363" s="23">
        <f t="shared" si="658"/>
        <v>45.662399999999998</v>
      </c>
      <c r="AW363" s="15" t="s">
        <v>68</v>
      </c>
      <c r="AX363" s="16">
        <v>1845</v>
      </c>
      <c r="AY363" s="16"/>
      <c r="AZ363" s="16"/>
      <c r="BA363" s="16"/>
      <c r="BB363" s="16"/>
      <c r="BC363" s="16"/>
      <c r="BD363" s="16"/>
    </row>
    <row r="364" spans="1:56" ht="45" customHeight="1" x14ac:dyDescent="0.3">
      <c r="A364" s="2" t="s">
        <v>99</v>
      </c>
      <c r="B364" s="2" t="s">
        <v>100</v>
      </c>
      <c r="C364" s="2">
        <v>1845</v>
      </c>
      <c r="D364" s="2">
        <f t="shared" ref="D364:D367" si="659">D363-1</f>
        <v>-2</v>
      </c>
      <c r="E364" s="2">
        <v>0</v>
      </c>
      <c r="G364">
        <f t="shared" ref="G364:H364" si="660">D364*6</f>
        <v>-12</v>
      </c>
      <c r="H364">
        <f t="shared" si="660"/>
        <v>0</v>
      </c>
      <c r="I364" s="2">
        <v>18</v>
      </c>
      <c r="J364" s="7">
        <v>43439</v>
      </c>
      <c r="K364" s="8">
        <v>0.45833333333333331</v>
      </c>
      <c r="L364" s="10">
        <v>139</v>
      </c>
      <c r="M364" s="9" t="s">
        <v>54</v>
      </c>
      <c r="N364" s="10">
        <v>139</v>
      </c>
      <c r="O364" s="10">
        <v>8718</v>
      </c>
      <c r="P364" s="10">
        <f t="shared" si="391"/>
        <v>8579</v>
      </c>
      <c r="Q364" s="2">
        <v>3.9</v>
      </c>
      <c r="R364" s="2">
        <v>36.6</v>
      </c>
      <c r="S364" s="9">
        <f t="shared" si="392"/>
        <v>142.74</v>
      </c>
      <c r="T364" s="2">
        <v>1</v>
      </c>
      <c r="U364" s="10">
        <f t="shared" si="3"/>
        <v>8579</v>
      </c>
      <c r="V364" s="8"/>
      <c r="W364" s="8"/>
      <c r="X364" s="17">
        <f>U372</f>
        <v>6997</v>
      </c>
      <c r="Y364" s="17">
        <f>U371</f>
        <v>11316</v>
      </c>
      <c r="Z364" s="17">
        <f>U371</f>
        <v>11316</v>
      </c>
      <c r="AA364" s="17">
        <f>U370</f>
        <v>10466</v>
      </c>
      <c r="AB364" s="17">
        <f>U369</f>
        <v>9987</v>
      </c>
      <c r="AC364" s="17">
        <f>U368</f>
        <v>9889</v>
      </c>
      <c r="AD364" s="21">
        <f t="shared" si="651"/>
        <v>9987</v>
      </c>
      <c r="AE364" s="21">
        <f t="shared" si="652"/>
        <v>10466</v>
      </c>
      <c r="AF364" s="21">
        <f t="shared" si="653"/>
        <v>11316</v>
      </c>
      <c r="AG364" s="21">
        <f t="shared" si="654"/>
        <v>11316</v>
      </c>
      <c r="AH364" s="21">
        <f t="shared" si="655"/>
        <v>6997</v>
      </c>
      <c r="AI364" s="15" t="s">
        <v>69</v>
      </c>
      <c r="AJ364" s="16">
        <f>I362</f>
        <v>18</v>
      </c>
      <c r="AK364" s="16"/>
      <c r="AL364" s="23">
        <f t="shared" ref="AL364:AV364" si="661">X364*0.0144</f>
        <v>100.7568</v>
      </c>
      <c r="AM364" s="23">
        <f t="shared" si="661"/>
        <v>162.9504</v>
      </c>
      <c r="AN364" s="23">
        <f t="shared" si="661"/>
        <v>162.9504</v>
      </c>
      <c r="AO364" s="23">
        <f t="shared" si="661"/>
        <v>150.71039999999999</v>
      </c>
      <c r="AP364" s="23">
        <f t="shared" si="661"/>
        <v>143.81280000000001</v>
      </c>
      <c r="AQ364" s="23">
        <f t="shared" si="661"/>
        <v>142.4016</v>
      </c>
      <c r="AR364" s="23">
        <f t="shared" si="661"/>
        <v>143.81280000000001</v>
      </c>
      <c r="AS364" s="23">
        <f t="shared" si="661"/>
        <v>150.71039999999999</v>
      </c>
      <c r="AT364" s="23">
        <f t="shared" si="661"/>
        <v>162.9504</v>
      </c>
      <c r="AU364" s="23">
        <f t="shared" si="661"/>
        <v>162.9504</v>
      </c>
      <c r="AV364" s="23">
        <f t="shared" si="661"/>
        <v>100.7568</v>
      </c>
      <c r="AW364" s="15" t="s">
        <v>69</v>
      </c>
      <c r="AX364" s="16">
        <v>18</v>
      </c>
      <c r="AY364" s="16"/>
      <c r="AZ364" s="16"/>
      <c r="BA364" s="16"/>
      <c r="BB364" s="16"/>
      <c r="BC364" s="16"/>
      <c r="BD364" s="16"/>
    </row>
    <row r="365" spans="1:56" ht="45" customHeight="1" x14ac:dyDescent="0.25">
      <c r="A365" s="2" t="s">
        <v>99</v>
      </c>
      <c r="B365" s="2" t="s">
        <v>100</v>
      </c>
      <c r="C365" s="2">
        <v>1845</v>
      </c>
      <c r="D365" s="2">
        <f t="shared" si="659"/>
        <v>-3</v>
      </c>
      <c r="E365" s="2">
        <v>0</v>
      </c>
      <c r="G365">
        <f t="shared" ref="G365:H365" si="662">D365*6</f>
        <v>-18</v>
      </c>
      <c r="H365">
        <f t="shared" si="662"/>
        <v>0</v>
      </c>
      <c r="I365" s="2">
        <v>18</v>
      </c>
      <c r="J365" s="7">
        <v>43439</v>
      </c>
      <c r="K365" s="8">
        <v>0.45833333333333331</v>
      </c>
      <c r="L365" s="10">
        <v>141</v>
      </c>
      <c r="M365" s="9" t="s">
        <v>54</v>
      </c>
      <c r="N365" s="10">
        <v>141</v>
      </c>
      <c r="O365" s="10">
        <v>9574</v>
      </c>
      <c r="P365" s="10">
        <f t="shared" si="391"/>
        <v>9433</v>
      </c>
      <c r="Q365" s="2">
        <v>3.9</v>
      </c>
      <c r="R365" s="2">
        <v>36.6</v>
      </c>
      <c r="S365" s="9">
        <f t="shared" si="392"/>
        <v>142.74</v>
      </c>
      <c r="T365" s="2">
        <v>1</v>
      </c>
      <c r="U365" s="10">
        <f t="shared" si="3"/>
        <v>9433</v>
      </c>
      <c r="V365" s="8"/>
      <c r="W365" s="8"/>
      <c r="X365" s="17">
        <f>U367</f>
        <v>3084</v>
      </c>
      <c r="Y365" s="17">
        <f>U366</f>
        <v>6599</v>
      </c>
      <c r="Z365" s="17">
        <f>U365</f>
        <v>9433</v>
      </c>
      <c r="AA365" s="17">
        <f>U364</f>
        <v>8579</v>
      </c>
      <c r="AB365" s="17">
        <f>U363</f>
        <v>9652</v>
      </c>
      <c r="AC365" s="24">
        <f>U362</f>
        <v>9796</v>
      </c>
      <c r="AD365" s="21">
        <f t="shared" si="651"/>
        <v>9652</v>
      </c>
      <c r="AE365" s="21">
        <f t="shared" si="652"/>
        <v>8579</v>
      </c>
      <c r="AF365" s="21">
        <f t="shared" si="653"/>
        <v>9433</v>
      </c>
      <c r="AG365" s="21">
        <f t="shared" si="654"/>
        <v>6599</v>
      </c>
      <c r="AH365" s="21">
        <f t="shared" si="655"/>
        <v>3084</v>
      </c>
      <c r="AI365" s="4"/>
      <c r="AJ365" s="4"/>
      <c r="AK365" s="4"/>
      <c r="AL365" s="23">
        <f t="shared" ref="AL365:AV365" si="663">X365*0.0144</f>
        <v>44.409599999999998</v>
      </c>
      <c r="AM365" s="23">
        <f t="shared" si="663"/>
        <v>95.025599999999997</v>
      </c>
      <c r="AN365" s="23">
        <f t="shared" si="663"/>
        <v>135.83519999999999</v>
      </c>
      <c r="AO365" s="23">
        <f t="shared" si="663"/>
        <v>123.5376</v>
      </c>
      <c r="AP365" s="23">
        <f t="shared" si="663"/>
        <v>138.9888</v>
      </c>
      <c r="AQ365" s="23">
        <f t="shared" si="663"/>
        <v>141.0624</v>
      </c>
      <c r="AR365" s="23">
        <f t="shared" si="663"/>
        <v>138.9888</v>
      </c>
      <c r="AS365" s="23">
        <f t="shared" si="663"/>
        <v>123.5376</v>
      </c>
      <c r="AT365" s="23">
        <f t="shared" si="663"/>
        <v>135.83519999999999</v>
      </c>
      <c r="AU365" s="23">
        <f t="shared" si="663"/>
        <v>95.025599999999997</v>
      </c>
      <c r="AV365" s="23">
        <f t="shared" si="663"/>
        <v>44.409599999999998</v>
      </c>
      <c r="AW365" s="4"/>
      <c r="AX365" s="4"/>
      <c r="AY365" s="4"/>
      <c r="AZ365" s="4"/>
      <c r="BA365" s="4"/>
      <c r="BB365" s="4"/>
      <c r="BC365" s="4"/>
      <c r="BD365" s="4"/>
    </row>
    <row r="366" spans="1:56" ht="45" customHeight="1" x14ac:dyDescent="0.25">
      <c r="A366" s="2" t="s">
        <v>99</v>
      </c>
      <c r="B366" s="2" t="s">
        <v>100</v>
      </c>
      <c r="C366" s="2">
        <v>1845</v>
      </c>
      <c r="D366" s="2">
        <f t="shared" si="659"/>
        <v>-4</v>
      </c>
      <c r="E366" s="2">
        <v>0</v>
      </c>
      <c r="G366">
        <f t="shared" ref="G366:H366" si="664">D366*6</f>
        <v>-24</v>
      </c>
      <c r="H366">
        <f t="shared" si="664"/>
        <v>0</v>
      </c>
      <c r="I366" s="2">
        <v>18</v>
      </c>
      <c r="J366" s="7">
        <v>43439</v>
      </c>
      <c r="K366" s="8">
        <v>0.45833333333333331</v>
      </c>
      <c r="L366" s="10">
        <v>141</v>
      </c>
      <c r="M366" s="9" t="s">
        <v>54</v>
      </c>
      <c r="N366" s="10">
        <v>141</v>
      </c>
      <c r="O366" s="10">
        <v>6740</v>
      </c>
      <c r="P366" s="10">
        <f t="shared" si="391"/>
        <v>6599</v>
      </c>
      <c r="Q366" s="2">
        <v>3.9</v>
      </c>
      <c r="R366" s="2">
        <v>36.6</v>
      </c>
      <c r="S366" s="9">
        <f t="shared" si="392"/>
        <v>142.74</v>
      </c>
      <c r="T366" s="2">
        <v>1</v>
      </c>
      <c r="U366" s="10">
        <f t="shared" si="3"/>
        <v>6599</v>
      </c>
      <c r="V366" s="8"/>
      <c r="W366" s="8"/>
      <c r="X366" s="17">
        <f t="shared" ref="X366:AH366" si="665">X364</f>
        <v>6997</v>
      </c>
      <c r="Y366" s="17">
        <f t="shared" si="665"/>
        <v>11316</v>
      </c>
      <c r="Z366" s="17">
        <f t="shared" si="665"/>
        <v>11316</v>
      </c>
      <c r="AA366" s="17">
        <f t="shared" si="665"/>
        <v>10466</v>
      </c>
      <c r="AB366" s="17">
        <f t="shared" si="665"/>
        <v>9987</v>
      </c>
      <c r="AC366" s="17">
        <f t="shared" si="665"/>
        <v>9889</v>
      </c>
      <c r="AD366" s="17">
        <f t="shared" si="665"/>
        <v>9987</v>
      </c>
      <c r="AE366" s="17">
        <f t="shared" si="665"/>
        <v>10466</v>
      </c>
      <c r="AF366" s="17">
        <f t="shared" si="665"/>
        <v>11316</v>
      </c>
      <c r="AG366" s="17">
        <f t="shared" si="665"/>
        <v>11316</v>
      </c>
      <c r="AH366" s="17">
        <f t="shared" si="665"/>
        <v>6997</v>
      </c>
      <c r="AI366" s="4"/>
      <c r="AJ366" s="4"/>
      <c r="AK366" s="4"/>
      <c r="AL366" s="23">
        <f t="shared" ref="AL366:AV366" si="666">X366*0.0144</f>
        <v>100.7568</v>
      </c>
      <c r="AM366" s="23">
        <f t="shared" si="666"/>
        <v>162.9504</v>
      </c>
      <c r="AN366" s="23">
        <f t="shared" si="666"/>
        <v>162.9504</v>
      </c>
      <c r="AO366" s="23">
        <f t="shared" si="666"/>
        <v>150.71039999999999</v>
      </c>
      <c r="AP366" s="23">
        <f t="shared" si="666"/>
        <v>143.81280000000001</v>
      </c>
      <c r="AQ366" s="23">
        <f t="shared" si="666"/>
        <v>142.4016</v>
      </c>
      <c r="AR366" s="23">
        <f t="shared" si="666"/>
        <v>143.81280000000001</v>
      </c>
      <c r="AS366" s="23">
        <f t="shared" si="666"/>
        <v>150.71039999999999</v>
      </c>
      <c r="AT366" s="23">
        <f t="shared" si="666"/>
        <v>162.9504</v>
      </c>
      <c r="AU366" s="23">
        <f t="shared" si="666"/>
        <v>162.9504</v>
      </c>
      <c r="AV366" s="23">
        <f t="shared" si="666"/>
        <v>100.7568</v>
      </c>
      <c r="AW366" s="4"/>
      <c r="AX366" s="4"/>
      <c r="AY366" s="4"/>
      <c r="AZ366" s="4"/>
      <c r="BA366" s="4"/>
      <c r="BB366" s="4"/>
      <c r="BC366" s="4"/>
      <c r="BD366" s="4"/>
    </row>
    <row r="367" spans="1:56" ht="45" customHeight="1" x14ac:dyDescent="0.25">
      <c r="A367" s="2" t="s">
        <v>99</v>
      </c>
      <c r="B367" s="2" t="s">
        <v>100</v>
      </c>
      <c r="C367" s="2">
        <v>1845</v>
      </c>
      <c r="D367" s="2">
        <f t="shared" si="659"/>
        <v>-5</v>
      </c>
      <c r="E367" s="2">
        <v>0</v>
      </c>
      <c r="G367">
        <f t="shared" ref="G367:H367" si="667">D367*6</f>
        <v>-30</v>
      </c>
      <c r="H367">
        <f t="shared" si="667"/>
        <v>0</v>
      </c>
      <c r="I367" s="2">
        <v>18</v>
      </c>
      <c r="J367" s="7">
        <v>43439</v>
      </c>
      <c r="K367" s="8">
        <v>0.45833333333333331</v>
      </c>
      <c r="L367" s="10">
        <v>142</v>
      </c>
      <c r="M367" s="9" t="s">
        <v>54</v>
      </c>
      <c r="N367" s="10">
        <v>142</v>
      </c>
      <c r="O367" s="10">
        <v>3226</v>
      </c>
      <c r="P367" s="10">
        <f t="shared" si="391"/>
        <v>3084</v>
      </c>
      <c r="Q367" s="2">
        <v>3.9</v>
      </c>
      <c r="R367" s="2">
        <v>36.6</v>
      </c>
      <c r="S367" s="9">
        <f t="shared" si="392"/>
        <v>142.74</v>
      </c>
      <c r="T367" s="2">
        <v>1</v>
      </c>
      <c r="U367" s="10">
        <f t="shared" si="3"/>
        <v>3084</v>
      </c>
      <c r="V367" s="8"/>
      <c r="W367" s="8"/>
      <c r="X367" s="17">
        <f t="shared" ref="X367:AH367" si="668">X363</f>
        <v>3171</v>
      </c>
      <c r="Y367" s="17">
        <f t="shared" si="668"/>
        <v>6568</v>
      </c>
      <c r="Z367" s="17">
        <f t="shared" si="668"/>
        <v>12719</v>
      </c>
      <c r="AA367" s="17">
        <f t="shared" si="668"/>
        <v>12718</v>
      </c>
      <c r="AB367" s="17">
        <f t="shared" si="668"/>
        <v>11118</v>
      </c>
      <c r="AC367" s="17">
        <f t="shared" si="668"/>
        <v>10309</v>
      </c>
      <c r="AD367" s="17">
        <f t="shared" si="668"/>
        <v>11118</v>
      </c>
      <c r="AE367" s="17">
        <f t="shared" si="668"/>
        <v>12718</v>
      </c>
      <c r="AF367" s="17">
        <f t="shared" si="668"/>
        <v>12719</v>
      </c>
      <c r="AG367" s="17">
        <f t="shared" si="668"/>
        <v>6568</v>
      </c>
      <c r="AH367" s="17">
        <f t="shared" si="668"/>
        <v>3171</v>
      </c>
      <c r="AI367" s="4"/>
      <c r="AJ367" s="4"/>
      <c r="AK367" s="4"/>
      <c r="AL367" s="23">
        <f t="shared" ref="AL367:AV367" si="669">X367*0.0144</f>
        <v>45.662399999999998</v>
      </c>
      <c r="AM367" s="23">
        <f t="shared" si="669"/>
        <v>94.5792</v>
      </c>
      <c r="AN367" s="23">
        <f t="shared" si="669"/>
        <v>183.15359999999998</v>
      </c>
      <c r="AO367" s="23">
        <f t="shared" si="669"/>
        <v>183.13919999999999</v>
      </c>
      <c r="AP367" s="23">
        <f t="shared" si="669"/>
        <v>160.0992</v>
      </c>
      <c r="AQ367" s="23">
        <f t="shared" si="669"/>
        <v>148.4496</v>
      </c>
      <c r="AR367" s="23">
        <f t="shared" si="669"/>
        <v>160.0992</v>
      </c>
      <c r="AS367" s="23">
        <f t="shared" si="669"/>
        <v>183.13919999999999</v>
      </c>
      <c r="AT367" s="23">
        <f t="shared" si="669"/>
        <v>183.15359999999998</v>
      </c>
      <c r="AU367" s="23">
        <f t="shared" si="669"/>
        <v>94.5792</v>
      </c>
      <c r="AV367" s="23">
        <f t="shared" si="669"/>
        <v>45.662399999999998</v>
      </c>
      <c r="AW367" s="4"/>
      <c r="AX367" s="4"/>
      <c r="AY367" s="4"/>
      <c r="AZ367" s="4"/>
      <c r="BA367" s="4"/>
      <c r="BB367" s="4"/>
      <c r="BC367" s="4"/>
      <c r="BD367" s="4"/>
    </row>
    <row r="368" spans="1:56" ht="45" customHeight="1" x14ac:dyDescent="0.25">
      <c r="A368" s="2" t="s">
        <v>99</v>
      </c>
      <c r="B368" s="2" t="s">
        <v>100</v>
      </c>
      <c r="C368" s="2">
        <v>1845</v>
      </c>
      <c r="D368" s="2">
        <v>0</v>
      </c>
      <c r="E368" s="2">
        <v>1</v>
      </c>
      <c r="G368">
        <f t="shared" ref="G368:H368" si="670">D368*6</f>
        <v>0</v>
      </c>
      <c r="H368">
        <f t="shared" si="670"/>
        <v>6</v>
      </c>
      <c r="I368" s="2">
        <v>18</v>
      </c>
      <c r="J368" s="7">
        <v>43439</v>
      </c>
      <c r="K368" s="8">
        <v>0.45833333333333331</v>
      </c>
      <c r="L368" s="10">
        <v>143</v>
      </c>
      <c r="M368" s="9" t="s">
        <v>54</v>
      </c>
      <c r="N368" s="10">
        <v>143</v>
      </c>
      <c r="O368" s="10">
        <v>10032</v>
      </c>
      <c r="P368" s="10">
        <f t="shared" si="391"/>
        <v>9889</v>
      </c>
      <c r="Q368" s="2">
        <v>3.9</v>
      </c>
      <c r="R368" s="2">
        <v>36.6</v>
      </c>
      <c r="S368" s="9">
        <f t="shared" si="392"/>
        <v>142.74</v>
      </c>
      <c r="T368" s="2">
        <v>1</v>
      </c>
      <c r="U368" s="10">
        <f t="shared" si="3"/>
        <v>9889</v>
      </c>
      <c r="V368" s="8"/>
      <c r="W368" s="8"/>
      <c r="X368" s="17">
        <f t="shared" ref="X368:AH368" si="671">X362</f>
        <v>2372</v>
      </c>
      <c r="Y368" s="17">
        <f t="shared" si="671"/>
        <v>5474</v>
      </c>
      <c r="Z368" s="17">
        <f t="shared" si="671"/>
        <v>8851</v>
      </c>
      <c r="AA368" s="17">
        <f t="shared" si="671"/>
        <v>11140</v>
      </c>
      <c r="AB368" s="17">
        <f t="shared" si="671"/>
        <v>11774</v>
      </c>
      <c r="AC368" s="17">
        <f t="shared" si="671"/>
        <v>11247</v>
      </c>
      <c r="AD368" s="17">
        <f t="shared" si="671"/>
        <v>11774</v>
      </c>
      <c r="AE368" s="17">
        <f t="shared" si="671"/>
        <v>11140</v>
      </c>
      <c r="AF368" s="17">
        <f t="shared" si="671"/>
        <v>8851</v>
      </c>
      <c r="AG368" s="17">
        <f t="shared" si="671"/>
        <v>5474</v>
      </c>
      <c r="AH368" s="17">
        <f t="shared" si="671"/>
        <v>2372</v>
      </c>
      <c r="AI368" s="4"/>
      <c r="AJ368" s="4"/>
      <c r="AK368" s="4"/>
      <c r="AL368" s="23">
        <f t="shared" ref="AL368:AV368" si="672">X368*0.0144</f>
        <v>34.156799999999997</v>
      </c>
      <c r="AM368" s="23">
        <f t="shared" si="672"/>
        <v>78.825599999999994</v>
      </c>
      <c r="AN368" s="23">
        <f t="shared" si="672"/>
        <v>127.45439999999999</v>
      </c>
      <c r="AO368" s="23">
        <f t="shared" si="672"/>
        <v>160.416</v>
      </c>
      <c r="AP368" s="23">
        <f t="shared" si="672"/>
        <v>169.54560000000001</v>
      </c>
      <c r="AQ368" s="23">
        <f t="shared" si="672"/>
        <v>161.95679999999999</v>
      </c>
      <c r="AR368" s="23">
        <f t="shared" si="672"/>
        <v>169.54560000000001</v>
      </c>
      <c r="AS368" s="23">
        <f t="shared" si="672"/>
        <v>160.416</v>
      </c>
      <c r="AT368" s="23">
        <f t="shared" si="672"/>
        <v>127.45439999999999</v>
      </c>
      <c r="AU368" s="23">
        <f t="shared" si="672"/>
        <v>78.825599999999994</v>
      </c>
      <c r="AV368" s="23">
        <f t="shared" si="672"/>
        <v>34.156799999999997</v>
      </c>
      <c r="AW368" s="4"/>
      <c r="AX368" s="4"/>
      <c r="AY368" s="4"/>
      <c r="AZ368" s="4"/>
      <c r="BA368" s="4"/>
      <c r="BB368" s="4"/>
      <c r="BC368" s="4"/>
      <c r="BD368" s="4"/>
    </row>
    <row r="369" spans="1:56" ht="45" customHeight="1" x14ac:dyDescent="0.25">
      <c r="A369" s="2" t="s">
        <v>99</v>
      </c>
      <c r="B369" s="2" t="s">
        <v>100</v>
      </c>
      <c r="C369" s="2">
        <v>1845</v>
      </c>
      <c r="D369" s="2">
        <v>-1</v>
      </c>
      <c r="E369" s="2">
        <v>1</v>
      </c>
      <c r="G369">
        <f t="shared" ref="G369:H369" si="673">D369*6</f>
        <v>-6</v>
      </c>
      <c r="H369">
        <f t="shared" si="673"/>
        <v>6</v>
      </c>
      <c r="I369" s="2">
        <v>18</v>
      </c>
      <c r="J369" s="7">
        <v>43439</v>
      </c>
      <c r="K369" s="8">
        <v>0.45833333333333331</v>
      </c>
      <c r="L369" s="10">
        <v>146</v>
      </c>
      <c r="M369" s="9" t="s">
        <v>54</v>
      </c>
      <c r="N369" s="10">
        <v>146</v>
      </c>
      <c r="O369" s="10">
        <v>10133</v>
      </c>
      <c r="P369" s="10">
        <f t="shared" si="391"/>
        <v>9987</v>
      </c>
      <c r="Q369" s="2">
        <v>3.9</v>
      </c>
      <c r="R369" s="2">
        <v>36.6</v>
      </c>
      <c r="S369" s="9">
        <f t="shared" si="392"/>
        <v>142.74</v>
      </c>
      <c r="T369" s="2">
        <v>1</v>
      </c>
      <c r="U369" s="10">
        <f t="shared" si="3"/>
        <v>9987</v>
      </c>
      <c r="V369" s="8"/>
      <c r="W369" s="8"/>
      <c r="X369" s="37"/>
      <c r="Y369" s="37"/>
      <c r="Z369" s="37"/>
      <c r="AA369" s="37"/>
      <c r="AB369" s="37"/>
      <c r="AC369" s="37"/>
      <c r="AD369" s="37"/>
      <c r="AE369" s="37"/>
      <c r="AF369" s="37"/>
      <c r="AG369" s="37"/>
      <c r="AH369" s="37"/>
      <c r="AI369" s="4"/>
      <c r="AJ369" s="4"/>
      <c r="AK369" s="4"/>
      <c r="AL369" s="37"/>
      <c r="AM369" s="37"/>
      <c r="AN369" s="37"/>
      <c r="AO369" s="37"/>
      <c r="AP369" s="37"/>
      <c r="AQ369" s="37"/>
      <c r="AR369" s="37"/>
      <c r="AS369" s="37"/>
      <c r="AT369" s="37"/>
      <c r="AU369" s="37"/>
      <c r="AV369" s="37"/>
      <c r="AW369" s="4"/>
      <c r="AX369" s="4"/>
      <c r="AY369" s="4"/>
      <c r="AZ369" s="4"/>
      <c r="BA369" s="4"/>
      <c r="BB369" s="4"/>
      <c r="BC369" s="4"/>
      <c r="BD369" s="4"/>
    </row>
    <row r="370" spans="1:56" ht="45" customHeight="1" x14ac:dyDescent="0.25">
      <c r="A370" s="2" t="s">
        <v>99</v>
      </c>
      <c r="B370" s="2" t="s">
        <v>100</v>
      </c>
      <c r="C370" s="2">
        <v>1845</v>
      </c>
      <c r="D370" s="2">
        <f t="shared" ref="D370:D373" si="674">D369-1</f>
        <v>-2</v>
      </c>
      <c r="E370" s="2">
        <v>1</v>
      </c>
      <c r="G370">
        <f t="shared" ref="G370:H370" si="675">D370*6</f>
        <v>-12</v>
      </c>
      <c r="H370">
        <f t="shared" si="675"/>
        <v>6</v>
      </c>
      <c r="I370" s="2">
        <v>18</v>
      </c>
      <c r="J370" s="7">
        <v>43439</v>
      </c>
      <c r="K370" s="8">
        <v>0.45833333333333331</v>
      </c>
      <c r="L370" s="10">
        <v>144</v>
      </c>
      <c r="M370" s="9" t="s">
        <v>54</v>
      </c>
      <c r="N370" s="10">
        <v>144</v>
      </c>
      <c r="O370" s="10">
        <v>10610</v>
      </c>
      <c r="P370" s="10">
        <f t="shared" si="391"/>
        <v>10466</v>
      </c>
      <c r="Q370" s="2">
        <v>3.9</v>
      </c>
      <c r="R370" s="2">
        <v>36.6</v>
      </c>
      <c r="S370" s="9">
        <f t="shared" si="392"/>
        <v>142.74</v>
      </c>
      <c r="T370" s="2">
        <v>1</v>
      </c>
      <c r="U370" s="10">
        <f t="shared" si="3"/>
        <v>10466</v>
      </c>
      <c r="V370" s="8"/>
      <c r="W370" s="8"/>
      <c r="X370" s="37"/>
      <c r="Y370" s="37"/>
      <c r="Z370" s="37"/>
      <c r="AA370" s="37"/>
      <c r="AB370" s="37"/>
      <c r="AC370" s="37"/>
      <c r="AD370" s="37"/>
      <c r="AE370" s="37"/>
      <c r="AF370" s="37"/>
      <c r="AG370" s="37"/>
      <c r="AH370" s="37"/>
      <c r="AI370" s="4"/>
      <c r="AJ370" s="4"/>
      <c r="AK370" s="4"/>
      <c r="AL370" s="37"/>
      <c r="AM370" s="37"/>
      <c r="AN370" s="37"/>
      <c r="AO370" s="37"/>
      <c r="AP370" s="37"/>
      <c r="AQ370" s="37"/>
      <c r="AR370" s="37"/>
      <c r="AS370" s="37"/>
      <c r="AT370" s="37"/>
      <c r="AU370" s="37"/>
      <c r="AV370" s="37"/>
      <c r="AW370" s="4"/>
      <c r="AX370" s="4"/>
      <c r="AY370" s="4"/>
      <c r="AZ370" s="4"/>
      <c r="BA370" s="4"/>
      <c r="BB370" s="4"/>
      <c r="BC370" s="4"/>
      <c r="BD370" s="4"/>
    </row>
    <row r="371" spans="1:56" ht="45" customHeight="1" x14ac:dyDescent="0.25">
      <c r="A371" s="2" t="s">
        <v>99</v>
      </c>
      <c r="B371" s="2" t="s">
        <v>100</v>
      </c>
      <c r="C371" s="2">
        <v>1845</v>
      </c>
      <c r="D371" s="2">
        <f t="shared" si="674"/>
        <v>-3</v>
      </c>
      <c r="E371" s="2">
        <v>1</v>
      </c>
      <c r="G371">
        <f t="shared" ref="G371:H371" si="676">D371*6</f>
        <v>-18</v>
      </c>
      <c r="H371">
        <f t="shared" si="676"/>
        <v>6</v>
      </c>
      <c r="I371" s="2">
        <v>18</v>
      </c>
      <c r="J371" s="7">
        <v>43439</v>
      </c>
      <c r="K371" s="8">
        <v>0.45833333333333331</v>
      </c>
      <c r="L371" s="10">
        <v>147</v>
      </c>
      <c r="M371" s="9" t="s">
        <v>54</v>
      </c>
      <c r="N371" s="10">
        <v>147</v>
      </c>
      <c r="O371" s="10">
        <v>11463</v>
      </c>
      <c r="P371" s="10">
        <f t="shared" si="391"/>
        <v>11316</v>
      </c>
      <c r="Q371" s="2">
        <v>3.9</v>
      </c>
      <c r="R371" s="2">
        <v>36.6</v>
      </c>
      <c r="S371" s="9">
        <f t="shared" si="392"/>
        <v>142.74</v>
      </c>
      <c r="T371" s="2">
        <v>1</v>
      </c>
      <c r="U371" s="10">
        <f t="shared" si="3"/>
        <v>11316</v>
      </c>
      <c r="V371" s="8"/>
      <c r="W371" s="8"/>
      <c r="X371" s="37"/>
      <c r="Y371" s="37"/>
      <c r="Z371" s="37"/>
      <c r="AA371" s="37"/>
      <c r="AB371" s="37"/>
      <c r="AC371" s="37"/>
      <c r="AD371" s="37"/>
      <c r="AE371" s="37"/>
      <c r="AF371" s="37"/>
      <c r="AG371" s="37"/>
      <c r="AH371" s="37"/>
      <c r="AI371" s="4"/>
      <c r="AJ371" s="4"/>
      <c r="AK371" s="4"/>
      <c r="AL371" s="37"/>
      <c r="AM371" s="37"/>
      <c r="AN371" s="37"/>
      <c r="AO371" s="37"/>
      <c r="AP371" s="37"/>
      <c r="AQ371" s="37"/>
      <c r="AR371" s="37"/>
      <c r="AS371" s="37"/>
      <c r="AT371" s="37"/>
      <c r="AU371" s="37"/>
      <c r="AV371" s="37"/>
      <c r="AW371" s="4"/>
      <c r="AX371" s="4"/>
      <c r="AY371" s="4"/>
      <c r="AZ371" s="4"/>
      <c r="BA371" s="4"/>
      <c r="BB371" s="4"/>
      <c r="BC371" s="4"/>
      <c r="BD371" s="4"/>
    </row>
    <row r="372" spans="1:56" ht="45" customHeight="1" x14ac:dyDescent="0.25">
      <c r="A372" s="2" t="s">
        <v>99</v>
      </c>
      <c r="B372" s="2" t="s">
        <v>100</v>
      </c>
      <c r="C372" s="2">
        <v>1845</v>
      </c>
      <c r="D372" s="2">
        <f t="shared" si="674"/>
        <v>-4</v>
      </c>
      <c r="E372" s="2">
        <v>1</v>
      </c>
      <c r="G372">
        <f t="shared" ref="G372:H372" si="677">D372*6</f>
        <v>-24</v>
      </c>
      <c r="H372">
        <f t="shared" si="677"/>
        <v>6</v>
      </c>
      <c r="I372" s="2">
        <v>18</v>
      </c>
      <c r="J372" s="7">
        <v>43439</v>
      </c>
      <c r="K372" s="8">
        <v>0.45833333333333331</v>
      </c>
      <c r="L372" s="10">
        <v>145</v>
      </c>
      <c r="M372" s="9" t="s">
        <v>54</v>
      </c>
      <c r="N372" s="10">
        <v>145</v>
      </c>
      <c r="O372" s="10">
        <v>7142</v>
      </c>
      <c r="P372" s="10">
        <f t="shared" si="391"/>
        <v>6997</v>
      </c>
      <c r="Q372" s="2">
        <v>3.9</v>
      </c>
      <c r="R372" s="2">
        <v>36.6</v>
      </c>
      <c r="S372" s="9">
        <f t="shared" si="392"/>
        <v>142.74</v>
      </c>
      <c r="T372" s="2">
        <v>1</v>
      </c>
      <c r="U372" s="10">
        <f t="shared" si="3"/>
        <v>6997</v>
      </c>
      <c r="V372" s="8"/>
      <c r="W372" s="8"/>
      <c r="X372" s="37"/>
      <c r="Y372" s="37"/>
      <c r="Z372" s="37"/>
      <c r="AA372" s="37"/>
      <c r="AB372" s="37"/>
      <c r="AC372" s="37"/>
      <c r="AD372" s="37"/>
      <c r="AE372" s="37"/>
      <c r="AF372" s="37"/>
      <c r="AG372" s="37"/>
      <c r="AH372" s="37"/>
      <c r="AI372" s="4"/>
      <c r="AJ372" s="4"/>
      <c r="AK372" s="4"/>
      <c r="AL372" s="37"/>
      <c r="AM372" s="37"/>
      <c r="AN372" s="37"/>
      <c r="AO372" s="37"/>
      <c r="AP372" s="37"/>
      <c r="AQ372" s="37"/>
      <c r="AR372" s="37"/>
      <c r="AS372" s="37"/>
      <c r="AT372" s="37"/>
      <c r="AU372" s="37"/>
      <c r="AV372" s="37"/>
      <c r="AW372" s="4"/>
      <c r="AX372" s="4"/>
      <c r="AY372" s="4"/>
      <c r="AZ372" s="4"/>
      <c r="BA372" s="4"/>
      <c r="BB372" s="4"/>
      <c r="BC372" s="4"/>
      <c r="BD372" s="4"/>
    </row>
    <row r="373" spans="1:56" ht="45" customHeight="1" x14ac:dyDescent="0.25">
      <c r="A373" s="2" t="s">
        <v>99</v>
      </c>
      <c r="B373" s="2" t="s">
        <v>100</v>
      </c>
      <c r="C373" s="2">
        <v>1845</v>
      </c>
      <c r="D373" s="2">
        <f t="shared" si="674"/>
        <v>-5</v>
      </c>
      <c r="E373" s="2">
        <v>1</v>
      </c>
      <c r="G373">
        <f t="shared" ref="G373:H373" si="678">D373*6</f>
        <v>-30</v>
      </c>
      <c r="H373">
        <f t="shared" si="678"/>
        <v>6</v>
      </c>
      <c r="I373" s="2">
        <v>18</v>
      </c>
      <c r="J373" s="7">
        <v>43439</v>
      </c>
      <c r="K373" s="8">
        <v>0.45833333333333331</v>
      </c>
      <c r="L373" s="10">
        <v>143</v>
      </c>
      <c r="M373" s="9" t="s">
        <v>54</v>
      </c>
      <c r="N373" s="10">
        <v>143</v>
      </c>
      <c r="O373" s="10">
        <v>3387</v>
      </c>
      <c r="P373" s="10">
        <f t="shared" si="391"/>
        <v>3244</v>
      </c>
      <c r="Q373" s="2">
        <v>3.9</v>
      </c>
      <c r="R373" s="2">
        <v>36.6</v>
      </c>
      <c r="S373" s="9">
        <f t="shared" si="392"/>
        <v>142.74</v>
      </c>
      <c r="T373" s="2">
        <v>1</v>
      </c>
      <c r="U373" s="10">
        <f t="shared" si="3"/>
        <v>3244</v>
      </c>
      <c r="V373" s="8"/>
      <c r="W373" s="8"/>
      <c r="X373" s="37"/>
      <c r="Y373" s="37"/>
      <c r="Z373" s="37"/>
      <c r="AA373" s="37"/>
      <c r="AB373" s="37"/>
      <c r="AC373" s="37"/>
      <c r="AD373" s="37"/>
      <c r="AE373" s="37"/>
      <c r="AF373" s="37"/>
      <c r="AG373" s="37"/>
      <c r="AH373" s="37"/>
      <c r="AI373" s="4"/>
      <c r="AJ373" s="4"/>
      <c r="AK373" s="4"/>
      <c r="AL373" s="37"/>
      <c r="AM373" s="37"/>
      <c r="AN373" s="37"/>
      <c r="AO373" s="37"/>
      <c r="AP373" s="37"/>
      <c r="AQ373" s="37"/>
      <c r="AR373" s="37"/>
      <c r="AS373" s="37"/>
      <c r="AT373" s="37"/>
      <c r="AU373" s="37"/>
      <c r="AV373" s="37"/>
      <c r="AW373" s="4"/>
      <c r="AX373" s="4"/>
      <c r="AY373" s="4"/>
      <c r="AZ373" s="4"/>
      <c r="BA373" s="4"/>
      <c r="BB373" s="4"/>
      <c r="BC373" s="4"/>
      <c r="BD373" s="4"/>
    </row>
    <row r="374" spans="1:56" ht="45" customHeight="1" x14ac:dyDescent="0.25">
      <c r="A374" s="2" t="s">
        <v>99</v>
      </c>
      <c r="B374" s="2" t="s">
        <v>100</v>
      </c>
      <c r="C374" s="2">
        <v>1845</v>
      </c>
      <c r="D374" s="2">
        <v>0</v>
      </c>
      <c r="E374" s="2">
        <v>2</v>
      </c>
      <c r="G374">
        <f t="shared" ref="G374:H374" si="679">D374*6</f>
        <v>0</v>
      </c>
      <c r="H374">
        <f t="shared" si="679"/>
        <v>12</v>
      </c>
      <c r="I374" s="2">
        <v>18</v>
      </c>
      <c r="J374" s="7">
        <v>43439</v>
      </c>
      <c r="K374" s="8">
        <v>0.45833333333333331</v>
      </c>
      <c r="L374" s="10">
        <v>145</v>
      </c>
      <c r="M374" s="9" t="s">
        <v>54</v>
      </c>
      <c r="N374" s="10">
        <v>145</v>
      </c>
      <c r="O374" s="10">
        <v>10454</v>
      </c>
      <c r="P374" s="10">
        <f t="shared" si="391"/>
        <v>10309</v>
      </c>
      <c r="Q374" s="2">
        <v>3.9</v>
      </c>
      <c r="R374" s="2">
        <v>36.6</v>
      </c>
      <c r="S374" s="9">
        <f t="shared" si="392"/>
        <v>142.74</v>
      </c>
      <c r="T374" s="2">
        <v>1</v>
      </c>
      <c r="U374" s="10">
        <f t="shared" si="3"/>
        <v>10309</v>
      </c>
      <c r="V374" s="8"/>
      <c r="W374" s="8"/>
      <c r="X374" s="37"/>
      <c r="Y374" s="37"/>
      <c r="Z374" s="37"/>
      <c r="AA374" s="37"/>
      <c r="AB374" s="37"/>
      <c r="AC374" s="37"/>
      <c r="AD374" s="37"/>
      <c r="AE374" s="37"/>
      <c r="AF374" s="37"/>
      <c r="AG374" s="37"/>
      <c r="AH374" s="37"/>
      <c r="AI374" s="4"/>
      <c r="AJ374" s="4"/>
      <c r="AK374" s="4"/>
      <c r="AL374" s="37"/>
      <c r="AM374" s="37"/>
      <c r="AN374" s="37"/>
      <c r="AO374" s="37"/>
      <c r="AP374" s="37"/>
      <c r="AQ374" s="37"/>
      <c r="AR374" s="37"/>
      <c r="AS374" s="37"/>
      <c r="AT374" s="37"/>
      <c r="AU374" s="37"/>
      <c r="AV374" s="37"/>
      <c r="AW374" s="4"/>
      <c r="AX374" s="4"/>
      <c r="AY374" s="4"/>
      <c r="AZ374" s="4"/>
      <c r="BA374" s="4"/>
      <c r="BB374" s="4"/>
      <c r="BC374" s="4"/>
      <c r="BD374" s="4"/>
    </row>
    <row r="375" spans="1:56" ht="45" customHeight="1" x14ac:dyDescent="0.25">
      <c r="A375" s="2" t="s">
        <v>99</v>
      </c>
      <c r="B375" s="2" t="s">
        <v>100</v>
      </c>
      <c r="C375" s="2">
        <v>1845</v>
      </c>
      <c r="D375" s="2">
        <v>-1</v>
      </c>
      <c r="E375" s="2">
        <v>2</v>
      </c>
      <c r="G375">
        <f t="shared" ref="G375:H375" si="680">D375*6</f>
        <v>-6</v>
      </c>
      <c r="H375">
        <f t="shared" si="680"/>
        <v>12</v>
      </c>
      <c r="I375" s="2">
        <v>18</v>
      </c>
      <c r="J375" s="7">
        <v>43439</v>
      </c>
      <c r="K375" s="8">
        <v>0.45833333333333331</v>
      </c>
      <c r="L375" s="10">
        <v>149</v>
      </c>
      <c r="M375" s="9" t="s">
        <v>54</v>
      </c>
      <c r="N375" s="10">
        <v>149</v>
      </c>
      <c r="O375" s="10">
        <v>11267</v>
      </c>
      <c r="P375" s="10">
        <f t="shared" si="391"/>
        <v>11118</v>
      </c>
      <c r="Q375" s="2">
        <v>3.9</v>
      </c>
      <c r="R375" s="2">
        <v>36.6</v>
      </c>
      <c r="S375" s="9">
        <f t="shared" si="392"/>
        <v>142.74</v>
      </c>
      <c r="T375" s="2">
        <v>1</v>
      </c>
      <c r="U375" s="10">
        <f t="shared" si="3"/>
        <v>11118</v>
      </c>
      <c r="V375" s="8"/>
      <c r="W375" s="8"/>
      <c r="X375" s="37"/>
      <c r="Y375" s="37"/>
      <c r="Z375" s="37"/>
      <c r="AA375" s="37"/>
      <c r="AB375" s="37"/>
      <c r="AC375" s="37"/>
      <c r="AD375" s="37"/>
      <c r="AE375" s="37"/>
      <c r="AF375" s="37"/>
      <c r="AG375" s="37"/>
      <c r="AH375" s="37"/>
      <c r="AI375" s="4"/>
      <c r="AJ375" s="4"/>
      <c r="AK375" s="4"/>
      <c r="AL375" s="37"/>
      <c r="AM375" s="37"/>
      <c r="AN375" s="37"/>
      <c r="AO375" s="37"/>
      <c r="AP375" s="37"/>
      <c r="AQ375" s="37"/>
      <c r="AR375" s="37"/>
      <c r="AS375" s="37"/>
      <c r="AT375" s="37"/>
      <c r="AU375" s="37"/>
      <c r="AV375" s="37"/>
      <c r="AW375" s="4"/>
      <c r="AX375" s="4"/>
      <c r="AY375" s="4"/>
      <c r="AZ375" s="4"/>
      <c r="BA375" s="4"/>
      <c r="BB375" s="4"/>
      <c r="BC375" s="4"/>
      <c r="BD375" s="4"/>
    </row>
    <row r="376" spans="1:56" ht="45" customHeight="1" x14ac:dyDescent="0.25">
      <c r="A376" s="2" t="s">
        <v>99</v>
      </c>
      <c r="B376" s="2" t="s">
        <v>100</v>
      </c>
      <c r="C376" s="2">
        <v>1845</v>
      </c>
      <c r="D376" s="2">
        <f t="shared" ref="D376:D379" si="681">D375-1</f>
        <v>-2</v>
      </c>
      <c r="E376" s="2">
        <v>2</v>
      </c>
      <c r="G376">
        <f t="shared" ref="G376:H376" si="682">D376*6</f>
        <v>-12</v>
      </c>
      <c r="H376">
        <f t="shared" si="682"/>
        <v>12</v>
      </c>
      <c r="I376" s="2">
        <v>18</v>
      </c>
      <c r="J376" s="7">
        <v>43439</v>
      </c>
      <c r="K376" s="8">
        <v>0.45833333333333331</v>
      </c>
      <c r="L376" s="10">
        <v>147</v>
      </c>
      <c r="M376" s="9" t="s">
        <v>54</v>
      </c>
      <c r="N376" s="10">
        <v>147</v>
      </c>
      <c r="O376" s="10">
        <v>12865</v>
      </c>
      <c r="P376" s="10">
        <f t="shared" si="391"/>
        <v>12718</v>
      </c>
      <c r="Q376" s="2">
        <v>3.9</v>
      </c>
      <c r="R376" s="2">
        <v>36.6</v>
      </c>
      <c r="S376" s="9">
        <f t="shared" si="392"/>
        <v>142.74</v>
      </c>
      <c r="T376" s="2">
        <v>1</v>
      </c>
      <c r="U376" s="10">
        <f t="shared" si="3"/>
        <v>12718</v>
      </c>
      <c r="V376" s="8"/>
      <c r="W376" s="8"/>
      <c r="X376" s="37"/>
      <c r="Y376" s="37"/>
      <c r="Z376" s="37"/>
      <c r="AA376" s="37"/>
      <c r="AB376" s="37"/>
      <c r="AC376" s="37"/>
      <c r="AD376" s="37"/>
      <c r="AE376" s="37"/>
      <c r="AF376" s="37"/>
      <c r="AG376" s="37"/>
      <c r="AH376" s="37"/>
      <c r="AI376" s="4"/>
      <c r="AJ376" s="4"/>
      <c r="AK376" s="4"/>
      <c r="AL376" s="37"/>
      <c r="AM376" s="37"/>
      <c r="AN376" s="37"/>
      <c r="AO376" s="37"/>
      <c r="AP376" s="37"/>
      <c r="AQ376" s="37"/>
      <c r="AR376" s="37"/>
      <c r="AS376" s="37"/>
      <c r="AT376" s="37"/>
      <c r="AU376" s="37"/>
      <c r="AV376" s="37"/>
      <c r="AW376" s="4"/>
      <c r="AX376" s="4"/>
      <c r="AY376" s="4"/>
      <c r="AZ376" s="4"/>
      <c r="BA376" s="4"/>
      <c r="BB376" s="4"/>
      <c r="BC376" s="4"/>
      <c r="BD376" s="4"/>
    </row>
    <row r="377" spans="1:56" ht="45" customHeight="1" x14ac:dyDescent="0.25">
      <c r="A377" s="2" t="s">
        <v>99</v>
      </c>
      <c r="B377" s="2" t="s">
        <v>100</v>
      </c>
      <c r="C377" s="2">
        <v>1845</v>
      </c>
      <c r="D377" s="2">
        <f t="shared" si="681"/>
        <v>-3</v>
      </c>
      <c r="E377" s="2">
        <v>2</v>
      </c>
      <c r="G377">
        <f t="shared" ref="G377:H377" si="683">D377*6</f>
        <v>-18</v>
      </c>
      <c r="H377">
        <f t="shared" si="683"/>
        <v>12</v>
      </c>
      <c r="I377" s="2">
        <v>18</v>
      </c>
      <c r="J377" s="7">
        <v>43439</v>
      </c>
      <c r="K377" s="8">
        <v>0.45833333333333331</v>
      </c>
      <c r="L377" s="10">
        <v>148</v>
      </c>
      <c r="M377" s="9" t="s">
        <v>54</v>
      </c>
      <c r="N377" s="10">
        <v>148</v>
      </c>
      <c r="O377" s="10">
        <v>12867</v>
      </c>
      <c r="P377" s="10">
        <f t="shared" si="391"/>
        <v>12719</v>
      </c>
      <c r="Q377" s="2">
        <v>3.9</v>
      </c>
      <c r="R377" s="2">
        <v>36.6</v>
      </c>
      <c r="S377" s="9">
        <f t="shared" si="392"/>
        <v>142.74</v>
      </c>
      <c r="T377" s="2">
        <v>1</v>
      </c>
      <c r="U377" s="10">
        <f t="shared" si="3"/>
        <v>12719</v>
      </c>
      <c r="V377" s="8"/>
      <c r="W377" s="8"/>
      <c r="X377" s="37"/>
      <c r="Y377" s="37"/>
      <c r="Z377" s="37"/>
      <c r="AA377" s="37"/>
      <c r="AB377" s="37"/>
      <c r="AC377" s="37"/>
      <c r="AD377" s="37"/>
      <c r="AE377" s="37"/>
      <c r="AF377" s="37"/>
      <c r="AG377" s="37"/>
      <c r="AH377" s="37"/>
      <c r="AI377" s="4"/>
      <c r="AJ377" s="4"/>
      <c r="AK377" s="4"/>
      <c r="AL377" s="37"/>
      <c r="AM377" s="37"/>
      <c r="AN377" s="37"/>
      <c r="AO377" s="37"/>
      <c r="AP377" s="37"/>
      <c r="AQ377" s="37"/>
      <c r="AR377" s="37"/>
      <c r="AS377" s="37"/>
      <c r="AT377" s="37"/>
      <c r="AU377" s="37"/>
      <c r="AV377" s="37"/>
      <c r="AW377" s="4"/>
      <c r="AX377" s="4"/>
      <c r="AY377" s="4"/>
      <c r="AZ377" s="4"/>
      <c r="BA377" s="4"/>
      <c r="BB377" s="4"/>
      <c r="BC377" s="4"/>
      <c r="BD377" s="4"/>
    </row>
    <row r="378" spans="1:56" ht="45" customHeight="1" x14ac:dyDescent="0.25">
      <c r="A378" s="2" t="s">
        <v>99</v>
      </c>
      <c r="B378" s="2" t="s">
        <v>100</v>
      </c>
      <c r="C378" s="2">
        <v>1845</v>
      </c>
      <c r="D378" s="2">
        <f t="shared" si="681"/>
        <v>-4</v>
      </c>
      <c r="E378" s="2">
        <v>2</v>
      </c>
      <c r="G378">
        <f t="shared" ref="G378:H378" si="684">D378*6</f>
        <v>-24</v>
      </c>
      <c r="H378">
        <f t="shared" si="684"/>
        <v>12</v>
      </c>
      <c r="I378" s="2">
        <v>18</v>
      </c>
      <c r="J378" s="7">
        <v>43439</v>
      </c>
      <c r="K378" s="8">
        <v>0.45833333333333331</v>
      </c>
      <c r="L378" s="10">
        <v>145</v>
      </c>
      <c r="M378" s="9" t="s">
        <v>54</v>
      </c>
      <c r="N378" s="10">
        <v>145</v>
      </c>
      <c r="O378" s="10">
        <v>6713</v>
      </c>
      <c r="P378" s="10">
        <f t="shared" si="391"/>
        <v>6568</v>
      </c>
      <c r="Q378" s="2">
        <v>3.9</v>
      </c>
      <c r="R378" s="2">
        <v>36.6</v>
      </c>
      <c r="S378" s="9">
        <f t="shared" si="392"/>
        <v>142.74</v>
      </c>
      <c r="T378" s="2">
        <v>1</v>
      </c>
      <c r="U378" s="10">
        <f t="shared" si="3"/>
        <v>6568</v>
      </c>
      <c r="V378" s="8"/>
      <c r="W378" s="8"/>
      <c r="X378" s="37"/>
      <c r="Y378" s="37"/>
      <c r="Z378" s="37"/>
      <c r="AA378" s="37"/>
      <c r="AB378" s="37"/>
      <c r="AC378" s="37"/>
      <c r="AD378" s="37"/>
      <c r="AE378" s="37"/>
      <c r="AF378" s="37"/>
      <c r="AG378" s="37"/>
      <c r="AH378" s="37"/>
      <c r="AI378" s="4"/>
      <c r="AJ378" s="4"/>
      <c r="AK378" s="4"/>
      <c r="AL378" s="37"/>
      <c r="AM378" s="37"/>
      <c r="AN378" s="37"/>
      <c r="AO378" s="37"/>
      <c r="AP378" s="37"/>
      <c r="AQ378" s="37"/>
      <c r="AR378" s="37"/>
      <c r="AS378" s="37"/>
      <c r="AT378" s="37"/>
      <c r="AU378" s="37"/>
      <c r="AV378" s="37"/>
      <c r="AW378" s="4"/>
      <c r="AX378" s="4"/>
      <c r="AY378" s="4"/>
      <c r="AZ378" s="4"/>
      <c r="BA378" s="4"/>
      <c r="BB378" s="4"/>
      <c r="BC378" s="4"/>
      <c r="BD378" s="4"/>
    </row>
    <row r="379" spans="1:56" ht="45" customHeight="1" x14ac:dyDescent="0.25">
      <c r="A379" s="2" t="s">
        <v>99</v>
      </c>
      <c r="B379" s="2" t="s">
        <v>100</v>
      </c>
      <c r="C379" s="2">
        <v>1845</v>
      </c>
      <c r="D379" s="2">
        <f t="shared" si="681"/>
        <v>-5</v>
      </c>
      <c r="E379" s="2">
        <v>2</v>
      </c>
      <c r="G379">
        <f t="shared" ref="G379:H379" si="685">D379*6</f>
        <v>-30</v>
      </c>
      <c r="H379">
        <f t="shared" si="685"/>
        <v>12</v>
      </c>
      <c r="I379" s="2">
        <v>18</v>
      </c>
      <c r="J379" s="7">
        <v>43439</v>
      </c>
      <c r="K379" s="8">
        <v>0.45833333333333331</v>
      </c>
      <c r="L379" s="10">
        <v>142</v>
      </c>
      <c r="M379" s="9" t="s">
        <v>54</v>
      </c>
      <c r="N379" s="10">
        <v>142</v>
      </c>
      <c r="O379" s="10">
        <v>3313</v>
      </c>
      <c r="P379" s="10">
        <f t="shared" si="391"/>
        <v>3171</v>
      </c>
      <c r="Q379" s="2">
        <v>3.9</v>
      </c>
      <c r="R379" s="2">
        <v>36.6</v>
      </c>
      <c r="S379" s="9">
        <f t="shared" si="392"/>
        <v>142.74</v>
      </c>
      <c r="T379" s="2">
        <v>1</v>
      </c>
      <c r="U379" s="10">
        <f t="shared" si="3"/>
        <v>3171</v>
      </c>
      <c r="V379" s="8"/>
      <c r="W379" s="8"/>
      <c r="X379" s="37"/>
      <c r="Y379" s="37"/>
      <c r="Z379" s="37"/>
      <c r="AA379" s="37"/>
      <c r="AB379" s="37"/>
      <c r="AC379" s="37"/>
      <c r="AD379" s="37"/>
      <c r="AE379" s="37"/>
      <c r="AF379" s="37"/>
      <c r="AG379" s="37"/>
      <c r="AH379" s="37"/>
      <c r="AI379" s="4"/>
      <c r="AJ379" s="4"/>
      <c r="AK379" s="4"/>
      <c r="AL379" s="37"/>
      <c r="AM379" s="37"/>
      <c r="AN379" s="37"/>
      <c r="AO379" s="37"/>
      <c r="AP379" s="37"/>
      <c r="AQ379" s="37"/>
      <c r="AR379" s="37"/>
      <c r="AS379" s="37"/>
      <c r="AT379" s="37"/>
      <c r="AU379" s="37"/>
      <c r="AV379" s="37"/>
      <c r="AW379" s="4"/>
      <c r="AX379" s="4"/>
      <c r="AY379" s="4"/>
      <c r="AZ379" s="4"/>
      <c r="BA379" s="4"/>
      <c r="BB379" s="4"/>
      <c r="BC379" s="4"/>
      <c r="BD379" s="4"/>
    </row>
    <row r="380" spans="1:56" ht="45" customHeight="1" x14ac:dyDescent="0.25">
      <c r="A380" s="2" t="s">
        <v>99</v>
      </c>
      <c r="B380" s="2" t="s">
        <v>100</v>
      </c>
      <c r="C380" s="2">
        <v>1845</v>
      </c>
      <c r="D380" s="2">
        <v>0</v>
      </c>
      <c r="E380" s="2">
        <v>3</v>
      </c>
      <c r="G380">
        <f t="shared" ref="G380:H380" si="686">D380*6</f>
        <v>0</v>
      </c>
      <c r="H380">
        <f t="shared" si="686"/>
        <v>18</v>
      </c>
      <c r="I380" s="2">
        <v>18</v>
      </c>
      <c r="J380" s="7">
        <v>43439</v>
      </c>
      <c r="K380" s="8">
        <v>0.45833333333333331</v>
      </c>
      <c r="L380" s="10">
        <v>152</v>
      </c>
      <c r="M380" s="9" t="s">
        <v>54</v>
      </c>
      <c r="N380" s="10">
        <v>152</v>
      </c>
      <c r="O380" s="10">
        <v>11399</v>
      </c>
      <c r="P380" s="10">
        <f t="shared" si="391"/>
        <v>11247</v>
      </c>
      <c r="Q380" s="2">
        <v>3.9</v>
      </c>
      <c r="R380" s="2">
        <v>36.6</v>
      </c>
      <c r="S380" s="9">
        <f t="shared" si="392"/>
        <v>142.74</v>
      </c>
      <c r="T380" s="2">
        <v>1</v>
      </c>
      <c r="U380" s="10">
        <f t="shared" si="3"/>
        <v>11247</v>
      </c>
      <c r="V380" s="8"/>
      <c r="W380" s="8"/>
      <c r="X380" s="37"/>
      <c r="Y380" s="37"/>
      <c r="Z380" s="37"/>
      <c r="AA380" s="37"/>
      <c r="AB380" s="37"/>
      <c r="AC380" s="37"/>
      <c r="AD380" s="37"/>
      <c r="AE380" s="37"/>
      <c r="AF380" s="37"/>
      <c r="AG380" s="37"/>
      <c r="AH380" s="37"/>
      <c r="AI380" s="4"/>
      <c r="AJ380" s="4"/>
      <c r="AK380" s="4"/>
      <c r="AL380" s="37"/>
      <c r="AM380" s="37"/>
      <c r="AN380" s="37"/>
      <c r="AO380" s="37"/>
      <c r="AP380" s="37"/>
      <c r="AQ380" s="37"/>
      <c r="AR380" s="37"/>
      <c r="AS380" s="37"/>
      <c r="AT380" s="37"/>
      <c r="AU380" s="37"/>
      <c r="AV380" s="37"/>
      <c r="AW380" s="4"/>
      <c r="AX380" s="4"/>
      <c r="AY380" s="4"/>
      <c r="AZ380" s="4"/>
      <c r="BA380" s="4"/>
      <c r="BB380" s="4"/>
      <c r="BC380" s="4"/>
      <c r="BD380" s="4"/>
    </row>
    <row r="381" spans="1:56" ht="45" customHeight="1" x14ac:dyDescent="0.25">
      <c r="A381" s="2" t="s">
        <v>99</v>
      </c>
      <c r="B381" s="2" t="s">
        <v>100</v>
      </c>
      <c r="C381" s="2">
        <v>1845</v>
      </c>
      <c r="D381" s="2">
        <v>-1</v>
      </c>
      <c r="E381" s="2">
        <v>3</v>
      </c>
      <c r="G381">
        <f t="shared" ref="G381:H381" si="687">D381*6</f>
        <v>-6</v>
      </c>
      <c r="H381">
        <f t="shared" si="687"/>
        <v>18</v>
      </c>
      <c r="I381" s="2">
        <v>18</v>
      </c>
      <c r="J381" s="7">
        <v>43439</v>
      </c>
      <c r="K381" s="8">
        <v>0.45833333333333331</v>
      </c>
      <c r="L381" s="10">
        <v>152</v>
      </c>
      <c r="M381" s="9" t="s">
        <v>54</v>
      </c>
      <c r="N381" s="10">
        <v>152</v>
      </c>
      <c r="O381" s="10">
        <v>11926</v>
      </c>
      <c r="P381" s="10">
        <f t="shared" si="391"/>
        <v>11774</v>
      </c>
      <c r="Q381" s="2">
        <v>3.9</v>
      </c>
      <c r="R381" s="2">
        <v>36.6</v>
      </c>
      <c r="S381" s="9">
        <f t="shared" si="392"/>
        <v>142.74</v>
      </c>
      <c r="T381" s="2">
        <v>1</v>
      </c>
      <c r="U381" s="10">
        <f t="shared" si="3"/>
        <v>11774</v>
      </c>
      <c r="V381" s="8"/>
      <c r="W381" s="8"/>
      <c r="X381" s="37"/>
      <c r="Y381" s="37"/>
      <c r="Z381" s="37"/>
      <c r="AA381" s="37"/>
      <c r="AB381" s="37"/>
      <c r="AC381" s="37"/>
      <c r="AD381" s="37"/>
      <c r="AE381" s="37"/>
      <c r="AF381" s="37"/>
      <c r="AG381" s="37"/>
      <c r="AH381" s="37"/>
      <c r="AI381" s="4"/>
      <c r="AJ381" s="4"/>
      <c r="AK381" s="4"/>
      <c r="AL381" s="37"/>
      <c r="AM381" s="37"/>
      <c r="AN381" s="37"/>
      <c r="AO381" s="37"/>
      <c r="AP381" s="37"/>
      <c r="AQ381" s="37"/>
      <c r="AR381" s="37"/>
      <c r="AS381" s="37"/>
      <c r="AT381" s="37"/>
      <c r="AU381" s="37"/>
      <c r="AV381" s="37"/>
      <c r="AW381" s="4"/>
      <c r="AX381" s="4"/>
      <c r="AY381" s="4"/>
      <c r="AZ381" s="4"/>
      <c r="BA381" s="4"/>
      <c r="BB381" s="4"/>
      <c r="BC381" s="4"/>
      <c r="BD381" s="4"/>
    </row>
    <row r="382" spans="1:56" ht="45" customHeight="1" x14ac:dyDescent="0.25">
      <c r="A382" s="2" t="s">
        <v>99</v>
      </c>
      <c r="B382" s="2" t="s">
        <v>100</v>
      </c>
      <c r="C382" s="2">
        <v>1845</v>
      </c>
      <c r="D382" s="2">
        <f t="shared" ref="D382:D385" si="688">D381-1</f>
        <v>-2</v>
      </c>
      <c r="E382" s="2">
        <v>3</v>
      </c>
      <c r="G382">
        <f t="shared" ref="G382:H382" si="689">D382*6</f>
        <v>-12</v>
      </c>
      <c r="H382">
        <f t="shared" si="689"/>
        <v>18</v>
      </c>
      <c r="I382" s="2">
        <v>18</v>
      </c>
      <c r="J382" s="7">
        <v>43439</v>
      </c>
      <c r="K382" s="8">
        <v>0.45833333333333331</v>
      </c>
      <c r="L382" s="10">
        <v>157</v>
      </c>
      <c r="M382" s="9" t="s">
        <v>54</v>
      </c>
      <c r="N382" s="10">
        <v>157</v>
      </c>
      <c r="O382" s="10">
        <v>11297</v>
      </c>
      <c r="P382" s="10">
        <f t="shared" si="391"/>
        <v>11140</v>
      </c>
      <c r="Q382" s="2">
        <v>3.9</v>
      </c>
      <c r="R382" s="2">
        <v>36.6</v>
      </c>
      <c r="S382" s="9">
        <f t="shared" si="392"/>
        <v>142.74</v>
      </c>
      <c r="T382" s="2">
        <v>1</v>
      </c>
      <c r="U382" s="10">
        <f t="shared" si="3"/>
        <v>11140</v>
      </c>
      <c r="V382" s="8"/>
      <c r="W382" s="8"/>
      <c r="X382" s="37"/>
      <c r="Y382" s="37"/>
      <c r="Z382" s="37"/>
      <c r="AA382" s="37"/>
      <c r="AB382" s="37"/>
      <c r="AC382" s="37"/>
      <c r="AD382" s="37"/>
      <c r="AE382" s="37"/>
      <c r="AF382" s="37"/>
      <c r="AG382" s="37"/>
      <c r="AH382" s="37"/>
      <c r="AI382" s="4"/>
      <c r="AJ382" s="4"/>
      <c r="AK382" s="4"/>
      <c r="AL382" s="37"/>
      <c r="AM382" s="37"/>
      <c r="AN382" s="37"/>
      <c r="AO382" s="37"/>
      <c r="AP382" s="37"/>
      <c r="AQ382" s="37"/>
      <c r="AR382" s="37"/>
      <c r="AS382" s="37"/>
      <c r="AT382" s="37"/>
      <c r="AU382" s="37"/>
      <c r="AV382" s="37"/>
      <c r="AW382" s="4"/>
      <c r="AX382" s="4"/>
      <c r="AY382" s="4"/>
      <c r="AZ382" s="4"/>
      <c r="BA382" s="4"/>
      <c r="BB382" s="4"/>
      <c r="BC382" s="4"/>
      <c r="BD382" s="4"/>
    </row>
    <row r="383" spans="1:56" ht="45" customHeight="1" x14ac:dyDescent="0.25">
      <c r="A383" s="2" t="s">
        <v>99</v>
      </c>
      <c r="B383" s="2" t="s">
        <v>100</v>
      </c>
      <c r="C383" s="2">
        <v>1845</v>
      </c>
      <c r="D383" s="2">
        <f t="shared" si="688"/>
        <v>-3</v>
      </c>
      <c r="E383" s="2">
        <v>3</v>
      </c>
      <c r="G383">
        <f t="shared" ref="G383:H383" si="690">D383*6</f>
        <v>-18</v>
      </c>
      <c r="H383">
        <f t="shared" si="690"/>
        <v>18</v>
      </c>
      <c r="I383" s="2">
        <v>18</v>
      </c>
      <c r="J383" s="7">
        <v>43439</v>
      </c>
      <c r="K383" s="8">
        <v>0.45833333333333331</v>
      </c>
      <c r="L383" s="10">
        <v>159</v>
      </c>
      <c r="M383" s="9" t="s">
        <v>54</v>
      </c>
      <c r="N383" s="10">
        <v>159</v>
      </c>
      <c r="O383" s="10">
        <v>9010</v>
      </c>
      <c r="P383" s="10">
        <f t="shared" si="391"/>
        <v>8851</v>
      </c>
      <c r="Q383" s="2">
        <v>3.9</v>
      </c>
      <c r="R383" s="2">
        <v>36.6</v>
      </c>
      <c r="S383" s="9">
        <f t="shared" si="392"/>
        <v>142.74</v>
      </c>
      <c r="T383" s="2">
        <v>1</v>
      </c>
      <c r="U383" s="10">
        <f t="shared" si="3"/>
        <v>8851</v>
      </c>
      <c r="V383" s="8"/>
      <c r="W383" s="8"/>
      <c r="X383" s="37"/>
      <c r="Y383" s="37"/>
      <c r="Z383" s="37"/>
      <c r="AA383" s="37"/>
      <c r="AB383" s="37"/>
      <c r="AC383" s="37"/>
      <c r="AD383" s="37"/>
      <c r="AE383" s="37"/>
      <c r="AF383" s="37"/>
      <c r="AG383" s="37"/>
      <c r="AH383" s="37"/>
      <c r="AI383" s="4"/>
      <c r="AJ383" s="4"/>
      <c r="AK383" s="4"/>
      <c r="AL383" s="37"/>
      <c r="AM383" s="37"/>
      <c r="AN383" s="37"/>
      <c r="AO383" s="37"/>
      <c r="AP383" s="37"/>
      <c r="AQ383" s="37"/>
      <c r="AR383" s="37"/>
      <c r="AS383" s="37"/>
      <c r="AT383" s="37"/>
      <c r="AU383" s="37"/>
      <c r="AV383" s="37"/>
      <c r="AW383" s="4"/>
      <c r="AX383" s="4"/>
      <c r="AY383" s="4"/>
      <c r="AZ383" s="4"/>
      <c r="BA383" s="4"/>
      <c r="BB383" s="4"/>
      <c r="BC383" s="4"/>
      <c r="BD383" s="4"/>
    </row>
    <row r="384" spans="1:56" ht="45" customHeight="1" x14ac:dyDescent="0.25">
      <c r="A384" s="2" t="s">
        <v>99</v>
      </c>
      <c r="B384" s="2" t="s">
        <v>100</v>
      </c>
      <c r="C384" s="2">
        <v>1845</v>
      </c>
      <c r="D384" s="2">
        <f t="shared" si="688"/>
        <v>-4</v>
      </c>
      <c r="E384" s="2">
        <v>3</v>
      </c>
      <c r="G384">
        <f t="shared" ref="G384:H384" si="691">D384*6</f>
        <v>-24</v>
      </c>
      <c r="H384">
        <f t="shared" si="691"/>
        <v>18</v>
      </c>
      <c r="I384" s="2">
        <v>18</v>
      </c>
      <c r="J384" s="7">
        <v>43439</v>
      </c>
      <c r="K384" s="8">
        <v>0.45833333333333331</v>
      </c>
      <c r="L384" s="10">
        <v>153</v>
      </c>
      <c r="M384" s="9" t="s">
        <v>54</v>
      </c>
      <c r="N384" s="10">
        <v>153</v>
      </c>
      <c r="O384" s="10">
        <v>5627</v>
      </c>
      <c r="P384" s="10">
        <f t="shared" si="391"/>
        <v>5474</v>
      </c>
      <c r="Q384" s="2">
        <v>3.9</v>
      </c>
      <c r="R384" s="2">
        <v>36.6</v>
      </c>
      <c r="S384" s="9">
        <f t="shared" si="392"/>
        <v>142.74</v>
      </c>
      <c r="T384" s="2">
        <v>1</v>
      </c>
      <c r="U384" s="10">
        <f t="shared" si="3"/>
        <v>5474</v>
      </c>
      <c r="V384" s="8"/>
      <c r="W384" s="8"/>
      <c r="X384" s="37"/>
      <c r="Y384" s="37"/>
      <c r="Z384" s="37"/>
      <c r="AA384" s="37"/>
      <c r="AB384" s="37"/>
      <c r="AC384" s="37"/>
      <c r="AD384" s="37"/>
      <c r="AE384" s="37"/>
      <c r="AF384" s="37"/>
      <c r="AG384" s="37"/>
      <c r="AH384" s="37"/>
      <c r="AI384" s="4"/>
      <c r="AJ384" s="4"/>
      <c r="AK384" s="4"/>
      <c r="AL384" s="37"/>
      <c r="AM384" s="37"/>
      <c r="AN384" s="37"/>
      <c r="AO384" s="37"/>
      <c r="AP384" s="37"/>
      <c r="AQ384" s="37"/>
      <c r="AR384" s="37"/>
      <c r="AS384" s="37"/>
      <c r="AT384" s="37"/>
      <c r="AU384" s="37"/>
      <c r="AV384" s="37"/>
      <c r="AW384" s="4"/>
      <c r="AX384" s="4"/>
      <c r="AY384" s="4"/>
      <c r="AZ384" s="4"/>
      <c r="BA384" s="4"/>
      <c r="BB384" s="4"/>
      <c r="BC384" s="4"/>
      <c r="BD384" s="4"/>
    </row>
    <row r="385" spans="1:56" ht="45" customHeight="1" x14ac:dyDescent="0.25">
      <c r="A385" s="2" t="s">
        <v>99</v>
      </c>
      <c r="B385" s="2" t="s">
        <v>100</v>
      </c>
      <c r="C385" s="2">
        <v>1845</v>
      </c>
      <c r="D385" s="2">
        <f t="shared" si="688"/>
        <v>-5</v>
      </c>
      <c r="E385" s="2">
        <v>3</v>
      </c>
      <c r="G385">
        <f t="shared" ref="G385:H385" si="692">D385*6</f>
        <v>-30</v>
      </c>
      <c r="H385">
        <f t="shared" si="692"/>
        <v>18</v>
      </c>
      <c r="I385" s="2">
        <v>18</v>
      </c>
      <c r="J385" s="7">
        <v>43439</v>
      </c>
      <c r="K385" s="8">
        <v>0.45833333333333331</v>
      </c>
      <c r="L385" s="10">
        <v>152</v>
      </c>
      <c r="M385" s="9" t="s">
        <v>54</v>
      </c>
      <c r="N385" s="10">
        <v>152</v>
      </c>
      <c r="O385" s="10">
        <v>2524</v>
      </c>
      <c r="P385" s="10">
        <f t="shared" si="391"/>
        <v>2372</v>
      </c>
      <c r="Q385" s="2">
        <v>3.9</v>
      </c>
      <c r="R385" s="2">
        <v>36.6</v>
      </c>
      <c r="S385" s="9">
        <f t="shared" si="392"/>
        <v>142.74</v>
      </c>
      <c r="T385" s="2">
        <v>1</v>
      </c>
      <c r="U385" s="10">
        <f t="shared" si="3"/>
        <v>2372</v>
      </c>
      <c r="V385" s="8"/>
      <c r="W385" s="8"/>
      <c r="X385" s="37"/>
      <c r="Y385" s="37"/>
      <c r="Z385" s="37"/>
      <c r="AA385" s="37"/>
      <c r="AB385" s="37"/>
      <c r="AC385" s="37"/>
      <c r="AD385" s="37"/>
      <c r="AE385" s="37"/>
      <c r="AF385" s="37"/>
      <c r="AG385" s="37"/>
      <c r="AH385" s="37"/>
      <c r="AI385" s="4"/>
      <c r="AJ385" s="4"/>
      <c r="AK385" s="4"/>
      <c r="AL385" s="37"/>
      <c r="AM385" s="37"/>
      <c r="AN385" s="37"/>
      <c r="AO385" s="37"/>
      <c r="AP385" s="37"/>
      <c r="AQ385" s="37"/>
      <c r="AR385" s="37"/>
      <c r="AS385" s="37"/>
      <c r="AT385" s="37"/>
      <c r="AU385" s="37"/>
      <c r="AV385" s="37"/>
      <c r="AW385" s="4"/>
      <c r="AX385" s="4"/>
      <c r="AY385" s="4"/>
      <c r="AZ385" s="4"/>
      <c r="BA385" s="4"/>
      <c r="BB385" s="4"/>
      <c r="BC385" s="4"/>
      <c r="BD385" s="4"/>
    </row>
    <row r="386" spans="1:56" ht="45" customHeight="1" x14ac:dyDescent="0.3">
      <c r="A386" s="2" t="s">
        <v>99</v>
      </c>
      <c r="B386" s="2" t="s">
        <v>100</v>
      </c>
      <c r="C386" s="2">
        <v>1825</v>
      </c>
      <c r="D386" s="2">
        <v>0</v>
      </c>
      <c r="E386" s="2">
        <v>0</v>
      </c>
      <c r="G386">
        <f t="shared" ref="G386:H386" si="693">D386*6</f>
        <v>0</v>
      </c>
      <c r="H386">
        <f t="shared" si="693"/>
        <v>0</v>
      </c>
      <c r="I386" s="2">
        <v>18</v>
      </c>
      <c r="J386" s="7">
        <v>43439</v>
      </c>
      <c r="K386" s="8">
        <v>0.45833333333333331</v>
      </c>
      <c r="L386" s="10">
        <v>146</v>
      </c>
      <c r="M386" s="9" t="s">
        <v>54</v>
      </c>
      <c r="N386" s="10">
        <v>146</v>
      </c>
      <c r="O386" s="10">
        <v>44797</v>
      </c>
      <c r="P386" s="10">
        <f t="shared" si="391"/>
        <v>44651</v>
      </c>
      <c r="Q386" s="2">
        <v>3.9</v>
      </c>
      <c r="R386" s="2">
        <v>36.6</v>
      </c>
      <c r="S386" s="9">
        <f t="shared" si="392"/>
        <v>142.74</v>
      </c>
      <c r="T386" s="2">
        <v>1</v>
      </c>
      <c r="U386" s="10">
        <f t="shared" si="3"/>
        <v>44651</v>
      </c>
      <c r="V386" s="8"/>
      <c r="W386" s="8"/>
      <c r="X386" s="17">
        <f>U409</f>
        <v>167</v>
      </c>
      <c r="Y386" s="17">
        <f>U408</f>
        <v>245</v>
      </c>
      <c r="Z386" s="17">
        <f>U407</f>
        <v>404</v>
      </c>
      <c r="AA386" s="17">
        <f>U406</f>
        <v>2904</v>
      </c>
      <c r="AB386" s="17">
        <f>U405</f>
        <v>6140</v>
      </c>
      <c r="AC386" s="17">
        <f>U404</f>
        <v>7927</v>
      </c>
      <c r="AD386" s="21">
        <f t="shared" ref="AD386:AD389" si="694">AB386</f>
        <v>6140</v>
      </c>
      <c r="AE386" s="21">
        <f t="shared" ref="AE386:AE389" si="695">AA386</f>
        <v>2904</v>
      </c>
      <c r="AF386" s="21">
        <f t="shared" ref="AF386:AF389" si="696">Z386</f>
        <v>404</v>
      </c>
      <c r="AG386" s="21">
        <f t="shared" ref="AG386:AG389" si="697">Y386</f>
        <v>245</v>
      </c>
      <c r="AH386" s="21">
        <f t="shared" ref="AH386:AH389" si="698">X386</f>
        <v>167</v>
      </c>
      <c r="AI386" s="15" t="s">
        <v>67</v>
      </c>
      <c r="AJ386" s="16" t="str">
        <f>B386</f>
        <v>50C10K1D7</v>
      </c>
      <c r="AK386" s="16"/>
      <c r="AL386" s="23">
        <f t="shared" ref="AL386:AV386" si="699">X386*0.0144</f>
        <v>2.4047999999999998</v>
      </c>
      <c r="AM386" s="23">
        <f t="shared" si="699"/>
        <v>3.528</v>
      </c>
      <c r="AN386" s="23">
        <f t="shared" si="699"/>
        <v>5.8175999999999997</v>
      </c>
      <c r="AO386" s="23">
        <f t="shared" si="699"/>
        <v>41.817599999999999</v>
      </c>
      <c r="AP386" s="23">
        <f t="shared" si="699"/>
        <v>88.415999999999997</v>
      </c>
      <c r="AQ386" s="23">
        <f t="shared" si="699"/>
        <v>114.14879999999999</v>
      </c>
      <c r="AR386" s="23">
        <f t="shared" si="699"/>
        <v>88.415999999999997</v>
      </c>
      <c r="AS386" s="23">
        <f t="shared" si="699"/>
        <v>41.817599999999999</v>
      </c>
      <c r="AT386" s="23">
        <f t="shared" si="699"/>
        <v>5.8175999999999997</v>
      </c>
      <c r="AU386" s="23">
        <f t="shared" si="699"/>
        <v>3.528</v>
      </c>
      <c r="AV386" s="23">
        <f t="shared" si="699"/>
        <v>2.4047999999999998</v>
      </c>
      <c r="AW386" s="15" t="s">
        <v>67</v>
      </c>
      <c r="AX386" s="16" t="s">
        <v>100</v>
      </c>
      <c r="AY386" s="16"/>
      <c r="AZ386" s="16"/>
      <c r="BA386" s="16"/>
      <c r="BB386" s="16"/>
      <c r="BC386" s="16"/>
      <c r="BD386" s="16"/>
    </row>
    <row r="387" spans="1:56" ht="45" customHeight="1" x14ac:dyDescent="0.3">
      <c r="A387" s="2" t="s">
        <v>99</v>
      </c>
      <c r="B387" s="2" t="s">
        <v>100</v>
      </c>
      <c r="C387" s="2">
        <v>1825</v>
      </c>
      <c r="D387" s="2">
        <v>-1</v>
      </c>
      <c r="E387" s="2">
        <v>0</v>
      </c>
      <c r="G387">
        <f t="shared" ref="G387:H387" si="700">D387*6</f>
        <v>-6</v>
      </c>
      <c r="H387">
        <f t="shared" si="700"/>
        <v>0</v>
      </c>
      <c r="I387" s="2">
        <v>18</v>
      </c>
      <c r="J387" s="7">
        <v>43439</v>
      </c>
      <c r="K387" s="8">
        <v>0.45833333333333331</v>
      </c>
      <c r="L387" s="10">
        <v>147</v>
      </c>
      <c r="M387" s="9" t="s">
        <v>54</v>
      </c>
      <c r="N387" s="10">
        <v>147</v>
      </c>
      <c r="O387" s="10">
        <v>46374</v>
      </c>
      <c r="P387" s="10">
        <f t="shared" si="391"/>
        <v>46227</v>
      </c>
      <c r="Q387" s="2">
        <v>3.9</v>
      </c>
      <c r="R387" s="2">
        <v>36.6</v>
      </c>
      <c r="S387" s="9">
        <f t="shared" si="392"/>
        <v>142.74</v>
      </c>
      <c r="T387" s="2">
        <v>1</v>
      </c>
      <c r="U387" s="10">
        <f t="shared" si="3"/>
        <v>46227</v>
      </c>
      <c r="V387" s="8"/>
      <c r="W387" s="8"/>
      <c r="X387" s="17">
        <f>U403</f>
        <v>195</v>
      </c>
      <c r="Y387" s="17">
        <f>U402</f>
        <v>337</v>
      </c>
      <c r="Z387" s="17">
        <f>U401</f>
        <v>2905</v>
      </c>
      <c r="AA387" s="17">
        <f>U400</f>
        <v>12432</v>
      </c>
      <c r="AB387" s="17">
        <f>U399</f>
        <v>25422</v>
      </c>
      <c r="AC387" s="17">
        <f>U398</f>
        <v>30456</v>
      </c>
      <c r="AD387" s="21">
        <f t="shared" si="694"/>
        <v>25422</v>
      </c>
      <c r="AE387" s="21">
        <f t="shared" si="695"/>
        <v>12432</v>
      </c>
      <c r="AF387" s="21">
        <f t="shared" si="696"/>
        <v>2905</v>
      </c>
      <c r="AG387" s="21">
        <f t="shared" si="697"/>
        <v>337</v>
      </c>
      <c r="AH387" s="21">
        <f t="shared" si="698"/>
        <v>195</v>
      </c>
      <c r="AI387" s="15" t="s">
        <v>68</v>
      </c>
      <c r="AJ387" s="16">
        <f>C386</f>
        <v>1825</v>
      </c>
      <c r="AK387" s="16"/>
      <c r="AL387" s="23">
        <f t="shared" ref="AL387:AV387" si="701">X387*0.0144</f>
        <v>2.8079999999999998</v>
      </c>
      <c r="AM387" s="23">
        <f t="shared" si="701"/>
        <v>4.8528000000000002</v>
      </c>
      <c r="AN387" s="23">
        <f t="shared" si="701"/>
        <v>41.832000000000001</v>
      </c>
      <c r="AO387" s="23">
        <f t="shared" si="701"/>
        <v>179.02080000000001</v>
      </c>
      <c r="AP387" s="23">
        <f t="shared" si="701"/>
        <v>366.07679999999999</v>
      </c>
      <c r="AQ387" s="23">
        <f t="shared" si="701"/>
        <v>438.56639999999999</v>
      </c>
      <c r="AR387" s="23">
        <f t="shared" si="701"/>
        <v>366.07679999999999</v>
      </c>
      <c r="AS387" s="23">
        <f t="shared" si="701"/>
        <v>179.02080000000001</v>
      </c>
      <c r="AT387" s="23">
        <f t="shared" si="701"/>
        <v>41.832000000000001</v>
      </c>
      <c r="AU387" s="23">
        <f t="shared" si="701"/>
        <v>4.8528000000000002</v>
      </c>
      <c r="AV387" s="23">
        <f t="shared" si="701"/>
        <v>2.8079999999999998</v>
      </c>
      <c r="AW387" s="15" t="s">
        <v>68</v>
      </c>
      <c r="AX387" s="16">
        <v>1825</v>
      </c>
      <c r="AY387" s="16"/>
      <c r="AZ387" s="16"/>
      <c r="BA387" s="16"/>
      <c r="BB387" s="16"/>
      <c r="BC387" s="16"/>
      <c r="BD387" s="16"/>
    </row>
    <row r="388" spans="1:56" ht="45" customHeight="1" x14ac:dyDescent="0.3">
      <c r="A388" s="2" t="s">
        <v>99</v>
      </c>
      <c r="B388" s="2" t="s">
        <v>100</v>
      </c>
      <c r="C388" s="2">
        <v>1825</v>
      </c>
      <c r="D388" s="2">
        <f t="shared" ref="D388:D391" si="702">D387-1</f>
        <v>-2</v>
      </c>
      <c r="E388" s="2">
        <v>0</v>
      </c>
      <c r="G388">
        <f t="shared" ref="G388:H388" si="703">D388*6</f>
        <v>-12</v>
      </c>
      <c r="H388">
        <f t="shared" si="703"/>
        <v>0</v>
      </c>
      <c r="I388" s="2">
        <v>18</v>
      </c>
      <c r="J388" s="7">
        <v>43439</v>
      </c>
      <c r="K388" s="8">
        <v>0.45833333333333331</v>
      </c>
      <c r="L388" s="10">
        <v>139</v>
      </c>
      <c r="M388" s="9" t="s">
        <v>54</v>
      </c>
      <c r="N388" s="10">
        <v>139</v>
      </c>
      <c r="O388" s="10">
        <v>30141</v>
      </c>
      <c r="P388" s="10">
        <f t="shared" si="391"/>
        <v>30002</v>
      </c>
      <c r="Q388" s="2">
        <v>3.9</v>
      </c>
      <c r="R388" s="2">
        <v>36.6</v>
      </c>
      <c r="S388" s="9">
        <f t="shared" si="392"/>
        <v>142.74</v>
      </c>
      <c r="T388" s="2">
        <v>1</v>
      </c>
      <c r="U388" s="10">
        <f t="shared" si="3"/>
        <v>30002</v>
      </c>
      <c r="V388" s="8"/>
      <c r="W388" s="8"/>
      <c r="X388" s="17">
        <f>U396</f>
        <v>686</v>
      </c>
      <c r="Y388" s="17">
        <f>U395</f>
        <v>6675</v>
      </c>
      <c r="Z388" s="17">
        <f>U395</f>
        <v>6675</v>
      </c>
      <c r="AA388" s="17">
        <f>U394</f>
        <v>23637</v>
      </c>
      <c r="AB388" s="17">
        <f>U393</f>
        <v>42887</v>
      </c>
      <c r="AC388" s="17">
        <f>U392</f>
        <v>49332</v>
      </c>
      <c r="AD388" s="21">
        <f t="shared" si="694"/>
        <v>42887</v>
      </c>
      <c r="AE388" s="21">
        <f t="shared" si="695"/>
        <v>23637</v>
      </c>
      <c r="AF388" s="21">
        <f t="shared" si="696"/>
        <v>6675</v>
      </c>
      <c r="AG388" s="21">
        <f t="shared" si="697"/>
        <v>6675</v>
      </c>
      <c r="AH388" s="21">
        <f t="shared" si="698"/>
        <v>686</v>
      </c>
      <c r="AI388" s="15" t="s">
        <v>69</v>
      </c>
      <c r="AJ388" s="16">
        <f>I386</f>
        <v>18</v>
      </c>
      <c r="AK388" s="16"/>
      <c r="AL388" s="23">
        <f t="shared" ref="AL388:AV388" si="704">X388*0.0144</f>
        <v>9.8783999999999992</v>
      </c>
      <c r="AM388" s="23">
        <f t="shared" si="704"/>
        <v>96.11999999999999</v>
      </c>
      <c r="AN388" s="23">
        <f t="shared" si="704"/>
        <v>96.11999999999999</v>
      </c>
      <c r="AO388" s="23">
        <f t="shared" si="704"/>
        <v>340.37279999999998</v>
      </c>
      <c r="AP388" s="23">
        <f t="shared" si="704"/>
        <v>617.57280000000003</v>
      </c>
      <c r="AQ388" s="23">
        <f t="shared" si="704"/>
        <v>710.38080000000002</v>
      </c>
      <c r="AR388" s="23">
        <f t="shared" si="704"/>
        <v>617.57280000000003</v>
      </c>
      <c r="AS388" s="23">
        <f t="shared" si="704"/>
        <v>340.37279999999998</v>
      </c>
      <c r="AT388" s="23">
        <f t="shared" si="704"/>
        <v>96.11999999999999</v>
      </c>
      <c r="AU388" s="23">
        <f t="shared" si="704"/>
        <v>96.11999999999999</v>
      </c>
      <c r="AV388" s="23">
        <f t="shared" si="704"/>
        <v>9.8783999999999992</v>
      </c>
      <c r="AW388" s="15" t="s">
        <v>69</v>
      </c>
      <c r="AX388" s="16">
        <v>18</v>
      </c>
      <c r="AY388" s="16"/>
      <c r="AZ388" s="16"/>
      <c r="BA388" s="16"/>
      <c r="BB388" s="16"/>
      <c r="BC388" s="16"/>
      <c r="BD388" s="16"/>
    </row>
    <row r="389" spans="1:56" ht="45" customHeight="1" x14ac:dyDescent="0.25">
      <c r="A389" s="2" t="s">
        <v>99</v>
      </c>
      <c r="B389" s="2" t="s">
        <v>100</v>
      </c>
      <c r="C389" s="2">
        <v>1825</v>
      </c>
      <c r="D389" s="2">
        <f t="shared" si="702"/>
        <v>-3</v>
      </c>
      <c r="E389" s="2">
        <v>0</v>
      </c>
      <c r="G389">
        <f t="shared" ref="G389:H389" si="705">D389*6</f>
        <v>-18</v>
      </c>
      <c r="H389">
        <f t="shared" si="705"/>
        <v>0</v>
      </c>
      <c r="I389" s="2">
        <v>18</v>
      </c>
      <c r="J389" s="7">
        <v>43439</v>
      </c>
      <c r="K389" s="8">
        <v>0.45833333333333331</v>
      </c>
      <c r="L389" s="10">
        <v>141</v>
      </c>
      <c r="M389" s="9" t="s">
        <v>54</v>
      </c>
      <c r="N389" s="10">
        <v>141</v>
      </c>
      <c r="O389" s="10">
        <v>10141</v>
      </c>
      <c r="P389" s="10">
        <f t="shared" si="391"/>
        <v>10000</v>
      </c>
      <c r="Q389" s="2">
        <v>3.9</v>
      </c>
      <c r="R389" s="2">
        <v>36.6</v>
      </c>
      <c r="S389" s="9">
        <f t="shared" si="392"/>
        <v>142.74</v>
      </c>
      <c r="T389" s="2">
        <v>1</v>
      </c>
      <c r="U389" s="10">
        <f t="shared" si="3"/>
        <v>10000</v>
      </c>
      <c r="V389" s="8"/>
      <c r="W389" s="8"/>
      <c r="X389" s="17">
        <f>U391</f>
        <v>256</v>
      </c>
      <c r="Y389" s="17">
        <f>U390</f>
        <v>1521</v>
      </c>
      <c r="Z389" s="17">
        <f>U389</f>
        <v>10000</v>
      </c>
      <c r="AA389" s="17">
        <f>U388</f>
        <v>30002</v>
      </c>
      <c r="AB389" s="17">
        <f>U387</f>
        <v>46227</v>
      </c>
      <c r="AC389" s="24">
        <f>U386</f>
        <v>44651</v>
      </c>
      <c r="AD389" s="21">
        <f t="shared" si="694"/>
        <v>46227</v>
      </c>
      <c r="AE389" s="21">
        <f t="shared" si="695"/>
        <v>30002</v>
      </c>
      <c r="AF389" s="21">
        <f t="shared" si="696"/>
        <v>10000</v>
      </c>
      <c r="AG389" s="21">
        <f t="shared" si="697"/>
        <v>1521</v>
      </c>
      <c r="AH389" s="21">
        <f t="shared" si="698"/>
        <v>256</v>
      </c>
      <c r="AI389" s="4"/>
      <c r="AJ389" s="4"/>
      <c r="AK389" s="4"/>
      <c r="AL389" s="23">
        <f t="shared" ref="AL389:AV389" si="706">X389*0.0144</f>
        <v>3.6863999999999999</v>
      </c>
      <c r="AM389" s="23">
        <f t="shared" si="706"/>
        <v>21.9024</v>
      </c>
      <c r="AN389" s="23">
        <f t="shared" si="706"/>
        <v>144</v>
      </c>
      <c r="AO389" s="23">
        <f t="shared" si="706"/>
        <v>432.02879999999999</v>
      </c>
      <c r="AP389" s="23">
        <f t="shared" si="706"/>
        <v>665.66880000000003</v>
      </c>
      <c r="AQ389" s="23">
        <f t="shared" si="706"/>
        <v>642.97439999999995</v>
      </c>
      <c r="AR389" s="23">
        <f t="shared" si="706"/>
        <v>665.66880000000003</v>
      </c>
      <c r="AS389" s="23">
        <f t="shared" si="706"/>
        <v>432.02879999999999</v>
      </c>
      <c r="AT389" s="23">
        <f t="shared" si="706"/>
        <v>144</v>
      </c>
      <c r="AU389" s="23">
        <f t="shared" si="706"/>
        <v>21.9024</v>
      </c>
      <c r="AV389" s="23">
        <f t="shared" si="706"/>
        <v>3.6863999999999999</v>
      </c>
      <c r="AW389" s="4"/>
      <c r="AX389" s="4"/>
      <c r="AY389" s="4"/>
      <c r="AZ389" s="4"/>
      <c r="BA389" s="4"/>
      <c r="BB389" s="4"/>
      <c r="BC389" s="4"/>
      <c r="BD389" s="4"/>
    </row>
    <row r="390" spans="1:56" ht="45" customHeight="1" x14ac:dyDescent="0.25">
      <c r="A390" s="2" t="s">
        <v>99</v>
      </c>
      <c r="B390" s="2" t="s">
        <v>100</v>
      </c>
      <c r="C390" s="2">
        <v>1825</v>
      </c>
      <c r="D390" s="2">
        <f t="shared" si="702"/>
        <v>-4</v>
      </c>
      <c r="E390" s="2">
        <v>0</v>
      </c>
      <c r="G390">
        <f t="shared" ref="G390:H390" si="707">D390*6</f>
        <v>-24</v>
      </c>
      <c r="H390">
        <f t="shared" si="707"/>
        <v>0</v>
      </c>
      <c r="I390" s="2">
        <v>18</v>
      </c>
      <c r="J390" s="7">
        <v>43439</v>
      </c>
      <c r="K390" s="8">
        <v>0.45833333333333331</v>
      </c>
      <c r="L390" s="10">
        <v>141</v>
      </c>
      <c r="M390" s="9" t="s">
        <v>54</v>
      </c>
      <c r="N390" s="10">
        <v>141</v>
      </c>
      <c r="O390" s="10">
        <v>1662</v>
      </c>
      <c r="P390" s="10">
        <f t="shared" si="391"/>
        <v>1521</v>
      </c>
      <c r="Q390" s="2">
        <v>3.9</v>
      </c>
      <c r="R390" s="2">
        <v>36.6</v>
      </c>
      <c r="S390" s="9">
        <f t="shared" si="392"/>
        <v>142.74</v>
      </c>
      <c r="T390" s="2">
        <v>1</v>
      </c>
      <c r="U390" s="10">
        <f t="shared" si="3"/>
        <v>1521</v>
      </c>
      <c r="V390" s="8"/>
      <c r="W390" s="8"/>
      <c r="X390" s="17">
        <f t="shared" ref="X390:AH390" si="708">X388</f>
        <v>686</v>
      </c>
      <c r="Y390" s="17">
        <f t="shared" si="708"/>
        <v>6675</v>
      </c>
      <c r="Z390" s="17">
        <f t="shared" si="708"/>
        <v>6675</v>
      </c>
      <c r="AA390" s="17">
        <f t="shared" si="708"/>
        <v>23637</v>
      </c>
      <c r="AB390" s="17">
        <f t="shared" si="708"/>
        <v>42887</v>
      </c>
      <c r="AC390" s="17">
        <f t="shared" si="708"/>
        <v>49332</v>
      </c>
      <c r="AD390" s="17">
        <f t="shared" si="708"/>
        <v>42887</v>
      </c>
      <c r="AE390" s="17">
        <f t="shared" si="708"/>
        <v>23637</v>
      </c>
      <c r="AF390" s="17">
        <f t="shared" si="708"/>
        <v>6675</v>
      </c>
      <c r="AG390" s="17">
        <f t="shared" si="708"/>
        <v>6675</v>
      </c>
      <c r="AH390" s="17">
        <f t="shared" si="708"/>
        <v>686</v>
      </c>
      <c r="AI390" s="4"/>
      <c r="AJ390" s="4"/>
      <c r="AK390" s="4"/>
      <c r="AL390" s="23">
        <f t="shared" ref="AL390:AV390" si="709">X390*0.0144</f>
        <v>9.8783999999999992</v>
      </c>
      <c r="AM390" s="23">
        <f t="shared" si="709"/>
        <v>96.11999999999999</v>
      </c>
      <c r="AN390" s="23">
        <f t="shared" si="709"/>
        <v>96.11999999999999</v>
      </c>
      <c r="AO390" s="23">
        <f t="shared" si="709"/>
        <v>340.37279999999998</v>
      </c>
      <c r="AP390" s="23">
        <f t="shared" si="709"/>
        <v>617.57280000000003</v>
      </c>
      <c r="AQ390" s="23">
        <f t="shared" si="709"/>
        <v>710.38080000000002</v>
      </c>
      <c r="AR390" s="23">
        <f t="shared" si="709"/>
        <v>617.57280000000003</v>
      </c>
      <c r="AS390" s="23">
        <f t="shared" si="709"/>
        <v>340.37279999999998</v>
      </c>
      <c r="AT390" s="23">
        <f t="shared" si="709"/>
        <v>96.11999999999999</v>
      </c>
      <c r="AU390" s="23">
        <f t="shared" si="709"/>
        <v>96.11999999999999</v>
      </c>
      <c r="AV390" s="23">
        <f t="shared" si="709"/>
        <v>9.8783999999999992</v>
      </c>
      <c r="AW390" s="4"/>
      <c r="AX390" s="4"/>
      <c r="AY390" s="4"/>
      <c r="AZ390" s="4"/>
      <c r="BA390" s="4"/>
      <c r="BB390" s="4"/>
      <c r="BC390" s="4"/>
      <c r="BD390" s="4"/>
    </row>
    <row r="391" spans="1:56" ht="45" customHeight="1" x14ac:dyDescent="0.25">
      <c r="A391" s="2" t="s">
        <v>99</v>
      </c>
      <c r="B391" s="2" t="s">
        <v>100</v>
      </c>
      <c r="C391" s="2">
        <v>1825</v>
      </c>
      <c r="D391" s="2">
        <f t="shared" si="702"/>
        <v>-5</v>
      </c>
      <c r="E391" s="2">
        <v>0</v>
      </c>
      <c r="G391">
        <f t="shared" ref="G391:H391" si="710">D391*6</f>
        <v>-30</v>
      </c>
      <c r="H391">
        <f t="shared" si="710"/>
        <v>0</v>
      </c>
      <c r="I391" s="2">
        <v>18</v>
      </c>
      <c r="J391" s="7">
        <v>43439</v>
      </c>
      <c r="K391" s="8">
        <v>0.45833333333333331</v>
      </c>
      <c r="L391" s="10">
        <v>142</v>
      </c>
      <c r="M391" s="9" t="s">
        <v>54</v>
      </c>
      <c r="N391" s="10">
        <v>142</v>
      </c>
      <c r="O391" s="10">
        <v>398</v>
      </c>
      <c r="P391" s="10">
        <f t="shared" si="391"/>
        <v>256</v>
      </c>
      <c r="Q391" s="2">
        <v>3.9</v>
      </c>
      <c r="R391" s="2">
        <v>36.6</v>
      </c>
      <c r="S391" s="9">
        <f t="shared" si="392"/>
        <v>142.74</v>
      </c>
      <c r="T391" s="2">
        <v>1</v>
      </c>
      <c r="U391" s="10">
        <f t="shared" si="3"/>
        <v>256</v>
      </c>
      <c r="V391" s="8"/>
      <c r="W391" s="8"/>
      <c r="X391" s="17">
        <f t="shared" ref="X391:AH391" si="711">X387</f>
        <v>195</v>
      </c>
      <c r="Y391" s="17">
        <f t="shared" si="711"/>
        <v>337</v>
      </c>
      <c r="Z391" s="17">
        <f t="shared" si="711"/>
        <v>2905</v>
      </c>
      <c r="AA391" s="17">
        <f t="shared" si="711"/>
        <v>12432</v>
      </c>
      <c r="AB391" s="17">
        <f t="shared" si="711"/>
        <v>25422</v>
      </c>
      <c r="AC391" s="17">
        <f t="shared" si="711"/>
        <v>30456</v>
      </c>
      <c r="AD391" s="17">
        <f t="shared" si="711"/>
        <v>25422</v>
      </c>
      <c r="AE391" s="17">
        <f t="shared" si="711"/>
        <v>12432</v>
      </c>
      <c r="AF391" s="17">
        <f t="shared" si="711"/>
        <v>2905</v>
      </c>
      <c r="AG391" s="17">
        <f t="shared" si="711"/>
        <v>337</v>
      </c>
      <c r="AH391" s="17">
        <f t="shared" si="711"/>
        <v>195</v>
      </c>
      <c r="AI391" s="4"/>
      <c r="AJ391" s="4"/>
      <c r="AK391" s="4"/>
      <c r="AL391" s="23">
        <f t="shared" ref="AL391:AV391" si="712">X391*0.0144</f>
        <v>2.8079999999999998</v>
      </c>
      <c r="AM391" s="23">
        <f t="shared" si="712"/>
        <v>4.8528000000000002</v>
      </c>
      <c r="AN391" s="23">
        <f t="shared" si="712"/>
        <v>41.832000000000001</v>
      </c>
      <c r="AO391" s="23">
        <f t="shared" si="712"/>
        <v>179.02080000000001</v>
      </c>
      <c r="AP391" s="23">
        <f t="shared" si="712"/>
        <v>366.07679999999999</v>
      </c>
      <c r="AQ391" s="23">
        <f t="shared" si="712"/>
        <v>438.56639999999999</v>
      </c>
      <c r="AR391" s="23">
        <f t="shared" si="712"/>
        <v>366.07679999999999</v>
      </c>
      <c r="AS391" s="23">
        <f t="shared" si="712"/>
        <v>179.02080000000001</v>
      </c>
      <c r="AT391" s="23">
        <f t="shared" si="712"/>
        <v>41.832000000000001</v>
      </c>
      <c r="AU391" s="23">
        <f t="shared" si="712"/>
        <v>4.8528000000000002</v>
      </c>
      <c r="AV391" s="23">
        <f t="shared" si="712"/>
        <v>2.8079999999999998</v>
      </c>
      <c r="AW391" s="4"/>
      <c r="AX391" s="4"/>
      <c r="AY391" s="4"/>
      <c r="AZ391" s="4"/>
      <c r="BA391" s="4"/>
      <c r="BB391" s="4"/>
      <c r="BC391" s="4"/>
      <c r="BD391" s="4"/>
    </row>
    <row r="392" spans="1:56" ht="45" customHeight="1" x14ac:dyDescent="0.25">
      <c r="A392" s="2" t="s">
        <v>99</v>
      </c>
      <c r="B392" s="2" t="s">
        <v>100</v>
      </c>
      <c r="C392" s="2">
        <v>1825</v>
      </c>
      <c r="D392" s="2">
        <v>0</v>
      </c>
      <c r="E392" s="2">
        <v>1</v>
      </c>
      <c r="G392">
        <f t="shared" ref="G392:H392" si="713">D392*6</f>
        <v>0</v>
      </c>
      <c r="H392">
        <f t="shared" si="713"/>
        <v>6</v>
      </c>
      <c r="I392" s="2">
        <v>18</v>
      </c>
      <c r="J392" s="7">
        <v>43439</v>
      </c>
      <c r="K392" s="8">
        <v>0.45833333333333331</v>
      </c>
      <c r="L392" s="10">
        <v>143</v>
      </c>
      <c r="M392" s="9" t="s">
        <v>54</v>
      </c>
      <c r="N392" s="10">
        <v>143</v>
      </c>
      <c r="O392" s="10">
        <v>49475</v>
      </c>
      <c r="P392" s="10">
        <f t="shared" si="391"/>
        <v>49332</v>
      </c>
      <c r="Q392" s="2">
        <v>3.9</v>
      </c>
      <c r="R392" s="2">
        <v>36.6</v>
      </c>
      <c r="S392" s="9">
        <f t="shared" si="392"/>
        <v>142.74</v>
      </c>
      <c r="T392" s="2">
        <v>1</v>
      </c>
      <c r="U392" s="10">
        <f t="shared" si="3"/>
        <v>49332</v>
      </c>
      <c r="V392" s="8"/>
      <c r="W392" s="8"/>
      <c r="X392" s="17">
        <f t="shared" ref="X392:AH392" si="714">X386</f>
        <v>167</v>
      </c>
      <c r="Y392" s="17">
        <f t="shared" si="714"/>
        <v>245</v>
      </c>
      <c r="Z392" s="17">
        <f t="shared" si="714"/>
        <v>404</v>
      </c>
      <c r="AA392" s="17">
        <f t="shared" si="714"/>
        <v>2904</v>
      </c>
      <c r="AB392" s="17">
        <f t="shared" si="714"/>
        <v>6140</v>
      </c>
      <c r="AC392" s="17">
        <f t="shared" si="714"/>
        <v>7927</v>
      </c>
      <c r="AD392" s="17">
        <f t="shared" si="714"/>
        <v>6140</v>
      </c>
      <c r="AE392" s="17">
        <f t="shared" si="714"/>
        <v>2904</v>
      </c>
      <c r="AF392" s="17">
        <f t="shared" si="714"/>
        <v>404</v>
      </c>
      <c r="AG392" s="17">
        <f t="shared" si="714"/>
        <v>245</v>
      </c>
      <c r="AH392" s="17">
        <f t="shared" si="714"/>
        <v>167</v>
      </c>
      <c r="AI392" s="4"/>
      <c r="AJ392" s="4"/>
      <c r="AK392" s="4"/>
      <c r="AL392" s="23">
        <f t="shared" ref="AL392:AV392" si="715">X392*0.0144</f>
        <v>2.4047999999999998</v>
      </c>
      <c r="AM392" s="23">
        <f t="shared" si="715"/>
        <v>3.528</v>
      </c>
      <c r="AN392" s="23">
        <f t="shared" si="715"/>
        <v>5.8175999999999997</v>
      </c>
      <c r="AO392" s="23">
        <f t="shared" si="715"/>
        <v>41.817599999999999</v>
      </c>
      <c r="AP392" s="23">
        <f t="shared" si="715"/>
        <v>88.415999999999997</v>
      </c>
      <c r="AQ392" s="23">
        <f t="shared" si="715"/>
        <v>114.14879999999999</v>
      </c>
      <c r="AR392" s="23">
        <f t="shared" si="715"/>
        <v>88.415999999999997</v>
      </c>
      <c r="AS392" s="23">
        <f t="shared" si="715"/>
        <v>41.817599999999999</v>
      </c>
      <c r="AT392" s="23">
        <f t="shared" si="715"/>
        <v>5.8175999999999997</v>
      </c>
      <c r="AU392" s="23">
        <f t="shared" si="715"/>
        <v>3.528</v>
      </c>
      <c r="AV392" s="23">
        <f t="shared" si="715"/>
        <v>2.4047999999999998</v>
      </c>
      <c r="AW392" s="4"/>
      <c r="AX392" s="4"/>
      <c r="AY392" s="4"/>
      <c r="AZ392" s="4"/>
      <c r="BA392" s="4"/>
      <c r="BB392" s="4"/>
      <c r="BC392" s="4"/>
      <c r="BD392" s="4"/>
    </row>
    <row r="393" spans="1:56" ht="45" customHeight="1" x14ac:dyDescent="0.25">
      <c r="A393" s="2" t="s">
        <v>99</v>
      </c>
      <c r="B393" s="2" t="s">
        <v>100</v>
      </c>
      <c r="C393" s="2">
        <v>1825</v>
      </c>
      <c r="D393" s="2">
        <v>-1</v>
      </c>
      <c r="E393" s="2">
        <v>1</v>
      </c>
      <c r="G393">
        <f t="shared" ref="G393:H393" si="716">D393*6</f>
        <v>-6</v>
      </c>
      <c r="H393">
        <f t="shared" si="716"/>
        <v>6</v>
      </c>
      <c r="I393" s="2">
        <v>18</v>
      </c>
      <c r="J393" s="7">
        <v>43439</v>
      </c>
      <c r="K393" s="8">
        <v>0.45833333333333331</v>
      </c>
      <c r="L393" s="10">
        <v>146</v>
      </c>
      <c r="M393" s="9" t="s">
        <v>54</v>
      </c>
      <c r="N393" s="10">
        <v>146</v>
      </c>
      <c r="O393" s="10">
        <v>43033</v>
      </c>
      <c r="P393" s="10">
        <f t="shared" si="391"/>
        <v>42887</v>
      </c>
      <c r="Q393" s="2">
        <v>3.9</v>
      </c>
      <c r="R393" s="2">
        <v>36.6</v>
      </c>
      <c r="S393" s="9">
        <f t="shared" si="392"/>
        <v>142.74</v>
      </c>
      <c r="T393" s="2">
        <v>1</v>
      </c>
      <c r="U393" s="10">
        <f t="shared" si="3"/>
        <v>42887</v>
      </c>
      <c r="V393" s="8"/>
      <c r="W393" s="8"/>
      <c r="X393" s="37"/>
      <c r="Y393" s="37"/>
      <c r="Z393" s="37"/>
      <c r="AA393" s="37"/>
      <c r="AB393" s="37"/>
      <c r="AC393" s="37"/>
      <c r="AD393" s="37"/>
      <c r="AE393" s="37"/>
      <c r="AF393" s="37"/>
      <c r="AG393" s="37"/>
      <c r="AH393" s="37"/>
      <c r="AI393" s="4"/>
      <c r="AJ393" s="4"/>
      <c r="AK393" s="4"/>
      <c r="AL393" s="37"/>
      <c r="AM393" s="37"/>
      <c r="AN393" s="37"/>
      <c r="AO393" s="37"/>
      <c r="AP393" s="37"/>
      <c r="AQ393" s="37"/>
      <c r="AR393" s="37"/>
      <c r="AS393" s="37"/>
      <c r="AT393" s="37"/>
      <c r="AU393" s="37"/>
      <c r="AV393" s="37"/>
      <c r="AW393" s="4"/>
      <c r="AX393" s="4"/>
      <c r="AY393" s="4"/>
      <c r="AZ393" s="4"/>
      <c r="BA393" s="4"/>
      <c r="BB393" s="4"/>
      <c r="BC393" s="4"/>
      <c r="BD393" s="4"/>
    </row>
    <row r="394" spans="1:56" ht="45" customHeight="1" x14ac:dyDescent="0.25">
      <c r="A394" s="2" t="s">
        <v>99</v>
      </c>
      <c r="B394" s="2" t="s">
        <v>100</v>
      </c>
      <c r="C394" s="2">
        <v>1825</v>
      </c>
      <c r="D394" s="2">
        <f t="shared" ref="D394:D397" si="717">D393-1</f>
        <v>-2</v>
      </c>
      <c r="E394" s="2">
        <v>1</v>
      </c>
      <c r="G394">
        <f t="shared" ref="G394:H394" si="718">D394*6</f>
        <v>-12</v>
      </c>
      <c r="H394">
        <f t="shared" si="718"/>
        <v>6</v>
      </c>
      <c r="I394" s="2">
        <v>18</v>
      </c>
      <c r="J394" s="7">
        <v>43439</v>
      </c>
      <c r="K394" s="8">
        <v>0.45833333333333331</v>
      </c>
      <c r="L394" s="10">
        <v>144</v>
      </c>
      <c r="M394" s="9" t="s">
        <v>54</v>
      </c>
      <c r="N394" s="10">
        <v>144</v>
      </c>
      <c r="O394" s="10">
        <v>23781</v>
      </c>
      <c r="P394" s="10">
        <f t="shared" si="391"/>
        <v>23637</v>
      </c>
      <c r="Q394" s="2">
        <v>3.9</v>
      </c>
      <c r="R394" s="2">
        <v>36.6</v>
      </c>
      <c r="S394" s="9">
        <f t="shared" si="392"/>
        <v>142.74</v>
      </c>
      <c r="T394" s="2">
        <v>1</v>
      </c>
      <c r="U394" s="10">
        <f t="shared" si="3"/>
        <v>23637</v>
      </c>
      <c r="V394" s="8"/>
      <c r="W394" s="8"/>
      <c r="X394" s="37"/>
      <c r="Y394" s="37"/>
      <c r="Z394" s="37"/>
      <c r="AA394" s="37"/>
      <c r="AB394" s="37"/>
      <c r="AC394" s="37"/>
      <c r="AD394" s="37"/>
      <c r="AE394" s="37"/>
      <c r="AF394" s="37"/>
      <c r="AG394" s="37"/>
      <c r="AH394" s="37"/>
      <c r="AI394" s="4"/>
      <c r="AJ394" s="4"/>
      <c r="AK394" s="4"/>
      <c r="AL394" s="37"/>
      <c r="AM394" s="37"/>
      <c r="AN394" s="37"/>
      <c r="AO394" s="37"/>
      <c r="AP394" s="37"/>
      <c r="AQ394" s="37"/>
      <c r="AR394" s="37"/>
      <c r="AS394" s="37"/>
      <c r="AT394" s="37"/>
      <c r="AU394" s="37"/>
      <c r="AV394" s="37"/>
      <c r="AW394" s="4"/>
      <c r="AX394" s="4"/>
      <c r="AY394" s="4"/>
      <c r="AZ394" s="4"/>
      <c r="BA394" s="4"/>
      <c r="BB394" s="4"/>
      <c r="BC394" s="4"/>
      <c r="BD394" s="4"/>
    </row>
    <row r="395" spans="1:56" ht="45" customHeight="1" x14ac:dyDescent="0.25">
      <c r="A395" s="2" t="s">
        <v>99</v>
      </c>
      <c r="B395" s="2" t="s">
        <v>100</v>
      </c>
      <c r="C395" s="2">
        <v>1825</v>
      </c>
      <c r="D395" s="2">
        <f t="shared" si="717"/>
        <v>-3</v>
      </c>
      <c r="E395" s="2">
        <v>1</v>
      </c>
      <c r="G395">
        <f t="shared" ref="G395:H395" si="719">D395*6</f>
        <v>-18</v>
      </c>
      <c r="H395">
        <f t="shared" si="719"/>
        <v>6</v>
      </c>
      <c r="I395" s="2">
        <v>18</v>
      </c>
      <c r="J395" s="7">
        <v>43439</v>
      </c>
      <c r="K395" s="8">
        <v>0.45833333333333331</v>
      </c>
      <c r="L395" s="10">
        <v>147</v>
      </c>
      <c r="M395" s="9" t="s">
        <v>54</v>
      </c>
      <c r="N395" s="10">
        <v>147</v>
      </c>
      <c r="O395" s="10">
        <v>6822</v>
      </c>
      <c r="P395" s="10">
        <f t="shared" si="391"/>
        <v>6675</v>
      </c>
      <c r="Q395" s="2">
        <v>3.9</v>
      </c>
      <c r="R395" s="2">
        <v>36.6</v>
      </c>
      <c r="S395" s="9">
        <f t="shared" si="392"/>
        <v>142.74</v>
      </c>
      <c r="T395" s="2">
        <v>1</v>
      </c>
      <c r="U395" s="10">
        <f t="shared" si="3"/>
        <v>6675</v>
      </c>
      <c r="V395" s="8"/>
      <c r="W395" s="8"/>
      <c r="X395" s="37"/>
      <c r="Y395" s="37"/>
      <c r="Z395" s="37"/>
      <c r="AA395" s="37"/>
      <c r="AB395" s="37"/>
      <c r="AC395" s="37"/>
      <c r="AD395" s="37"/>
      <c r="AE395" s="37"/>
      <c r="AF395" s="37"/>
      <c r="AG395" s="37"/>
      <c r="AH395" s="37"/>
      <c r="AI395" s="4"/>
      <c r="AJ395" s="4"/>
      <c r="AK395" s="4"/>
      <c r="AL395" s="37"/>
      <c r="AM395" s="37"/>
      <c r="AN395" s="37"/>
      <c r="AO395" s="37"/>
      <c r="AP395" s="37"/>
      <c r="AQ395" s="37"/>
      <c r="AR395" s="37"/>
      <c r="AS395" s="37"/>
      <c r="AT395" s="37"/>
      <c r="AU395" s="37"/>
      <c r="AV395" s="37"/>
      <c r="AW395" s="4"/>
      <c r="AX395" s="4"/>
      <c r="AY395" s="4"/>
      <c r="AZ395" s="4"/>
      <c r="BA395" s="4"/>
      <c r="BB395" s="4"/>
      <c r="BC395" s="4"/>
      <c r="BD395" s="4"/>
    </row>
    <row r="396" spans="1:56" ht="45" customHeight="1" x14ac:dyDescent="0.25">
      <c r="A396" s="2" t="s">
        <v>99</v>
      </c>
      <c r="B396" s="2" t="s">
        <v>100</v>
      </c>
      <c r="C396" s="2">
        <v>1825</v>
      </c>
      <c r="D396" s="2">
        <f t="shared" si="717"/>
        <v>-4</v>
      </c>
      <c r="E396" s="2">
        <v>1</v>
      </c>
      <c r="G396">
        <f t="shared" ref="G396:H396" si="720">D396*6</f>
        <v>-24</v>
      </c>
      <c r="H396">
        <f t="shared" si="720"/>
        <v>6</v>
      </c>
      <c r="I396" s="2">
        <v>18</v>
      </c>
      <c r="J396" s="7">
        <v>43439</v>
      </c>
      <c r="K396" s="8">
        <v>0.45833333333333331</v>
      </c>
      <c r="L396" s="10">
        <v>145</v>
      </c>
      <c r="M396" s="9" t="s">
        <v>54</v>
      </c>
      <c r="N396" s="10">
        <v>145</v>
      </c>
      <c r="O396" s="10">
        <v>831</v>
      </c>
      <c r="P396" s="10">
        <f t="shared" si="391"/>
        <v>686</v>
      </c>
      <c r="Q396" s="2">
        <v>3.9</v>
      </c>
      <c r="R396" s="2">
        <v>36.6</v>
      </c>
      <c r="S396" s="9">
        <f t="shared" si="392"/>
        <v>142.74</v>
      </c>
      <c r="T396" s="2">
        <v>1</v>
      </c>
      <c r="U396" s="10">
        <f t="shared" si="3"/>
        <v>686</v>
      </c>
      <c r="V396" s="8"/>
      <c r="W396" s="8"/>
      <c r="X396" s="37"/>
      <c r="Y396" s="37"/>
      <c r="Z396" s="37"/>
      <c r="AA396" s="37"/>
      <c r="AB396" s="37"/>
      <c r="AC396" s="37"/>
      <c r="AD396" s="37"/>
      <c r="AE396" s="37"/>
      <c r="AF396" s="37"/>
      <c r="AG396" s="37"/>
      <c r="AH396" s="37"/>
      <c r="AI396" s="4"/>
      <c r="AJ396" s="4"/>
      <c r="AK396" s="4"/>
      <c r="AL396" s="37"/>
      <c r="AM396" s="37"/>
      <c r="AN396" s="37"/>
      <c r="AO396" s="37"/>
      <c r="AP396" s="37"/>
      <c r="AQ396" s="37"/>
      <c r="AR396" s="37"/>
      <c r="AS396" s="37"/>
      <c r="AT396" s="37"/>
      <c r="AU396" s="37"/>
      <c r="AV396" s="37"/>
      <c r="AW396" s="4"/>
      <c r="AX396" s="4"/>
      <c r="AY396" s="4"/>
      <c r="AZ396" s="4"/>
      <c r="BA396" s="4"/>
      <c r="BB396" s="4"/>
      <c r="BC396" s="4"/>
      <c r="BD396" s="4"/>
    </row>
    <row r="397" spans="1:56" ht="45" customHeight="1" x14ac:dyDescent="0.25">
      <c r="A397" s="2" t="s">
        <v>99</v>
      </c>
      <c r="B397" s="2" t="s">
        <v>100</v>
      </c>
      <c r="C397" s="2">
        <v>1825</v>
      </c>
      <c r="D397" s="2">
        <f t="shared" si="717"/>
        <v>-5</v>
      </c>
      <c r="E397" s="2">
        <v>1</v>
      </c>
      <c r="G397">
        <f t="shared" ref="G397:H397" si="721">D397*6</f>
        <v>-30</v>
      </c>
      <c r="H397">
        <f t="shared" si="721"/>
        <v>6</v>
      </c>
      <c r="I397" s="2">
        <v>18</v>
      </c>
      <c r="J397" s="7">
        <v>43439</v>
      </c>
      <c r="K397" s="8">
        <v>0.45833333333333331</v>
      </c>
      <c r="L397" s="10">
        <v>143</v>
      </c>
      <c r="M397" s="9" t="s">
        <v>54</v>
      </c>
      <c r="N397" s="10">
        <v>143</v>
      </c>
      <c r="O397" s="10">
        <v>388</v>
      </c>
      <c r="P397" s="10">
        <f t="shared" si="391"/>
        <v>245</v>
      </c>
      <c r="Q397" s="2">
        <v>3.9</v>
      </c>
      <c r="R397" s="2">
        <v>36.6</v>
      </c>
      <c r="S397" s="9">
        <f t="shared" si="392"/>
        <v>142.74</v>
      </c>
      <c r="T397" s="2">
        <v>1</v>
      </c>
      <c r="U397" s="10">
        <f t="shared" si="3"/>
        <v>245</v>
      </c>
      <c r="V397" s="8"/>
      <c r="W397" s="8"/>
      <c r="X397" s="37"/>
      <c r="Y397" s="37"/>
      <c r="Z397" s="37"/>
      <c r="AA397" s="37"/>
      <c r="AB397" s="37"/>
      <c r="AC397" s="37"/>
      <c r="AD397" s="37"/>
      <c r="AE397" s="37"/>
      <c r="AF397" s="37"/>
      <c r="AG397" s="37"/>
      <c r="AH397" s="37"/>
      <c r="AI397" s="4"/>
      <c r="AJ397" s="4"/>
      <c r="AK397" s="4"/>
      <c r="AL397" s="37"/>
      <c r="AM397" s="37"/>
      <c r="AN397" s="37"/>
      <c r="AO397" s="37"/>
      <c r="AP397" s="37"/>
      <c r="AQ397" s="37"/>
      <c r="AR397" s="37"/>
      <c r="AS397" s="37"/>
      <c r="AT397" s="37"/>
      <c r="AU397" s="37"/>
      <c r="AV397" s="37"/>
      <c r="AW397" s="4"/>
      <c r="AX397" s="4"/>
      <c r="AY397" s="4"/>
      <c r="AZ397" s="4"/>
      <c r="BA397" s="4"/>
      <c r="BB397" s="4"/>
      <c r="BC397" s="4"/>
      <c r="BD397" s="4"/>
    </row>
    <row r="398" spans="1:56" ht="45" customHeight="1" x14ac:dyDescent="0.25">
      <c r="A398" s="2" t="s">
        <v>99</v>
      </c>
      <c r="B398" s="2" t="s">
        <v>100</v>
      </c>
      <c r="C398" s="2">
        <v>1825</v>
      </c>
      <c r="D398" s="2">
        <v>0</v>
      </c>
      <c r="E398" s="2">
        <v>2</v>
      </c>
      <c r="G398">
        <f t="shared" ref="G398:H398" si="722">D398*6</f>
        <v>0</v>
      </c>
      <c r="H398">
        <f t="shared" si="722"/>
        <v>12</v>
      </c>
      <c r="I398" s="2">
        <v>18</v>
      </c>
      <c r="J398" s="7">
        <v>43439</v>
      </c>
      <c r="K398" s="8">
        <v>0.45833333333333331</v>
      </c>
      <c r="L398" s="10">
        <v>145</v>
      </c>
      <c r="M398" s="9" t="s">
        <v>54</v>
      </c>
      <c r="N398" s="10">
        <v>145</v>
      </c>
      <c r="O398" s="10">
        <v>30601</v>
      </c>
      <c r="P398" s="10">
        <f t="shared" si="391"/>
        <v>30456</v>
      </c>
      <c r="Q398" s="2">
        <v>3.9</v>
      </c>
      <c r="R398" s="2">
        <v>36.6</v>
      </c>
      <c r="S398" s="9">
        <f t="shared" si="392"/>
        <v>142.74</v>
      </c>
      <c r="T398" s="2">
        <v>1</v>
      </c>
      <c r="U398" s="10">
        <f t="shared" si="3"/>
        <v>30456</v>
      </c>
      <c r="V398" s="8"/>
      <c r="W398" s="8"/>
      <c r="X398" s="37"/>
      <c r="Y398" s="37"/>
      <c r="Z398" s="37"/>
      <c r="AA398" s="37"/>
      <c r="AB398" s="37"/>
      <c r="AC398" s="37"/>
      <c r="AD398" s="37"/>
      <c r="AE398" s="37"/>
      <c r="AF398" s="37"/>
      <c r="AG398" s="37"/>
      <c r="AH398" s="37"/>
      <c r="AI398" s="4"/>
      <c r="AJ398" s="4"/>
      <c r="AK398" s="4"/>
      <c r="AL398" s="37"/>
      <c r="AM398" s="37"/>
      <c r="AN398" s="37"/>
      <c r="AO398" s="37"/>
      <c r="AP398" s="37"/>
      <c r="AQ398" s="37"/>
      <c r="AR398" s="37"/>
      <c r="AS398" s="37"/>
      <c r="AT398" s="37"/>
      <c r="AU398" s="37"/>
      <c r="AV398" s="37"/>
      <c r="AW398" s="4"/>
      <c r="AX398" s="4"/>
      <c r="AY398" s="4"/>
      <c r="AZ398" s="4"/>
      <c r="BA398" s="4"/>
      <c r="BB398" s="4"/>
      <c r="BC398" s="4"/>
      <c r="BD398" s="4"/>
    </row>
    <row r="399" spans="1:56" ht="45" customHeight="1" x14ac:dyDescent="0.25">
      <c r="A399" s="2" t="s">
        <v>99</v>
      </c>
      <c r="B399" s="2" t="s">
        <v>100</v>
      </c>
      <c r="C399" s="2">
        <v>1825</v>
      </c>
      <c r="D399" s="2">
        <v>-1</v>
      </c>
      <c r="E399" s="2">
        <v>2</v>
      </c>
      <c r="G399">
        <f t="shared" ref="G399:H399" si="723">D399*6</f>
        <v>-6</v>
      </c>
      <c r="H399">
        <f t="shared" si="723"/>
        <v>12</v>
      </c>
      <c r="I399" s="2">
        <v>18</v>
      </c>
      <c r="J399" s="7">
        <v>43439</v>
      </c>
      <c r="K399" s="8">
        <v>0.45833333333333331</v>
      </c>
      <c r="L399" s="10">
        <v>149</v>
      </c>
      <c r="M399" s="9" t="s">
        <v>54</v>
      </c>
      <c r="N399" s="10">
        <v>149</v>
      </c>
      <c r="O399" s="10">
        <v>25571</v>
      </c>
      <c r="P399" s="10">
        <f t="shared" si="391"/>
        <v>25422</v>
      </c>
      <c r="Q399" s="2">
        <v>3.9</v>
      </c>
      <c r="R399" s="2">
        <v>36.6</v>
      </c>
      <c r="S399" s="9">
        <f t="shared" si="392"/>
        <v>142.74</v>
      </c>
      <c r="T399" s="2">
        <v>1</v>
      </c>
      <c r="U399" s="10">
        <f t="shared" si="3"/>
        <v>25422</v>
      </c>
      <c r="V399" s="8"/>
      <c r="W399" s="8"/>
      <c r="X399" s="37"/>
      <c r="Y399" s="37"/>
      <c r="Z399" s="37"/>
      <c r="AA399" s="37"/>
      <c r="AB399" s="37"/>
      <c r="AC399" s="37"/>
      <c r="AD399" s="37"/>
      <c r="AE399" s="37"/>
      <c r="AF399" s="37"/>
      <c r="AG399" s="37"/>
      <c r="AH399" s="37"/>
      <c r="AI399" s="4"/>
      <c r="AJ399" s="4"/>
      <c r="AK399" s="4"/>
      <c r="AL399" s="37"/>
      <c r="AM399" s="37"/>
      <c r="AN399" s="37"/>
      <c r="AO399" s="37"/>
      <c r="AP399" s="37"/>
      <c r="AQ399" s="37"/>
      <c r="AR399" s="37"/>
      <c r="AS399" s="37"/>
      <c r="AT399" s="37"/>
      <c r="AU399" s="37"/>
      <c r="AV399" s="37"/>
      <c r="AW399" s="4"/>
      <c r="AX399" s="4"/>
      <c r="AY399" s="4"/>
      <c r="AZ399" s="4"/>
      <c r="BA399" s="4"/>
      <c r="BB399" s="4"/>
      <c r="BC399" s="4"/>
      <c r="BD399" s="4"/>
    </row>
    <row r="400" spans="1:56" ht="45" customHeight="1" x14ac:dyDescent="0.25">
      <c r="A400" s="2" t="s">
        <v>99</v>
      </c>
      <c r="B400" s="2" t="s">
        <v>100</v>
      </c>
      <c r="C400" s="2">
        <v>1825</v>
      </c>
      <c r="D400" s="2">
        <f t="shared" ref="D400:D403" si="724">D399-1</f>
        <v>-2</v>
      </c>
      <c r="E400" s="2">
        <v>2</v>
      </c>
      <c r="G400">
        <f t="shared" ref="G400:H400" si="725">D400*6</f>
        <v>-12</v>
      </c>
      <c r="H400">
        <f t="shared" si="725"/>
        <v>12</v>
      </c>
      <c r="I400" s="2">
        <v>18</v>
      </c>
      <c r="J400" s="7">
        <v>43439</v>
      </c>
      <c r="K400" s="8">
        <v>0.45833333333333331</v>
      </c>
      <c r="L400" s="10">
        <v>147</v>
      </c>
      <c r="M400" s="9" t="s">
        <v>54</v>
      </c>
      <c r="N400" s="10">
        <v>147</v>
      </c>
      <c r="O400" s="10">
        <v>12579</v>
      </c>
      <c r="P400" s="10">
        <f t="shared" si="391"/>
        <v>12432</v>
      </c>
      <c r="Q400" s="2">
        <v>3.9</v>
      </c>
      <c r="R400" s="2">
        <v>36.6</v>
      </c>
      <c r="S400" s="9">
        <f t="shared" si="392"/>
        <v>142.74</v>
      </c>
      <c r="T400" s="2">
        <v>1</v>
      </c>
      <c r="U400" s="10">
        <f t="shared" si="3"/>
        <v>12432</v>
      </c>
      <c r="V400" s="8"/>
      <c r="W400" s="8"/>
      <c r="X400" s="37"/>
      <c r="Y400" s="37"/>
      <c r="Z400" s="37"/>
      <c r="AA400" s="37"/>
      <c r="AB400" s="37"/>
      <c r="AC400" s="37"/>
      <c r="AD400" s="37"/>
      <c r="AE400" s="37"/>
      <c r="AF400" s="37"/>
      <c r="AG400" s="37"/>
      <c r="AH400" s="37"/>
      <c r="AI400" s="4"/>
      <c r="AJ400" s="4"/>
      <c r="AK400" s="4"/>
      <c r="AL400" s="37"/>
      <c r="AM400" s="37"/>
      <c r="AN400" s="37"/>
      <c r="AO400" s="37"/>
      <c r="AP400" s="37"/>
      <c r="AQ400" s="37"/>
      <c r="AR400" s="37"/>
      <c r="AS400" s="37"/>
      <c r="AT400" s="37"/>
      <c r="AU400" s="37"/>
      <c r="AV400" s="37"/>
      <c r="AW400" s="4"/>
      <c r="AX400" s="4"/>
      <c r="AY400" s="4"/>
      <c r="AZ400" s="4"/>
      <c r="BA400" s="4"/>
      <c r="BB400" s="4"/>
      <c r="BC400" s="4"/>
      <c r="BD400" s="4"/>
    </row>
    <row r="401" spans="1:56" ht="45" customHeight="1" x14ac:dyDescent="0.25">
      <c r="A401" s="2" t="s">
        <v>99</v>
      </c>
      <c r="B401" s="2" t="s">
        <v>100</v>
      </c>
      <c r="C401" s="2">
        <v>1825</v>
      </c>
      <c r="D401" s="2">
        <f t="shared" si="724"/>
        <v>-3</v>
      </c>
      <c r="E401" s="2">
        <v>2</v>
      </c>
      <c r="G401">
        <f t="shared" ref="G401:H401" si="726">D401*6</f>
        <v>-18</v>
      </c>
      <c r="H401">
        <f t="shared" si="726"/>
        <v>12</v>
      </c>
      <c r="I401" s="2">
        <v>18</v>
      </c>
      <c r="J401" s="7">
        <v>43439</v>
      </c>
      <c r="K401" s="8">
        <v>0.45833333333333331</v>
      </c>
      <c r="L401" s="10">
        <v>148</v>
      </c>
      <c r="M401" s="9" t="s">
        <v>54</v>
      </c>
      <c r="N401" s="10">
        <v>148</v>
      </c>
      <c r="O401" s="10">
        <v>3053</v>
      </c>
      <c r="P401" s="10">
        <f t="shared" si="391"/>
        <v>2905</v>
      </c>
      <c r="Q401" s="2">
        <v>3.9</v>
      </c>
      <c r="R401" s="2">
        <v>36.6</v>
      </c>
      <c r="S401" s="9">
        <f t="shared" si="392"/>
        <v>142.74</v>
      </c>
      <c r="T401" s="2">
        <v>1</v>
      </c>
      <c r="U401" s="10">
        <f t="shared" si="3"/>
        <v>2905</v>
      </c>
      <c r="V401" s="8"/>
      <c r="W401" s="8"/>
      <c r="X401" s="37"/>
      <c r="Y401" s="37"/>
      <c r="Z401" s="37"/>
      <c r="AA401" s="37"/>
      <c r="AB401" s="37"/>
      <c r="AC401" s="37"/>
      <c r="AD401" s="37"/>
      <c r="AE401" s="37"/>
      <c r="AF401" s="37"/>
      <c r="AG401" s="37"/>
      <c r="AH401" s="37"/>
      <c r="AI401" s="4"/>
      <c r="AJ401" s="4"/>
      <c r="AK401" s="4"/>
      <c r="AL401" s="37"/>
      <c r="AM401" s="37"/>
      <c r="AN401" s="37"/>
      <c r="AO401" s="37"/>
      <c r="AP401" s="37"/>
      <c r="AQ401" s="37"/>
      <c r="AR401" s="37"/>
      <c r="AS401" s="37"/>
      <c r="AT401" s="37"/>
      <c r="AU401" s="37"/>
      <c r="AV401" s="37"/>
      <c r="AW401" s="4"/>
      <c r="AX401" s="4"/>
      <c r="AY401" s="4"/>
      <c r="AZ401" s="4"/>
      <c r="BA401" s="4"/>
      <c r="BB401" s="4"/>
      <c r="BC401" s="4"/>
      <c r="BD401" s="4"/>
    </row>
    <row r="402" spans="1:56" ht="45" customHeight="1" x14ac:dyDescent="0.25">
      <c r="A402" s="2" t="s">
        <v>99</v>
      </c>
      <c r="B402" s="2" t="s">
        <v>100</v>
      </c>
      <c r="C402" s="2">
        <v>1825</v>
      </c>
      <c r="D402" s="2">
        <f t="shared" si="724"/>
        <v>-4</v>
      </c>
      <c r="E402" s="2">
        <v>2</v>
      </c>
      <c r="G402">
        <f t="shared" ref="G402:H402" si="727">D402*6</f>
        <v>-24</v>
      </c>
      <c r="H402">
        <f t="shared" si="727"/>
        <v>12</v>
      </c>
      <c r="I402" s="2">
        <v>18</v>
      </c>
      <c r="J402" s="7">
        <v>43439</v>
      </c>
      <c r="K402" s="8">
        <v>0.45833333333333331</v>
      </c>
      <c r="L402" s="10">
        <v>145</v>
      </c>
      <c r="M402" s="9" t="s">
        <v>54</v>
      </c>
      <c r="N402" s="10">
        <v>145</v>
      </c>
      <c r="O402" s="10">
        <v>482</v>
      </c>
      <c r="P402" s="10">
        <f t="shared" si="391"/>
        <v>337</v>
      </c>
      <c r="Q402" s="2">
        <v>3.9</v>
      </c>
      <c r="R402" s="2">
        <v>36.6</v>
      </c>
      <c r="S402" s="9">
        <f t="shared" si="392"/>
        <v>142.74</v>
      </c>
      <c r="T402" s="2">
        <v>1</v>
      </c>
      <c r="U402" s="10">
        <f t="shared" si="3"/>
        <v>337</v>
      </c>
      <c r="V402" s="8"/>
      <c r="W402" s="8"/>
      <c r="X402" s="37"/>
      <c r="Y402" s="37"/>
      <c r="Z402" s="37"/>
      <c r="AA402" s="37"/>
      <c r="AB402" s="37"/>
      <c r="AC402" s="37"/>
      <c r="AD402" s="37"/>
      <c r="AE402" s="37"/>
      <c r="AF402" s="37"/>
      <c r="AG402" s="37"/>
      <c r="AH402" s="37"/>
      <c r="AI402" s="4"/>
      <c r="AJ402" s="4"/>
      <c r="AK402" s="4"/>
      <c r="AL402" s="37"/>
      <c r="AM402" s="37"/>
      <c r="AN402" s="37"/>
      <c r="AO402" s="37"/>
      <c r="AP402" s="37"/>
      <c r="AQ402" s="37"/>
      <c r="AR402" s="37"/>
      <c r="AS402" s="37"/>
      <c r="AT402" s="37"/>
      <c r="AU402" s="37"/>
      <c r="AV402" s="37"/>
      <c r="AW402" s="4"/>
      <c r="AX402" s="4"/>
      <c r="AY402" s="4"/>
      <c r="AZ402" s="4"/>
      <c r="BA402" s="4"/>
      <c r="BB402" s="4"/>
      <c r="BC402" s="4"/>
      <c r="BD402" s="4"/>
    </row>
    <row r="403" spans="1:56" ht="45" customHeight="1" x14ac:dyDescent="0.25">
      <c r="A403" s="2" t="s">
        <v>99</v>
      </c>
      <c r="B403" s="2" t="s">
        <v>100</v>
      </c>
      <c r="C403" s="2">
        <v>1825</v>
      </c>
      <c r="D403" s="2">
        <f t="shared" si="724"/>
        <v>-5</v>
      </c>
      <c r="E403" s="2">
        <v>2</v>
      </c>
      <c r="G403">
        <f t="shared" ref="G403:H403" si="728">D403*6</f>
        <v>-30</v>
      </c>
      <c r="H403">
        <f t="shared" si="728"/>
        <v>12</v>
      </c>
      <c r="I403" s="2">
        <v>18</v>
      </c>
      <c r="J403" s="7">
        <v>43439</v>
      </c>
      <c r="K403" s="8">
        <v>0.45833333333333331</v>
      </c>
      <c r="L403" s="10">
        <v>142</v>
      </c>
      <c r="M403" s="9" t="s">
        <v>54</v>
      </c>
      <c r="N403" s="10">
        <v>142</v>
      </c>
      <c r="O403" s="10">
        <v>337</v>
      </c>
      <c r="P403" s="10">
        <f t="shared" si="391"/>
        <v>195</v>
      </c>
      <c r="Q403" s="2">
        <v>3.9</v>
      </c>
      <c r="R403" s="2">
        <v>36.6</v>
      </c>
      <c r="S403" s="9">
        <f t="shared" si="392"/>
        <v>142.74</v>
      </c>
      <c r="T403" s="2">
        <v>1</v>
      </c>
      <c r="U403" s="10">
        <f t="shared" si="3"/>
        <v>195</v>
      </c>
      <c r="V403" s="8"/>
      <c r="W403" s="8"/>
      <c r="X403" s="37"/>
      <c r="Y403" s="37"/>
      <c r="Z403" s="37"/>
      <c r="AA403" s="37"/>
      <c r="AB403" s="37"/>
      <c r="AC403" s="37"/>
      <c r="AD403" s="37"/>
      <c r="AE403" s="37"/>
      <c r="AF403" s="37"/>
      <c r="AG403" s="37"/>
      <c r="AH403" s="37"/>
      <c r="AI403" s="4"/>
      <c r="AJ403" s="4"/>
      <c r="AK403" s="4"/>
      <c r="AL403" s="37"/>
      <c r="AM403" s="37"/>
      <c r="AN403" s="37"/>
      <c r="AO403" s="37"/>
      <c r="AP403" s="37"/>
      <c r="AQ403" s="37"/>
      <c r="AR403" s="37"/>
      <c r="AS403" s="37"/>
      <c r="AT403" s="37"/>
      <c r="AU403" s="37"/>
      <c r="AV403" s="37"/>
      <c r="AW403" s="4"/>
      <c r="AX403" s="4"/>
      <c r="AY403" s="4"/>
      <c r="AZ403" s="4"/>
      <c r="BA403" s="4"/>
      <c r="BB403" s="4"/>
      <c r="BC403" s="4"/>
      <c r="BD403" s="4"/>
    </row>
    <row r="404" spans="1:56" ht="45" customHeight="1" x14ac:dyDescent="0.25">
      <c r="A404" s="2" t="s">
        <v>99</v>
      </c>
      <c r="B404" s="2" t="s">
        <v>100</v>
      </c>
      <c r="C404" s="2">
        <v>1825</v>
      </c>
      <c r="D404" s="2">
        <v>0</v>
      </c>
      <c r="E404" s="2">
        <v>3</v>
      </c>
      <c r="G404">
        <f t="shared" ref="G404:H404" si="729">D404*6</f>
        <v>0</v>
      </c>
      <c r="H404">
        <f t="shared" si="729"/>
        <v>18</v>
      </c>
      <c r="I404" s="2">
        <v>18</v>
      </c>
      <c r="J404" s="7">
        <v>43439</v>
      </c>
      <c r="K404" s="8">
        <v>0.45833333333333331</v>
      </c>
      <c r="L404" s="10">
        <v>152</v>
      </c>
      <c r="M404" s="9" t="s">
        <v>54</v>
      </c>
      <c r="N404" s="10">
        <v>152</v>
      </c>
      <c r="O404" s="10">
        <v>8079</v>
      </c>
      <c r="P404" s="10">
        <f t="shared" si="391"/>
        <v>7927</v>
      </c>
      <c r="Q404" s="2">
        <v>3.9</v>
      </c>
      <c r="R404" s="2">
        <v>36.6</v>
      </c>
      <c r="S404" s="9">
        <f t="shared" si="392"/>
        <v>142.74</v>
      </c>
      <c r="T404" s="2">
        <v>1</v>
      </c>
      <c r="U404" s="10">
        <f t="shared" si="3"/>
        <v>7927</v>
      </c>
      <c r="V404" s="8"/>
      <c r="W404" s="8"/>
      <c r="X404" s="37"/>
      <c r="Y404" s="37"/>
      <c r="Z404" s="37"/>
      <c r="AA404" s="37"/>
      <c r="AB404" s="37"/>
      <c r="AC404" s="37"/>
      <c r="AD404" s="37"/>
      <c r="AE404" s="37"/>
      <c r="AF404" s="37"/>
      <c r="AG404" s="37"/>
      <c r="AH404" s="37"/>
      <c r="AI404" s="4"/>
      <c r="AJ404" s="4"/>
      <c r="AK404" s="4"/>
      <c r="AL404" s="37"/>
      <c r="AM404" s="37"/>
      <c r="AN404" s="37"/>
      <c r="AO404" s="37"/>
      <c r="AP404" s="37"/>
      <c r="AQ404" s="37"/>
      <c r="AR404" s="37"/>
      <c r="AS404" s="37"/>
      <c r="AT404" s="37"/>
      <c r="AU404" s="37"/>
      <c r="AV404" s="37"/>
      <c r="AW404" s="4"/>
      <c r="AX404" s="4"/>
      <c r="AY404" s="4"/>
      <c r="AZ404" s="4"/>
      <c r="BA404" s="4"/>
      <c r="BB404" s="4"/>
      <c r="BC404" s="4"/>
      <c r="BD404" s="4"/>
    </row>
    <row r="405" spans="1:56" ht="45" customHeight="1" x14ac:dyDescent="0.25">
      <c r="A405" s="2" t="s">
        <v>99</v>
      </c>
      <c r="B405" s="2" t="s">
        <v>100</v>
      </c>
      <c r="C405" s="2">
        <v>1825</v>
      </c>
      <c r="D405" s="2">
        <v>-1</v>
      </c>
      <c r="E405" s="2">
        <v>3</v>
      </c>
      <c r="G405">
        <f t="shared" ref="G405:H405" si="730">D405*6</f>
        <v>-6</v>
      </c>
      <c r="H405">
        <f t="shared" si="730"/>
        <v>18</v>
      </c>
      <c r="I405" s="2">
        <v>18</v>
      </c>
      <c r="J405" s="7">
        <v>43439</v>
      </c>
      <c r="K405" s="8">
        <v>0.45833333333333331</v>
      </c>
      <c r="L405" s="10">
        <v>152</v>
      </c>
      <c r="M405" s="9" t="s">
        <v>54</v>
      </c>
      <c r="N405" s="10">
        <v>152</v>
      </c>
      <c r="O405" s="10">
        <v>6292</v>
      </c>
      <c r="P405" s="10">
        <f t="shared" si="391"/>
        <v>6140</v>
      </c>
      <c r="Q405" s="2">
        <v>3.9</v>
      </c>
      <c r="R405" s="2">
        <v>36.6</v>
      </c>
      <c r="S405" s="9">
        <f t="shared" si="392"/>
        <v>142.74</v>
      </c>
      <c r="T405" s="2">
        <v>1</v>
      </c>
      <c r="U405" s="10">
        <f t="shared" si="3"/>
        <v>6140</v>
      </c>
      <c r="V405" s="8"/>
      <c r="W405" s="8"/>
      <c r="X405" s="37"/>
      <c r="Y405" s="37"/>
      <c r="Z405" s="37"/>
      <c r="AA405" s="37"/>
      <c r="AB405" s="37"/>
      <c r="AC405" s="37"/>
      <c r="AD405" s="37"/>
      <c r="AE405" s="37"/>
      <c r="AF405" s="37"/>
      <c r="AG405" s="37"/>
      <c r="AH405" s="37"/>
      <c r="AI405" s="4"/>
      <c r="AJ405" s="4"/>
      <c r="AK405" s="4"/>
      <c r="AL405" s="37"/>
      <c r="AM405" s="37"/>
      <c r="AN405" s="37"/>
      <c r="AO405" s="37"/>
      <c r="AP405" s="37"/>
      <c r="AQ405" s="37"/>
      <c r="AR405" s="37"/>
      <c r="AS405" s="37"/>
      <c r="AT405" s="37"/>
      <c r="AU405" s="37"/>
      <c r="AV405" s="37"/>
      <c r="AW405" s="4"/>
      <c r="AX405" s="4"/>
      <c r="AY405" s="4"/>
      <c r="AZ405" s="4"/>
      <c r="BA405" s="4"/>
      <c r="BB405" s="4"/>
      <c r="BC405" s="4"/>
      <c r="BD405" s="4"/>
    </row>
    <row r="406" spans="1:56" ht="45" customHeight="1" x14ac:dyDescent="0.25">
      <c r="A406" s="2" t="s">
        <v>99</v>
      </c>
      <c r="B406" s="2" t="s">
        <v>100</v>
      </c>
      <c r="C406" s="2">
        <v>1825</v>
      </c>
      <c r="D406" s="2">
        <f t="shared" ref="D406:D409" si="731">D405-1</f>
        <v>-2</v>
      </c>
      <c r="E406" s="2">
        <v>3</v>
      </c>
      <c r="G406">
        <f t="shared" ref="G406:H406" si="732">D406*6</f>
        <v>-12</v>
      </c>
      <c r="H406">
        <f t="shared" si="732"/>
        <v>18</v>
      </c>
      <c r="I406" s="2">
        <v>18</v>
      </c>
      <c r="J406" s="7">
        <v>43439</v>
      </c>
      <c r="K406" s="8">
        <v>0.45833333333333331</v>
      </c>
      <c r="L406" s="10">
        <v>157</v>
      </c>
      <c r="M406" s="9" t="s">
        <v>54</v>
      </c>
      <c r="N406" s="10">
        <v>157</v>
      </c>
      <c r="O406" s="10">
        <v>3061</v>
      </c>
      <c r="P406" s="10">
        <f t="shared" si="391"/>
        <v>2904</v>
      </c>
      <c r="Q406" s="2">
        <v>3.9</v>
      </c>
      <c r="R406" s="2">
        <v>36.6</v>
      </c>
      <c r="S406" s="9">
        <f t="shared" si="392"/>
        <v>142.74</v>
      </c>
      <c r="T406" s="2">
        <v>1</v>
      </c>
      <c r="U406" s="10">
        <f t="shared" si="3"/>
        <v>2904</v>
      </c>
      <c r="V406" s="8"/>
      <c r="W406" s="8"/>
      <c r="X406" s="37"/>
      <c r="Y406" s="37"/>
      <c r="Z406" s="37"/>
      <c r="AA406" s="37"/>
      <c r="AB406" s="37"/>
      <c r="AC406" s="37"/>
      <c r="AD406" s="37"/>
      <c r="AE406" s="37"/>
      <c r="AF406" s="37"/>
      <c r="AG406" s="37"/>
      <c r="AH406" s="37"/>
      <c r="AI406" s="4"/>
      <c r="AJ406" s="4"/>
      <c r="AK406" s="4"/>
      <c r="AL406" s="37"/>
      <c r="AM406" s="37"/>
      <c r="AN406" s="37"/>
      <c r="AO406" s="37"/>
      <c r="AP406" s="37"/>
      <c r="AQ406" s="37"/>
      <c r="AR406" s="37"/>
      <c r="AS406" s="37"/>
      <c r="AT406" s="37"/>
      <c r="AU406" s="37"/>
      <c r="AV406" s="37"/>
      <c r="AW406" s="4"/>
      <c r="AX406" s="4"/>
      <c r="AY406" s="4"/>
      <c r="AZ406" s="4"/>
      <c r="BA406" s="4"/>
      <c r="BB406" s="4"/>
      <c r="BC406" s="4"/>
      <c r="BD406" s="4"/>
    </row>
    <row r="407" spans="1:56" ht="45" customHeight="1" x14ac:dyDescent="0.25">
      <c r="A407" s="2" t="s">
        <v>99</v>
      </c>
      <c r="B407" s="2" t="s">
        <v>100</v>
      </c>
      <c r="C407" s="2">
        <v>1825</v>
      </c>
      <c r="D407" s="2">
        <f t="shared" si="731"/>
        <v>-3</v>
      </c>
      <c r="E407" s="2">
        <v>3</v>
      </c>
      <c r="G407">
        <f t="shared" ref="G407:H407" si="733">D407*6</f>
        <v>-18</v>
      </c>
      <c r="H407">
        <f t="shared" si="733"/>
        <v>18</v>
      </c>
      <c r="I407" s="2">
        <v>18</v>
      </c>
      <c r="J407" s="7">
        <v>43439</v>
      </c>
      <c r="K407" s="8">
        <v>0.45833333333333331</v>
      </c>
      <c r="L407" s="10">
        <v>159</v>
      </c>
      <c r="M407" s="9" t="s">
        <v>54</v>
      </c>
      <c r="N407" s="10">
        <v>159</v>
      </c>
      <c r="O407" s="10">
        <v>563</v>
      </c>
      <c r="P407" s="10">
        <f t="shared" si="391"/>
        <v>404</v>
      </c>
      <c r="Q407" s="2">
        <v>3.9</v>
      </c>
      <c r="R407" s="2">
        <v>36.6</v>
      </c>
      <c r="S407" s="9">
        <f t="shared" si="392"/>
        <v>142.74</v>
      </c>
      <c r="T407" s="2">
        <v>1</v>
      </c>
      <c r="U407" s="10">
        <f t="shared" si="3"/>
        <v>404</v>
      </c>
      <c r="V407" s="8"/>
      <c r="W407" s="8"/>
      <c r="X407" s="37"/>
      <c r="Y407" s="37"/>
      <c r="Z407" s="37"/>
      <c r="AA407" s="37"/>
      <c r="AB407" s="37"/>
      <c r="AC407" s="37"/>
      <c r="AD407" s="37"/>
      <c r="AE407" s="37"/>
      <c r="AF407" s="37"/>
      <c r="AG407" s="37"/>
      <c r="AH407" s="37"/>
      <c r="AI407" s="4"/>
      <c r="AJ407" s="4"/>
      <c r="AK407" s="4"/>
      <c r="AL407" s="37"/>
      <c r="AM407" s="37"/>
      <c r="AN407" s="37"/>
      <c r="AO407" s="37"/>
      <c r="AP407" s="37"/>
      <c r="AQ407" s="37"/>
      <c r="AR407" s="37"/>
      <c r="AS407" s="37"/>
      <c r="AT407" s="37"/>
      <c r="AU407" s="37"/>
      <c r="AV407" s="37"/>
      <c r="AW407" s="4"/>
      <c r="AX407" s="4"/>
      <c r="AY407" s="4"/>
      <c r="AZ407" s="4"/>
      <c r="BA407" s="4"/>
      <c r="BB407" s="4"/>
      <c r="BC407" s="4"/>
      <c r="BD407" s="4"/>
    </row>
    <row r="408" spans="1:56" ht="45" customHeight="1" x14ac:dyDescent="0.25">
      <c r="A408" s="2" t="s">
        <v>99</v>
      </c>
      <c r="B408" s="2" t="s">
        <v>100</v>
      </c>
      <c r="C408" s="2">
        <v>1825</v>
      </c>
      <c r="D408" s="2">
        <f t="shared" si="731"/>
        <v>-4</v>
      </c>
      <c r="E408" s="2">
        <v>3</v>
      </c>
      <c r="G408">
        <f t="shared" ref="G408:H408" si="734">D408*6</f>
        <v>-24</v>
      </c>
      <c r="H408">
        <f t="shared" si="734"/>
        <v>18</v>
      </c>
      <c r="I408" s="2">
        <v>18</v>
      </c>
      <c r="J408" s="7">
        <v>43439</v>
      </c>
      <c r="K408" s="8">
        <v>0.45833333333333331</v>
      </c>
      <c r="L408" s="10">
        <v>153</v>
      </c>
      <c r="M408" s="9" t="s">
        <v>54</v>
      </c>
      <c r="N408" s="10">
        <v>153</v>
      </c>
      <c r="O408" s="10">
        <v>398</v>
      </c>
      <c r="P408" s="10">
        <f t="shared" si="391"/>
        <v>245</v>
      </c>
      <c r="Q408" s="2">
        <v>3.9</v>
      </c>
      <c r="R408" s="2">
        <v>36.6</v>
      </c>
      <c r="S408" s="9">
        <f t="shared" si="392"/>
        <v>142.74</v>
      </c>
      <c r="T408" s="2">
        <v>1</v>
      </c>
      <c r="U408" s="10">
        <f t="shared" si="3"/>
        <v>245</v>
      </c>
      <c r="V408" s="8"/>
      <c r="W408" s="8"/>
      <c r="X408" s="37"/>
      <c r="Y408" s="37"/>
      <c r="Z408" s="37"/>
      <c r="AA408" s="37"/>
      <c r="AB408" s="37"/>
      <c r="AC408" s="37"/>
      <c r="AD408" s="37"/>
      <c r="AE408" s="37"/>
      <c r="AF408" s="37"/>
      <c r="AG408" s="37"/>
      <c r="AH408" s="37"/>
      <c r="AI408" s="4"/>
      <c r="AJ408" s="4"/>
      <c r="AK408" s="4"/>
      <c r="AL408" s="37"/>
      <c r="AM408" s="37"/>
      <c r="AN408" s="37"/>
      <c r="AO408" s="37"/>
      <c r="AP408" s="37"/>
      <c r="AQ408" s="37"/>
      <c r="AR408" s="37"/>
      <c r="AS408" s="37"/>
      <c r="AT408" s="37"/>
      <c r="AU408" s="37"/>
      <c r="AV408" s="37"/>
      <c r="AW408" s="4"/>
      <c r="AX408" s="4"/>
      <c r="AY408" s="4"/>
      <c r="AZ408" s="4"/>
      <c r="BA408" s="4"/>
      <c r="BB408" s="4"/>
      <c r="BC408" s="4"/>
      <c r="BD408" s="4"/>
    </row>
    <row r="409" spans="1:56" ht="45" customHeight="1" x14ac:dyDescent="0.25">
      <c r="A409" s="2" t="s">
        <v>99</v>
      </c>
      <c r="B409" s="2" t="s">
        <v>100</v>
      </c>
      <c r="C409" s="2">
        <v>1825</v>
      </c>
      <c r="D409" s="2">
        <f t="shared" si="731"/>
        <v>-5</v>
      </c>
      <c r="E409" s="2">
        <v>3</v>
      </c>
      <c r="G409">
        <f t="shared" ref="G409:H409" si="735">D409*6</f>
        <v>-30</v>
      </c>
      <c r="H409">
        <f t="shared" si="735"/>
        <v>18</v>
      </c>
      <c r="I409" s="2">
        <v>18</v>
      </c>
      <c r="J409" s="7">
        <v>43439</v>
      </c>
      <c r="K409" s="8">
        <v>0.45833333333333331</v>
      </c>
      <c r="L409" s="10">
        <v>152</v>
      </c>
      <c r="M409" s="9" t="s">
        <v>54</v>
      </c>
      <c r="N409" s="10">
        <v>152</v>
      </c>
      <c r="O409" s="10">
        <v>319</v>
      </c>
      <c r="P409" s="10">
        <f t="shared" si="391"/>
        <v>167</v>
      </c>
      <c r="Q409" s="2">
        <v>3.9</v>
      </c>
      <c r="R409" s="2">
        <v>36.6</v>
      </c>
      <c r="S409" s="9">
        <f t="shared" si="392"/>
        <v>142.74</v>
      </c>
      <c r="T409" s="2">
        <v>1</v>
      </c>
      <c r="U409" s="10">
        <f t="shared" si="3"/>
        <v>167</v>
      </c>
      <c r="V409" s="8"/>
      <c r="W409" s="8"/>
      <c r="X409" s="37"/>
      <c r="Y409" s="37"/>
      <c r="Z409" s="37"/>
      <c r="AA409" s="37"/>
      <c r="AB409" s="37"/>
      <c r="AC409" s="37"/>
      <c r="AD409" s="37"/>
      <c r="AE409" s="37"/>
      <c r="AF409" s="37"/>
      <c r="AG409" s="37"/>
      <c r="AH409" s="37"/>
      <c r="AI409" s="4"/>
      <c r="AJ409" s="4"/>
      <c r="AK409" s="4"/>
      <c r="AL409" s="37"/>
      <c r="AM409" s="37"/>
      <c r="AN409" s="37"/>
      <c r="AO409" s="37"/>
      <c r="AP409" s="37"/>
      <c r="AQ409" s="37"/>
      <c r="AR409" s="37"/>
      <c r="AS409" s="37"/>
      <c r="AT409" s="37"/>
      <c r="AU409" s="37"/>
      <c r="AV409" s="37"/>
      <c r="AW409" s="4"/>
      <c r="AX409" s="4"/>
      <c r="AY409" s="4"/>
      <c r="AZ409" s="4"/>
      <c r="BA409" s="4"/>
      <c r="BB409" s="4"/>
      <c r="BC409" s="4"/>
      <c r="BD409" s="4"/>
    </row>
    <row r="410" spans="1:56" ht="45" customHeight="1" x14ac:dyDescent="0.3">
      <c r="A410" s="2" t="s">
        <v>99</v>
      </c>
      <c r="B410" s="2" t="s">
        <v>100</v>
      </c>
      <c r="C410" s="2">
        <v>1824</v>
      </c>
      <c r="D410" s="2">
        <v>0</v>
      </c>
      <c r="E410" s="2">
        <v>0</v>
      </c>
      <c r="G410">
        <f t="shared" ref="G410:H410" si="736">D410*6</f>
        <v>0</v>
      </c>
      <c r="H410">
        <f t="shared" si="736"/>
        <v>0</v>
      </c>
      <c r="I410" s="2">
        <v>18</v>
      </c>
      <c r="J410" s="7">
        <v>43439</v>
      </c>
      <c r="K410" s="8">
        <v>0.45833333333333331</v>
      </c>
      <c r="L410" s="10">
        <v>146</v>
      </c>
      <c r="M410" s="9" t="s">
        <v>54</v>
      </c>
      <c r="N410" s="10">
        <v>146</v>
      </c>
      <c r="O410" s="10">
        <v>71515</v>
      </c>
      <c r="P410" s="10">
        <f t="shared" si="391"/>
        <v>71369</v>
      </c>
      <c r="Q410" s="2">
        <v>3.9</v>
      </c>
      <c r="R410" s="2">
        <v>36.6</v>
      </c>
      <c r="S410" s="9">
        <f t="shared" si="392"/>
        <v>142.74</v>
      </c>
      <c r="T410" s="2">
        <v>1</v>
      </c>
      <c r="U410" s="10">
        <f t="shared" si="3"/>
        <v>71369</v>
      </c>
      <c r="V410" s="8"/>
      <c r="W410" s="8"/>
      <c r="X410" s="17">
        <f>U433</f>
        <v>328</v>
      </c>
      <c r="Y410" s="17">
        <f>U432</f>
        <v>530</v>
      </c>
      <c r="Z410" s="17">
        <f>U431</f>
        <v>970</v>
      </c>
      <c r="AA410" s="17">
        <f>U430</f>
        <v>1414</v>
      </c>
      <c r="AB410" s="17">
        <f>U429</f>
        <v>1849</v>
      </c>
      <c r="AC410" s="17">
        <f>U428</f>
        <v>1963</v>
      </c>
      <c r="AD410" s="21">
        <f t="shared" ref="AD410:AD413" si="737">AB410</f>
        <v>1849</v>
      </c>
      <c r="AE410" s="21">
        <f t="shared" ref="AE410:AE413" si="738">AA410</f>
        <v>1414</v>
      </c>
      <c r="AF410" s="21">
        <f t="shared" ref="AF410:AF413" si="739">Z410</f>
        <v>970</v>
      </c>
      <c r="AG410" s="21">
        <f t="shared" ref="AG410:AG413" si="740">Y410</f>
        <v>530</v>
      </c>
      <c r="AH410" s="21">
        <f t="shared" ref="AH410:AH413" si="741">X410</f>
        <v>328</v>
      </c>
      <c r="AI410" s="15" t="s">
        <v>67</v>
      </c>
      <c r="AJ410" s="16" t="str">
        <f>B410</f>
        <v>50C10K1D7</v>
      </c>
      <c r="AK410" s="16"/>
      <c r="AL410" s="23">
        <f t="shared" ref="AL410:AV410" si="742">X410*0.0144</f>
        <v>4.7232000000000003</v>
      </c>
      <c r="AM410" s="23">
        <f t="shared" si="742"/>
        <v>7.6319999999999997</v>
      </c>
      <c r="AN410" s="23">
        <f t="shared" si="742"/>
        <v>13.968</v>
      </c>
      <c r="AO410" s="23">
        <f t="shared" si="742"/>
        <v>20.361599999999999</v>
      </c>
      <c r="AP410" s="23">
        <f t="shared" si="742"/>
        <v>26.625599999999999</v>
      </c>
      <c r="AQ410" s="23">
        <f t="shared" si="742"/>
        <v>28.267199999999999</v>
      </c>
      <c r="AR410" s="23">
        <f t="shared" si="742"/>
        <v>26.625599999999999</v>
      </c>
      <c r="AS410" s="23">
        <f t="shared" si="742"/>
        <v>20.361599999999999</v>
      </c>
      <c r="AT410" s="23">
        <f t="shared" si="742"/>
        <v>13.968</v>
      </c>
      <c r="AU410" s="23">
        <f t="shared" si="742"/>
        <v>7.6319999999999997</v>
      </c>
      <c r="AV410" s="23">
        <f t="shared" si="742"/>
        <v>4.7232000000000003</v>
      </c>
      <c r="AW410" s="15" t="s">
        <v>67</v>
      </c>
      <c r="AX410" s="16" t="s">
        <v>100</v>
      </c>
      <c r="AY410" s="16"/>
      <c r="AZ410" s="16"/>
      <c r="BA410" s="16"/>
      <c r="BB410" s="16"/>
      <c r="BC410" s="16"/>
      <c r="BD410" s="16"/>
    </row>
    <row r="411" spans="1:56" ht="45" customHeight="1" x14ac:dyDescent="0.3">
      <c r="A411" s="2" t="s">
        <v>99</v>
      </c>
      <c r="B411" s="2" t="s">
        <v>100</v>
      </c>
      <c r="C411" s="2">
        <v>1824</v>
      </c>
      <c r="D411" s="2">
        <v>-1</v>
      </c>
      <c r="E411" s="2">
        <v>0</v>
      </c>
      <c r="G411">
        <f t="shared" ref="G411:H411" si="743">D411*6</f>
        <v>-6</v>
      </c>
      <c r="H411">
        <f t="shared" si="743"/>
        <v>0</v>
      </c>
      <c r="I411" s="2">
        <v>18</v>
      </c>
      <c r="J411" s="7">
        <v>43439</v>
      </c>
      <c r="K411" s="8">
        <v>0.45833333333333331</v>
      </c>
      <c r="L411" s="10">
        <v>147</v>
      </c>
      <c r="M411" s="9" t="s">
        <v>54</v>
      </c>
      <c r="N411" s="10">
        <v>147</v>
      </c>
      <c r="O411" s="10">
        <v>69521</v>
      </c>
      <c r="P411" s="10">
        <f t="shared" si="391"/>
        <v>69374</v>
      </c>
      <c r="Q411" s="2">
        <v>3.9</v>
      </c>
      <c r="R411" s="2">
        <v>36.6</v>
      </c>
      <c r="S411" s="9">
        <f t="shared" si="392"/>
        <v>142.74</v>
      </c>
      <c r="T411" s="2">
        <v>1</v>
      </c>
      <c r="U411" s="10">
        <f t="shared" si="3"/>
        <v>69374</v>
      </c>
      <c r="V411" s="8"/>
      <c r="W411" s="8"/>
      <c r="X411" s="17">
        <f>U427</f>
        <v>427</v>
      </c>
      <c r="Y411" s="17">
        <f>U426</f>
        <v>766</v>
      </c>
      <c r="Z411" s="17">
        <f>U425</f>
        <v>1321</v>
      </c>
      <c r="AA411" s="17">
        <f>U424</f>
        <v>2496</v>
      </c>
      <c r="AB411" s="17">
        <f>U423</f>
        <v>15498</v>
      </c>
      <c r="AC411" s="17">
        <f>U422</f>
        <v>28590</v>
      </c>
      <c r="AD411" s="21">
        <f t="shared" si="737"/>
        <v>15498</v>
      </c>
      <c r="AE411" s="21">
        <f t="shared" si="738"/>
        <v>2496</v>
      </c>
      <c r="AF411" s="21">
        <f t="shared" si="739"/>
        <v>1321</v>
      </c>
      <c r="AG411" s="21">
        <f t="shared" si="740"/>
        <v>766</v>
      </c>
      <c r="AH411" s="21">
        <f t="shared" si="741"/>
        <v>427</v>
      </c>
      <c r="AI411" s="15" t="s">
        <v>68</v>
      </c>
      <c r="AJ411" s="16">
        <f>C410</f>
        <v>1824</v>
      </c>
      <c r="AK411" s="16"/>
      <c r="AL411" s="23">
        <f t="shared" ref="AL411:AV411" si="744">X411*0.0144</f>
        <v>6.1487999999999996</v>
      </c>
      <c r="AM411" s="23">
        <f t="shared" si="744"/>
        <v>11.0304</v>
      </c>
      <c r="AN411" s="23">
        <f t="shared" si="744"/>
        <v>19.022400000000001</v>
      </c>
      <c r="AO411" s="23">
        <f t="shared" si="744"/>
        <v>35.942399999999999</v>
      </c>
      <c r="AP411" s="23">
        <f t="shared" si="744"/>
        <v>223.1712</v>
      </c>
      <c r="AQ411" s="23">
        <f t="shared" si="744"/>
        <v>411.69599999999997</v>
      </c>
      <c r="AR411" s="23">
        <f t="shared" si="744"/>
        <v>223.1712</v>
      </c>
      <c r="AS411" s="23">
        <f t="shared" si="744"/>
        <v>35.942399999999999</v>
      </c>
      <c r="AT411" s="23">
        <f t="shared" si="744"/>
        <v>19.022400000000001</v>
      </c>
      <c r="AU411" s="23">
        <f t="shared" si="744"/>
        <v>11.0304</v>
      </c>
      <c r="AV411" s="23">
        <f t="shared" si="744"/>
        <v>6.1487999999999996</v>
      </c>
      <c r="AW411" s="15" t="s">
        <v>68</v>
      </c>
      <c r="AX411" s="16">
        <v>1824</v>
      </c>
      <c r="AY411" s="16"/>
      <c r="AZ411" s="16"/>
      <c r="BA411" s="16"/>
      <c r="BB411" s="16"/>
      <c r="BC411" s="16"/>
      <c r="BD411" s="16"/>
    </row>
    <row r="412" spans="1:56" ht="45" customHeight="1" x14ac:dyDescent="0.3">
      <c r="A412" s="2" t="s">
        <v>99</v>
      </c>
      <c r="B412" s="2" t="s">
        <v>100</v>
      </c>
      <c r="C412" s="2">
        <v>1824</v>
      </c>
      <c r="D412" s="2">
        <f t="shared" ref="D412:D415" si="745">D411-1</f>
        <v>-2</v>
      </c>
      <c r="E412" s="2">
        <v>0</v>
      </c>
      <c r="G412">
        <f t="shared" ref="G412:H412" si="746">D412*6</f>
        <v>-12</v>
      </c>
      <c r="H412">
        <f t="shared" si="746"/>
        <v>0</v>
      </c>
      <c r="I412" s="2">
        <v>18</v>
      </c>
      <c r="J412" s="7">
        <v>43439</v>
      </c>
      <c r="K412" s="8">
        <v>0.45833333333333331</v>
      </c>
      <c r="L412" s="10">
        <v>139</v>
      </c>
      <c r="M412" s="9" t="s">
        <v>54</v>
      </c>
      <c r="N412" s="10">
        <v>139</v>
      </c>
      <c r="O412" s="10">
        <v>27043</v>
      </c>
      <c r="P412" s="10">
        <f t="shared" si="391"/>
        <v>26904</v>
      </c>
      <c r="Q412" s="2">
        <v>3.9</v>
      </c>
      <c r="R412" s="2">
        <v>36.6</v>
      </c>
      <c r="S412" s="9">
        <f t="shared" si="392"/>
        <v>142.74</v>
      </c>
      <c r="T412" s="2">
        <v>1</v>
      </c>
      <c r="U412" s="10">
        <f t="shared" si="3"/>
        <v>26904</v>
      </c>
      <c r="V412" s="8"/>
      <c r="W412" s="8"/>
      <c r="X412" s="17">
        <f>U420</f>
        <v>884</v>
      </c>
      <c r="Y412" s="17">
        <f>U419</f>
        <v>1757</v>
      </c>
      <c r="Z412" s="17">
        <f>U419</f>
        <v>1757</v>
      </c>
      <c r="AA412" s="17">
        <f>U418</f>
        <v>9505</v>
      </c>
      <c r="AB412" s="17">
        <f>U417</f>
        <v>64087</v>
      </c>
      <c r="AC412" s="17">
        <f>U416</f>
        <v>71776</v>
      </c>
      <c r="AD412" s="21">
        <f t="shared" si="737"/>
        <v>64087</v>
      </c>
      <c r="AE412" s="21">
        <f t="shared" si="738"/>
        <v>9505</v>
      </c>
      <c r="AF412" s="21">
        <f t="shared" si="739"/>
        <v>1757</v>
      </c>
      <c r="AG412" s="21">
        <f t="shared" si="740"/>
        <v>1757</v>
      </c>
      <c r="AH412" s="21">
        <f t="shared" si="741"/>
        <v>884</v>
      </c>
      <c r="AI412" s="15" t="s">
        <v>69</v>
      </c>
      <c r="AJ412" s="16">
        <f>I410</f>
        <v>18</v>
      </c>
      <c r="AK412" s="16"/>
      <c r="AL412" s="23">
        <f t="shared" ref="AL412:AV412" si="747">X412*0.0144</f>
        <v>12.7296</v>
      </c>
      <c r="AM412" s="23">
        <f t="shared" si="747"/>
        <v>25.300799999999999</v>
      </c>
      <c r="AN412" s="23">
        <f t="shared" si="747"/>
        <v>25.300799999999999</v>
      </c>
      <c r="AO412" s="23">
        <f t="shared" si="747"/>
        <v>136.87199999999999</v>
      </c>
      <c r="AP412" s="23">
        <f t="shared" si="747"/>
        <v>922.8528</v>
      </c>
      <c r="AQ412" s="23">
        <f t="shared" si="747"/>
        <v>1033.5744</v>
      </c>
      <c r="AR412" s="23">
        <f t="shared" si="747"/>
        <v>922.8528</v>
      </c>
      <c r="AS412" s="23">
        <f t="shared" si="747"/>
        <v>136.87199999999999</v>
      </c>
      <c r="AT412" s="23">
        <f t="shared" si="747"/>
        <v>25.300799999999999</v>
      </c>
      <c r="AU412" s="23">
        <f t="shared" si="747"/>
        <v>25.300799999999999</v>
      </c>
      <c r="AV412" s="23">
        <f t="shared" si="747"/>
        <v>12.7296</v>
      </c>
      <c r="AW412" s="15" t="s">
        <v>69</v>
      </c>
      <c r="AX412" s="16">
        <v>18</v>
      </c>
      <c r="AY412" s="16"/>
      <c r="AZ412" s="16"/>
      <c r="BA412" s="16"/>
      <c r="BB412" s="16"/>
      <c r="BC412" s="16"/>
      <c r="BD412" s="16"/>
    </row>
    <row r="413" spans="1:56" ht="45" customHeight="1" x14ac:dyDescent="0.25">
      <c r="A413" s="2" t="s">
        <v>99</v>
      </c>
      <c r="B413" s="2" t="s">
        <v>100</v>
      </c>
      <c r="C413" s="2">
        <v>1824</v>
      </c>
      <c r="D413" s="2">
        <f t="shared" si="745"/>
        <v>-3</v>
      </c>
      <c r="E413" s="2">
        <v>0</v>
      </c>
      <c r="G413">
        <f t="shared" ref="G413:H413" si="748">D413*6</f>
        <v>-18</v>
      </c>
      <c r="H413">
        <f t="shared" si="748"/>
        <v>0</v>
      </c>
      <c r="I413" s="2">
        <v>18</v>
      </c>
      <c r="J413" s="7">
        <v>43439</v>
      </c>
      <c r="K413" s="8">
        <v>0.45833333333333331</v>
      </c>
      <c r="L413" s="10">
        <v>141</v>
      </c>
      <c r="M413" s="9" t="s">
        <v>54</v>
      </c>
      <c r="N413" s="10">
        <v>141</v>
      </c>
      <c r="O413" s="10">
        <v>2024</v>
      </c>
      <c r="P413" s="10">
        <f t="shared" si="391"/>
        <v>1883</v>
      </c>
      <c r="Q413" s="2">
        <v>3.9</v>
      </c>
      <c r="R413" s="2">
        <v>36.6</v>
      </c>
      <c r="S413" s="9">
        <f t="shared" si="392"/>
        <v>142.74</v>
      </c>
      <c r="T413" s="2">
        <v>1</v>
      </c>
      <c r="U413" s="10">
        <f t="shared" si="3"/>
        <v>1883</v>
      </c>
      <c r="V413" s="8"/>
      <c r="W413" s="8"/>
      <c r="X413" s="17">
        <f>U415</f>
        <v>460</v>
      </c>
      <c r="Y413" s="17">
        <f>U414</f>
        <v>868</v>
      </c>
      <c r="Z413" s="17">
        <f>U413</f>
        <v>1883</v>
      </c>
      <c r="AA413" s="17">
        <f>U412</f>
        <v>26904</v>
      </c>
      <c r="AB413" s="17">
        <f>U411</f>
        <v>69374</v>
      </c>
      <c r="AC413" s="24">
        <f>U410</f>
        <v>71369</v>
      </c>
      <c r="AD413" s="21">
        <f t="shared" si="737"/>
        <v>69374</v>
      </c>
      <c r="AE413" s="21">
        <f t="shared" si="738"/>
        <v>26904</v>
      </c>
      <c r="AF413" s="21">
        <f t="shared" si="739"/>
        <v>1883</v>
      </c>
      <c r="AG413" s="21">
        <f t="shared" si="740"/>
        <v>868</v>
      </c>
      <c r="AH413" s="21">
        <f t="shared" si="741"/>
        <v>460</v>
      </c>
      <c r="AI413" s="4"/>
      <c r="AJ413" s="4"/>
      <c r="AK413" s="4"/>
      <c r="AL413" s="23">
        <f t="shared" ref="AL413:AV413" si="749">X413*0.0144</f>
        <v>6.6239999999999997</v>
      </c>
      <c r="AM413" s="23">
        <f t="shared" si="749"/>
        <v>12.4992</v>
      </c>
      <c r="AN413" s="23">
        <f t="shared" si="749"/>
        <v>27.115199999999998</v>
      </c>
      <c r="AO413" s="23">
        <f t="shared" si="749"/>
        <v>387.41759999999999</v>
      </c>
      <c r="AP413" s="23">
        <f t="shared" si="749"/>
        <v>998.98559999999998</v>
      </c>
      <c r="AQ413" s="23">
        <f t="shared" si="749"/>
        <v>1027.7136</v>
      </c>
      <c r="AR413" s="23">
        <f t="shared" si="749"/>
        <v>998.98559999999998</v>
      </c>
      <c r="AS413" s="23">
        <f t="shared" si="749"/>
        <v>387.41759999999999</v>
      </c>
      <c r="AT413" s="23">
        <f t="shared" si="749"/>
        <v>27.115199999999998</v>
      </c>
      <c r="AU413" s="23">
        <f t="shared" si="749"/>
        <v>12.4992</v>
      </c>
      <c r="AV413" s="23">
        <f t="shared" si="749"/>
        <v>6.6239999999999997</v>
      </c>
      <c r="AW413" s="4"/>
      <c r="AX413" s="4"/>
      <c r="AY413" s="4"/>
      <c r="AZ413" s="4"/>
      <c r="BA413" s="4"/>
      <c r="BB413" s="4"/>
      <c r="BC413" s="4"/>
      <c r="BD413" s="4"/>
    </row>
    <row r="414" spans="1:56" ht="45" customHeight="1" x14ac:dyDescent="0.25">
      <c r="A414" s="2" t="s">
        <v>99</v>
      </c>
      <c r="B414" s="2" t="s">
        <v>100</v>
      </c>
      <c r="C414" s="2">
        <v>1824</v>
      </c>
      <c r="D414" s="2">
        <f t="shared" si="745"/>
        <v>-4</v>
      </c>
      <c r="E414" s="2">
        <v>0</v>
      </c>
      <c r="G414">
        <f t="shared" ref="G414:H414" si="750">D414*6</f>
        <v>-24</v>
      </c>
      <c r="H414">
        <f t="shared" si="750"/>
        <v>0</v>
      </c>
      <c r="I414" s="2">
        <v>18</v>
      </c>
      <c r="J414" s="7">
        <v>43439</v>
      </c>
      <c r="K414" s="8">
        <v>0.45833333333333331</v>
      </c>
      <c r="L414" s="10">
        <v>141</v>
      </c>
      <c r="M414" s="9" t="s">
        <v>54</v>
      </c>
      <c r="N414" s="10">
        <v>141</v>
      </c>
      <c r="O414" s="10">
        <v>1009</v>
      </c>
      <c r="P414" s="10">
        <f t="shared" si="391"/>
        <v>868</v>
      </c>
      <c r="Q414" s="2">
        <v>3.9</v>
      </c>
      <c r="R414" s="2">
        <v>36.6</v>
      </c>
      <c r="S414" s="9">
        <f t="shared" si="392"/>
        <v>142.74</v>
      </c>
      <c r="T414" s="2">
        <v>1</v>
      </c>
      <c r="U414" s="10">
        <f t="shared" si="3"/>
        <v>868</v>
      </c>
      <c r="V414" s="8"/>
      <c r="W414" s="8"/>
      <c r="X414" s="17">
        <f t="shared" ref="X414:AH414" si="751">X412</f>
        <v>884</v>
      </c>
      <c r="Y414" s="17">
        <f t="shared" si="751"/>
        <v>1757</v>
      </c>
      <c r="Z414" s="17">
        <f t="shared" si="751"/>
        <v>1757</v>
      </c>
      <c r="AA414" s="17">
        <f t="shared" si="751"/>
        <v>9505</v>
      </c>
      <c r="AB414" s="17">
        <f t="shared" si="751"/>
        <v>64087</v>
      </c>
      <c r="AC414" s="17">
        <f t="shared" si="751"/>
        <v>71776</v>
      </c>
      <c r="AD414" s="17">
        <f t="shared" si="751"/>
        <v>64087</v>
      </c>
      <c r="AE414" s="17">
        <f t="shared" si="751"/>
        <v>9505</v>
      </c>
      <c r="AF414" s="17">
        <f t="shared" si="751"/>
        <v>1757</v>
      </c>
      <c r="AG414" s="17">
        <f t="shared" si="751"/>
        <v>1757</v>
      </c>
      <c r="AH414" s="17">
        <f t="shared" si="751"/>
        <v>884</v>
      </c>
      <c r="AI414" s="4"/>
      <c r="AJ414" s="4"/>
      <c r="AK414" s="4"/>
      <c r="AL414" s="23">
        <f t="shared" ref="AL414:AV414" si="752">X414*0.0144</f>
        <v>12.7296</v>
      </c>
      <c r="AM414" s="23">
        <f t="shared" si="752"/>
        <v>25.300799999999999</v>
      </c>
      <c r="AN414" s="23">
        <f t="shared" si="752"/>
        <v>25.300799999999999</v>
      </c>
      <c r="AO414" s="23">
        <f t="shared" si="752"/>
        <v>136.87199999999999</v>
      </c>
      <c r="AP414" s="23">
        <f t="shared" si="752"/>
        <v>922.8528</v>
      </c>
      <c r="AQ414" s="23">
        <f t="shared" si="752"/>
        <v>1033.5744</v>
      </c>
      <c r="AR414" s="23">
        <f t="shared" si="752"/>
        <v>922.8528</v>
      </c>
      <c r="AS414" s="23">
        <f t="shared" si="752"/>
        <v>136.87199999999999</v>
      </c>
      <c r="AT414" s="23">
        <f t="shared" si="752"/>
        <v>25.300799999999999</v>
      </c>
      <c r="AU414" s="23">
        <f t="shared" si="752"/>
        <v>25.300799999999999</v>
      </c>
      <c r="AV414" s="23">
        <f t="shared" si="752"/>
        <v>12.7296</v>
      </c>
      <c r="AW414" s="4"/>
      <c r="AX414" s="4"/>
      <c r="AY414" s="4"/>
      <c r="AZ414" s="4"/>
      <c r="BA414" s="4"/>
      <c r="BB414" s="4"/>
      <c r="BC414" s="4"/>
      <c r="BD414" s="4"/>
    </row>
    <row r="415" spans="1:56" ht="45" customHeight="1" x14ac:dyDescent="0.25">
      <c r="A415" s="2" t="s">
        <v>99</v>
      </c>
      <c r="B415" s="2" t="s">
        <v>100</v>
      </c>
      <c r="C415" s="2">
        <v>1824</v>
      </c>
      <c r="D415" s="2">
        <f t="shared" si="745"/>
        <v>-5</v>
      </c>
      <c r="E415" s="2">
        <v>0</v>
      </c>
      <c r="G415">
        <f t="shared" ref="G415:H415" si="753">D415*6</f>
        <v>-30</v>
      </c>
      <c r="H415">
        <f t="shared" si="753"/>
        <v>0</v>
      </c>
      <c r="I415" s="2">
        <v>18</v>
      </c>
      <c r="J415" s="7">
        <v>43439</v>
      </c>
      <c r="K415" s="8">
        <v>0.45833333333333331</v>
      </c>
      <c r="L415" s="10">
        <v>142</v>
      </c>
      <c r="M415" s="9" t="s">
        <v>54</v>
      </c>
      <c r="N415" s="10">
        <v>142</v>
      </c>
      <c r="O415" s="10">
        <v>602</v>
      </c>
      <c r="P415" s="10">
        <f t="shared" si="391"/>
        <v>460</v>
      </c>
      <c r="Q415" s="2">
        <v>3.9</v>
      </c>
      <c r="R415" s="2">
        <v>36.6</v>
      </c>
      <c r="S415" s="9">
        <f t="shared" si="392"/>
        <v>142.74</v>
      </c>
      <c r="T415" s="2">
        <v>1</v>
      </c>
      <c r="U415" s="10">
        <f t="shared" si="3"/>
        <v>460</v>
      </c>
      <c r="V415" s="8"/>
      <c r="W415" s="8"/>
      <c r="X415" s="17">
        <f t="shared" ref="X415:AH415" si="754">X411</f>
        <v>427</v>
      </c>
      <c r="Y415" s="17">
        <f t="shared" si="754"/>
        <v>766</v>
      </c>
      <c r="Z415" s="17">
        <f t="shared" si="754"/>
        <v>1321</v>
      </c>
      <c r="AA415" s="17">
        <f t="shared" si="754"/>
        <v>2496</v>
      </c>
      <c r="AB415" s="17">
        <f t="shared" si="754"/>
        <v>15498</v>
      </c>
      <c r="AC415" s="17">
        <f t="shared" si="754"/>
        <v>28590</v>
      </c>
      <c r="AD415" s="17">
        <f t="shared" si="754"/>
        <v>15498</v>
      </c>
      <c r="AE415" s="17">
        <f t="shared" si="754"/>
        <v>2496</v>
      </c>
      <c r="AF415" s="17">
        <f t="shared" si="754"/>
        <v>1321</v>
      </c>
      <c r="AG415" s="17">
        <f t="shared" si="754"/>
        <v>766</v>
      </c>
      <c r="AH415" s="17">
        <f t="shared" si="754"/>
        <v>427</v>
      </c>
      <c r="AI415" s="4"/>
      <c r="AJ415" s="4"/>
      <c r="AK415" s="4"/>
      <c r="AL415" s="23">
        <f t="shared" ref="AL415:AV415" si="755">X415*0.0144</f>
        <v>6.1487999999999996</v>
      </c>
      <c r="AM415" s="23">
        <f t="shared" si="755"/>
        <v>11.0304</v>
      </c>
      <c r="AN415" s="23">
        <f t="shared" si="755"/>
        <v>19.022400000000001</v>
      </c>
      <c r="AO415" s="23">
        <f t="shared" si="755"/>
        <v>35.942399999999999</v>
      </c>
      <c r="AP415" s="23">
        <f t="shared" si="755"/>
        <v>223.1712</v>
      </c>
      <c r="AQ415" s="23">
        <f t="shared" si="755"/>
        <v>411.69599999999997</v>
      </c>
      <c r="AR415" s="23">
        <f t="shared" si="755"/>
        <v>223.1712</v>
      </c>
      <c r="AS415" s="23">
        <f t="shared" si="755"/>
        <v>35.942399999999999</v>
      </c>
      <c r="AT415" s="23">
        <f t="shared" si="755"/>
        <v>19.022400000000001</v>
      </c>
      <c r="AU415" s="23">
        <f t="shared" si="755"/>
        <v>11.0304</v>
      </c>
      <c r="AV415" s="23">
        <f t="shared" si="755"/>
        <v>6.1487999999999996</v>
      </c>
      <c r="AW415" s="4"/>
      <c r="AX415" s="4"/>
      <c r="AY415" s="4"/>
      <c r="AZ415" s="4"/>
      <c r="BA415" s="4"/>
      <c r="BB415" s="4"/>
      <c r="BC415" s="4"/>
      <c r="BD415" s="4"/>
    </row>
    <row r="416" spans="1:56" ht="45" customHeight="1" x14ac:dyDescent="0.25">
      <c r="A416" s="2" t="s">
        <v>99</v>
      </c>
      <c r="B416" s="2" t="s">
        <v>100</v>
      </c>
      <c r="C416" s="2">
        <v>1824</v>
      </c>
      <c r="D416" s="2">
        <v>0</v>
      </c>
      <c r="E416" s="2">
        <v>1</v>
      </c>
      <c r="G416">
        <f t="shared" ref="G416:H416" si="756">D416*6</f>
        <v>0</v>
      </c>
      <c r="H416">
        <f t="shared" si="756"/>
        <v>6</v>
      </c>
      <c r="I416" s="2">
        <v>18</v>
      </c>
      <c r="J416" s="7">
        <v>43439</v>
      </c>
      <c r="K416" s="8">
        <v>0.45833333333333331</v>
      </c>
      <c r="L416" s="10">
        <v>143</v>
      </c>
      <c r="M416" s="9" t="s">
        <v>54</v>
      </c>
      <c r="N416" s="10">
        <v>143</v>
      </c>
      <c r="O416" s="10">
        <v>71919</v>
      </c>
      <c r="P416" s="10">
        <f t="shared" si="391"/>
        <v>71776</v>
      </c>
      <c r="Q416" s="2">
        <v>3.9</v>
      </c>
      <c r="R416" s="2">
        <v>36.6</v>
      </c>
      <c r="S416" s="9">
        <f t="shared" si="392"/>
        <v>142.74</v>
      </c>
      <c r="T416" s="2">
        <v>1</v>
      </c>
      <c r="U416" s="10">
        <f t="shared" si="3"/>
        <v>71776</v>
      </c>
      <c r="V416" s="8"/>
      <c r="W416" s="8"/>
      <c r="X416" s="17">
        <f t="shared" ref="X416:AH416" si="757">X410</f>
        <v>328</v>
      </c>
      <c r="Y416" s="17">
        <f t="shared" si="757"/>
        <v>530</v>
      </c>
      <c r="Z416" s="17">
        <f t="shared" si="757"/>
        <v>970</v>
      </c>
      <c r="AA416" s="17">
        <f t="shared" si="757"/>
        <v>1414</v>
      </c>
      <c r="AB416" s="17">
        <f t="shared" si="757"/>
        <v>1849</v>
      </c>
      <c r="AC416" s="17">
        <f t="shared" si="757"/>
        <v>1963</v>
      </c>
      <c r="AD416" s="17">
        <f t="shared" si="757"/>
        <v>1849</v>
      </c>
      <c r="AE416" s="17">
        <f t="shared" si="757"/>
        <v>1414</v>
      </c>
      <c r="AF416" s="17">
        <f t="shared" si="757"/>
        <v>970</v>
      </c>
      <c r="AG416" s="17">
        <f t="shared" si="757"/>
        <v>530</v>
      </c>
      <c r="AH416" s="17">
        <f t="shared" si="757"/>
        <v>328</v>
      </c>
      <c r="AI416" s="4"/>
      <c r="AJ416" s="4"/>
      <c r="AK416" s="4"/>
      <c r="AL416" s="23">
        <f t="shared" ref="AL416:AV416" si="758">X416*0.0144</f>
        <v>4.7232000000000003</v>
      </c>
      <c r="AM416" s="23">
        <f t="shared" si="758"/>
        <v>7.6319999999999997</v>
      </c>
      <c r="AN416" s="23">
        <f t="shared" si="758"/>
        <v>13.968</v>
      </c>
      <c r="AO416" s="23">
        <f t="shared" si="758"/>
        <v>20.361599999999999</v>
      </c>
      <c r="AP416" s="23">
        <f t="shared" si="758"/>
        <v>26.625599999999999</v>
      </c>
      <c r="AQ416" s="23">
        <f t="shared" si="758"/>
        <v>28.267199999999999</v>
      </c>
      <c r="AR416" s="23">
        <f t="shared" si="758"/>
        <v>26.625599999999999</v>
      </c>
      <c r="AS416" s="23">
        <f t="shared" si="758"/>
        <v>20.361599999999999</v>
      </c>
      <c r="AT416" s="23">
        <f t="shared" si="758"/>
        <v>13.968</v>
      </c>
      <c r="AU416" s="23">
        <f t="shared" si="758"/>
        <v>7.6319999999999997</v>
      </c>
      <c r="AV416" s="23">
        <f t="shared" si="758"/>
        <v>4.7232000000000003</v>
      </c>
      <c r="AW416" s="4"/>
      <c r="AX416" s="4"/>
      <c r="AY416" s="4"/>
      <c r="AZ416" s="4"/>
      <c r="BA416" s="4"/>
      <c r="BB416" s="4"/>
      <c r="BC416" s="4"/>
      <c r="BD416" s="4"/>
    </row>
    <row r="417" spans="1:56" ht="45" customHeight="1" x14ac:dyDescent="0.25">
      <c r="A417" s="2" t="s">
        <v>99</v>
      </c>
      <c r="B417" s="2" t="s">
        <v>100</v>
      </c>
      <c r="C417" s="2">
        <v>1824</v>
      </c>
      <c r="D417" s="2">
        <v>-1</v>
      </c>
      <c r="E417" s="2">
        <v>1</v>
      </c>
      <c r="G417">
        <f t="shared" ref="G417:H417" si="759">D417*6</f>
        <v>-6</v>
      </c>
      <c r="H417">
        <f t="shared" si="759"/>
        <v>6</v>
      </c>
      <c r="I417" s="2">
        <v>18</v>
      </c>
      <c r="J417" s="7">
        <v>43439</v>
      </c>
      <c r="K417" s="8">
        <v>0.45833333333333331</v>
      </c>
      <c r="L417" s="10">
        <v>146</v>
      </c>
      <c r="M417" s="9" t="s">
        <v>54</v>
      </c>
      <c r="N417" s="10">
        <v>146</v>
      </c>
      <c r="O417" s="10">
        <v>64233</v>
      </c>
      <c r="P417" s="10">
        <f t="shared" si="391"/>
        <v>64087</v>
      </c>
      <c r="Q417" s="2">
        <v>3.9</v>
      </c>
      <c r="R417" s="2">
        <v>36.6</v>
      </c>
      <c r="S417" s="9">
        <f t="shared" si="392"/>
        <v>142.74</v>
      </c>
      <c r="T417" s="2">
        <v>1</v>
      </c>
      <c r="U417" s="10">
        <f t="shared" si="3"/>
        <v>64087</v>
      </c>
      <c r="V417" s="8"/>
      <c r="W417" s="8"/>
      <c r="X417" s="37"/>
      <c r="Y417" s="37"/>
      <c r="Z417" s="37"/>
      <c r="AA417" s="37"/>
      <c r="AB417" s="37"/>
      <c r="AC417" s="37"/>
      <c r="AD417" s="37"/>
      <c r="AE417" s="37"/>
      <c r="AF417" s="37"/>
      <c r="AG417" s="37"/>
      <c r="AH417" s="37"/>
      <c r="AI417" s="4"/>
      <c r="AJ417" s="4"/>
      <c r="AK417" s="4"/>
      <c r="AL417" s="37"/>
      <c r="AM417" s="37"/>
      <c r="AN417" s="37"/>
      <c r="AO417" s="37"/>
      <c r="AP417" s="37"/>
      <c r="AQ417" s="37"/>
      <c r="AR417" s="37"/>
      <c r="AS417" s="37"/>
      <c r="AT417" s="37"/>
      <c r="AU417" s="37"/>
      <c r="AV417" s="37"/>
      <c r="AW417" s="4"/>
      <c r="AX417" s="4"/>
      <c r="AY417" s="4"/>
      <c r="AZ417" s="4"/>
      <c r="BA417" s="4"/>
      <c r="BB417" s="4"/>
      <c r="BC417" s="4"/>
      <c r="BD417" s="4"/>
    </row>
    <row r="418" spans="1:56" ht="45" customHeight="1" x14ac:dyDescent="0.25">
      <c r="A418" s="2" t="s">
        <v>99</v>
      </c>
      <c r="B418" s="2" t="s">
        <v>100</v>
      </c>
      <c r="C418" s="2">
        <v>1824</v>
      </c>
      <c r="D418" s="2">
        <f t="shared" ref="D418:D421" si="760">D417-1</f>
        <v>-2</v>
      </c>
      <c r="E418" s="2">
        <v>1</v>
      </c>
      <c r="G418">
        <f t="shared" ref="G418:H418" si="761">D418*6</f>
        <v>-12</v>
      </c>
      <c r="H418">
        <f t="shared" si="761"/>
        <v>6</v>
      </c>
      <c r="I418" s="2">
        <v>18</v>
      </c>
      <c r="J418" s="7">
        <v>43439</v>
      </c>
      <c r="K418" s="8">
        <v>0.45833333333333331</v>
      </c>
      <c r="L418" s="10">
        <v>144</v>
      </c>
      <c r="M418" s="9" t="s">
        <v>54</v>
      </c>
      <c r="N418" s="10">
        <v>144</v>
      </c>
      <c r="O418" s="10">
        <v>9649</v>
      </c>
      <c r="P418" s="10">
        <f t="shared" si="391"/>
        <v>9505</v>
      </c>
      <c r="Q418" s="2">
        <v>3.9</v>
      </c>
      <c r="R418" s="2">
        <v>36.6</v>
      </c>
      <c r="S418" s="9">
        <f t="shared" si="392"/>
        <v>142.74</v>
      </c>
      <c r="T418" s="2">
        <v>1</v>
      </c>
      <c r="U418" s="10">
        <f t="shared" si="3"/>
        <v>9505</v>
      </c>
      <c r="V418" s="8"/>
      <c r="W418" s="8"/>
      <c r="X418" s="37"/>
      <c r="Y418" s="37"/>
      <c r="Z418" s="37"/>
      <c r="AA418" s="37"/>
      <c r="AB418" s="37"/>
      <c r="AC418" s="37"/>
      <c r="AD418" s="37"/>
      <c r="AE418" s="37"/>
      <c r="AF418" s="37"/>
      <c r="AG418" s="37"/>
      <c r="AH418" s="37"/>
      <c r="AI418" s="4"/>
      <c r="AJ418" s="4"/>
      <c r="AK418" s="4"/>
      <c r="AL418" s="37"/>
      <c r="AM418" s="37"/>
      <c r="AN418" s="37"/>
      <c r="AO418" s="37"/>
      <c r="AP418" s="37"/>
      <c r="AQ418" s="37"/>
      <c r="AR418" s="37"/>
      <c r="AS418" s="37"/>
      <c r="AT418" s="37"/>
      <c r="AU418" s="37"/>
      <c r="AV418" s="37"/>
      <c r="AW418" s="4"/>
      <c r="AX418" s="4"/>
      <c r="AY418" s="4"/>
      <c r="AZ418" s="4"/>
      <c r="BA418" s="4"/>
      <c r="BB418" s="4"/>
      <c r="BC418" s="4"/>
      <c r="BD418" s="4"/>
    </row>
    <row r="419" spans="1:56" ht="45" customHeight="1" x14ac:dyDescent="0.25">
      <c r="A419" s="2" t="s">
        <v>99</v>
      </c>
      <c r="B419" s="2" t="s">
        <v>100</v>
      </c>
      <c r="C419" s="2">
        <v>1824</v>
      </c>
      <c r="D419" s="2">
        <f t="shared" si="760"/>
        <v>-3</v>
      </c>
      <c r="E419" s="2">
        <v>1</v>
      </c>
      <c r="G419">
        <f t="shared" ref="G419:H419" si="762">D419*6</f>
        <v>-18</v>
      </c>
      <c r="H419">
        <f t="shared" si="762"/>
        <v>6</v>
      </c>
      <c r="I419" s="2">
        <v>18</v>
      </c>
      <c r="J419" s="7">
        <v>43439</v>
      </c>
      <c r="K419" s="8">
        <v>0.45833333333333331</v>
      </c>
      <c r="L419" s="10">
        <v>147</v>
      </c>
      <c r="M419" s="9" t="s">
        <v>54</v>
      </c>
      <c r="N419" s="10">
        <v>147</v>
      </c>
      <c r="O419" s="10">
        <v>1904</v>
      </c>
      <c r="P419" s="10">
        <f t="shared" si="391"/>
        <v>1757</v>
      </c>
      <c r="Q419" s="2">
        <v>3.9</v>
      </c>
      <c r="R419" s="2">
        <v>36.6</v>
      </c>
      <c r="S419" s="9">
        <f t="shared" si="392"/>
        <v>142.74</v>
      </c>
      <c r="T419" s="2">
        <v>1</v>
      </c>
      <c r="U419" s="10">
        <f t="shared" si="3"/>
        <v>1757</v>
      </c>
      <c r="V419" s="8"/>
      <c r="W419" s="8"/>
      <c r="X419" s="37"/>
      <c r="Y419" s="37"/>
      <c r="Z419" s="37"/>
      <c r="AA419" s="37"/>
      <c r="AB419" s="37"/>
      <c r="AC419" s="37"/>
      <c r="AD419" s="37"/>
      <c r="AE419" s="37"/>
      <c r="AF419" s="37"/>
      <c r="AG419" s="37"/>
      <c r="AH419" s="37"/>
      <c r="AI419" s="4"/>
      <c r="AJ419" s="4"/>
      <c r="AK419" s="4"/>
      <c r="AL419" s="37"/>
      <c r="AM419" s="37"/>
      <c r="AN419" s="37"/>
      <c r="AO419" s="37"/>
      <c r="AP419" s="37"/>
      <c r="AQ419" s="37"/>
      <c r="AR419" s="37"/>
      <c r="AS419" s="37"/>
      <c r="AT419" s="37"/>
      <c r="AU419" s="37"/>
      <c r="AV419" s="37"/>
      <c r="AW419" s="4"/>
      <c r="AX419" s="4"/>
      <c r="AY419" s="4"/>
      <c r="AZ419" s="4"/>
      <c r="BA419" s="4"/>
      <c r="BB419" s="4"/>
      <c r="BC419" s="4"/>
      <c r="BD419" s="4"/>
    </row>
    <row r="420" spans="1:56" ht="45" customHeight="1" x14ac:dyDescent="0.25">
      <c r="A420" s="2" t="s">
        <v>99</v>
      </c>
      <c r="B420" s="2" t="s">
        <v>100</v>
      </c>
      <c r="C420" s="2">
        <v>1824</v>
      </c>
      <c r="D420" s="2">
        <f t="shared" si="760"/>
        <v>-4</v>
      </c>
      <c r="E420" s="2">
        <v>1</v>
      </c>
      <c r="G420">
        <f t="shared" ref="G420:H420" si="763">D420*6</f>
        <v>-24</v>
      </c>
      <c r="H420">
        <f t="shared" si="763"/>
        <v>6</v>
      </c>
      <c r="I420" s="2">
        <v>18</v>
      </c>
      <c r="J420" s="7">
        <v>43439</v>
      </c>
      <c r="K420" s="8">
        <v>0.45833333333333331</v>
      </c>
      <c r="L420" s="10">
        <v>145</v>
      </c>
      <c r="M420" s="9" t="s">
        <v>54</v>
      </c>
      <c r="N420" s="10">
        <v>145</v>
      </c>
      <c r="O420" s="10">
        <v>1029</v>
      </c>
      <c r="P420" s="10">
        <f t="shared" si="391"/>
        <v>884</v>
      </c>
      <c r="Q420" s="2">
        <v>3.9</v>
      </c>
      <c r="R420" s="2">
        <v>36.6</v>
      </c>
      <c r="S420" s="9">
        <f t="shared" si="392"/>
        <v>142.74</v>
      </c>
      <c r="T420" s="2">
        <v>1</v>
      </c>
      <c r="U420" s="10">
        <f t="shared" si="3"/>
        <v>884</v>
      </c>
      <c r="V420" s="8"/>
      <c r="W420" s="8"/>
      <c r="X420" s="37"/>
      <c r="Y420" s="37"/>
      <c r="Z420" s="37"/>
      <c r="AA420" s="37"/>
      <c r="AB420" s="37"/>
      <c r="AC420" s="37"/>
      <c r="AD420" s="37"/>
      <c r="AE420" s="37"/>
      <c r="AF420" s="37"/>
      <c r="AG420" s="37"/>
      <c r="AH420" s="37"/>
      <c r="AI420" s="4"/>
      <c r="AJ420" s="4"/>
      <c r="AK420" s="4"/>
      <c r="AL420" s="37"/>
      <c r="AM420" s="37"/>
      <c r="AN420" s="37"/>
      <c r="AO420" s="37"/>
      <c r="AP420" s="37"/>
      <c r="AQ420" s="37"/>
      <c r="AR420" s="37"/>
      <c r="AS420" s="37"/>
      <c r="AT420" s="37"/>
      <c r="AU420" s="37"/>
      <c r="AV420" s="37"/>
      <c r="AW420" s="4"/>
      <c r="AX420" s="4"/>
      <c r="AY420" s="4"/>
      <c r="AZ420" s="4"/>
      <c r="BA420" s="4"/>
      <c r="BB420" s="4"/>
      <c r="BC420" s="4"/>
      <c r="BD420" s="4"/>
    </row>
    <row r="421" spans="1:56" ht="45" customHeight="1" x14ac:dyDescent="0.25">
      <c r="A421" s="2" t="s">
        <v>99</v>
      </c>
      <c r="B421" s="2" t="s">
        <v>100</v>
      </c>
      <c r="C421" s="2">
        <v>1824</v>
      </c>
      <c r="D421" s="2">
        <f t="shared" si="760"/>
        <v>-5</v>
      </c>
      <c r="E421" s="2">
        <v>1</v>
      </c>
      <c r="G421">
        <f t="shared" ref="G421:H421" si="764">D421*6</f>
        <v>-30</v>
      </c>
      <c r="H421">
        <f t="shared" si="764"/>
        <v>6</v>
      </c>
      <c r="I421" s="2">
        <v>18</v>
      </c>
      <c r="J421" s="7">
        <v>43439</v>
      </c>
      <c r="K421" s="8">
        <v>0.45833333333333331</v>
      </c>
      <c r="L421" s="10">
        <v>143</v>
      </c>
      <c r="M421" s="9" t="s">
        <v>54</v>
      </c>
      <c r="N421" s="10">
        <v>143</v>
      </c>
      <c r="O421" s="10">
        <v>627</v>
      </c>
      <c r="P421" s="10">
        <f t="shared" si="391"/>
        <v>484</v>
      </c>
      <c r="Q421" s="2">
        <v>3.9</v>
      </c>
      <c r="R421" s="2">
        <v>36.6</v>
      </c>
      <c r="S421" s="9">
        <f t="shared" si="392"/>
        <v>142.74</v>
      </c>
      <c r="T421" s="2">
        <v>1</v>
      </c>
      <c r="U421" s="10">
        <f t="shared" si="3"/>
        <v>484</v>
      </c>
      <c r="V421" s="8"/>
      <c r="W421" s="8"/>
      <c r="X421" s="37"/>
      <c r="Y421" s="37"/>
      <c r="Z421" s="37"/>
      <c r="AA421" s="37"/>
      <c r="AB421" s="37"/>
      <c r="AC421" s="37"/>
      <c r="AD421" s="37"/>
      <c r="AE421" s="37"/>
      <c r="AF421" s="37"/>
      <c r="AG421" s="37"/>
      <c r="AH421" s="37"/>
      <c r="AI421" s="4"/>
      <c r="AJ421" s="4"/>
      <c r="AK421" s="4"/>
      <c r="AL421" s="37"/>
      <c r="AM421" s="37"/>
      <c r="AN421" s="37"/>
      <c r="AO421" s="37"/>
      <c r="AP421" s="37"/>
      <c r="AQ421" s="37"/>
      <c r="AR421" s="37"/>
      <c r="AS421" s="37"/>
      <c r="AT421" s="37"/>
      <c r="AU421" s="37"/>
      <c r="AV421" s="37"/>
      <c r="AW421" s="4"/>
      <c r="AX421" s="4"/>
      <c r="AY421" s="4"/>
      <c r="AZ421" s="4"/>
      <c r="BA421" s="4"/>
      <c r="BB421" s="4"/>
      <c r="BC421" s="4"/>
      <c r="BD421" s="4"/>
    </row>
    <row r="422" spans="1:56" ht="45" customHeight="1" x14ac:dyDescent="0.25">
      <c r="A422" s="2" t="s">
        <v>99</v>
      </c>
      <c r="B422" s="2" t="s">
        <v>100</v>
      </c>
      <c r="C422" s="2">
        <v>1824</v>
      </c>
      <c r="D422" s="2">
        <v>0</v>
      </c>
      <c r="E422" s="2">
        <v>2</v>
      </c>
      <c r="G422">
        <f t="shared" ref="G422:H422" si="765">D422*6</f>
        <v>0</v>
      </c>
      <c r="H422">
        <f t="shared" si="765"/>
        <v>12</v>
      </c>
      <c r="I422" s="2">
        <v>18</v>
      </c>
      <c r="J422" s="7">
        <v>43439</v>
      </c>
      <c r="K422" s="8">
        <v>0.45833333333333331</v>
      </c>
      <c r="L422" s="10">
        <v>145</v>
      </c>
      <c r="M422" s="9" t="s">
        <v>54</v>
      </c>
      <c r="N422" s="10">
        <v>145</v>
      </c>
      <c r="O422" s="10">
        <v>28735</v>
      </c>
      <c r="P422" s="10">
        <f t="shared" si="391"/>
        <v>28590</v>
      </c>
      <c r="Q422" s="2">
        <v>3.9</v>
      </c>
      <c r="R422" s="2">
        <v>36.6</v>
      </c>
      <c r="S422" s="9">
        <f t="shared" si="392"/>
        <v>142.74</v>
      </c>
      <c r="T422" s="2">
        <v>1</v>
      </c>
      <c r="U422" s="10">
        <f t="shared" si="3"/>
        <v>28590</v>
      </c>
      <c r="V422" s="8"/>
      <c r="W422" s="8"/>
      <c r="X422" s="37"/>
      <c r="Y422" s="37"/>
      <c r="Z422" s="37"/>
      <c r="AA422" s="37"/>
      <c r="AB422" s="37"/>
      <c r="AC422" s="37"/>
      <c r="AD422" s="37"/>
      <c r="AE422" s="37"/>
      <c r="AF422" s="37"/>
      <c r="AG422" s="37"/>
      <c r="AH422" s="37"/>
      <c r="AI422" s="4"/>
      <c r="AJ422" s="4"/>
      <c r="AK422" s="4"/>
      <c r="AL422" s="37"/>
      <c r="AM422" s="37"/>
      <c r="AN422" s="37"/>
      <c r="AO422" s="37"/>
      <c r="AP422" s="37"/>
      <c r="AQ422" s="37"/>
      <c r="AR422" s="37"/>
      <c r="AS422" s="37"/>
      <c r="AT422" s="37"/>
      <c r="AU422" s="37"/>
      <c r="AV422" s="37"/>
      <c r="AW422" s="4"/>
      <c r="AX422" s="4"/>
      <c r="AY422" s="4"/>
      <c r="AZ422" s="4"/>
      <c r="BA422" s="4"/>
      <c r="BB422" s="4"/>
      <c r="BC422" s="4"/>
      <c r="BD422" s="4"/>
    </row>
    <row r="423" spans="1:56" ht="45" customHeight="1" x14ac:dyDescent="0.25">
      <c r="A423" s="2" t="s">
        <v>99</v>
      </c>
      <c r="B423" s="2" t="s">
        <v>100</v>
      </c>
      <c r="C423" s="2">
        <v>1824</v>
      </c>
      <c r="D423" s="2">
        <v>-1</v>
      </c>
      <c r="E423" s="2">
        <v>2</v>
      </c>
      <c r="G423">
        <f t="shared" ref="G423:H423" si="766">D423*6</f>
        <v>-6</v>
      </c>
      <c r="H423">
        <f t="shared" si="766"/>
        <v>12</v>
      </c>
      <c r="I423" s="2">
        <v>18</v>
      </c>
      <c r="J423" s="7">
        <v>43439</v>
      </c>
      <c r="K423" s="8">
        <v>0.45833333333333331</v>
      </c>
      <c r="L423" s="10">
        <v>149</v>
      </c>
      <c r="M423" s="9" t="s">
        <v>54</v>
      </c>
      <c r="N423" s="10">
        <v>149</v>
      </c>
      <c r="O423" s="10">
        <v>15647</v>
      </c>
      <c r="P423" s="10">
        <f t="shared" si="391"/>
        <v>15498</v>
      </c>
      <c r="Q423" s="2">
        <v>3.9</v>
      </c>
      <c r="R423" s="2">
        <v>36.6</v>
      </c>
      <c r="S423" s="9">
        <f t="shared" si="392"/>
        <v>142.74</v>
      </c>
      <c r="T423" s="2">
        <v>1</v>
      </c>
      <c r="U423" s="10">
        <f t="shared" si="3"/>
        <v>15498</v>
      </c>
      <c r="V423" s="8"/>
      <c r="W423" s="8"/>
      <c r="X423" s="37"/>
      <c r="Y423" s="37"/>
      <c r="Z423" s="37"/>
      <c r="AA423" s="37"/>
      <c r="AB423" s="37"/>
      <c r="AC423" s="37"/>
      <c r="AD423" s="37"/>
      <c r="AE423" s="37"/>
      <c r="AF423" s="37"/>
      <c r="AG423" s="37"/>
      <c r="AH423" s="37"/>
      <c r="AI423" s="4"/>
      <c r="AJ423" s="4"/>
      <c r="AK423" s="4"/>
      <c r="AL423" s="37"/>
      <c r="AM423" s="37"/>
      <c r="AN423" s="37"/>
      <c r="AO423" s="37"/>
      <c r="AP423" s="37"/>
      <c r="AQ423" s="37"/>
      <c r="AR423" s="37"/>
      <c r="AS423" s="37"/>
      <c r="AT423" s="37"/>
      <c r="AU423" s="37"/>
      <c r="AV423" s="37"/>
      <c r="AW423" s="4"/>
      <c r="AX423" s="4"/>
      <c r="AY423" s="4"/>
      <c r="AZ423" s="4"/>
      <c r="BA423" s="4"/>
      <c r="BB423" s="4"/>
      <c r="BC423" s="4"/>
      <c r="BD423" s="4"/>
    </row>
    <row r="424" spans="1:56" ht="45" customHeight="1" x14ac:dyDescent="0.25">
      <c r="A424" s="2" t="s">
        <v>99</v>
      </c>
      <c r="B424" s="2" t="s">
        <v>100</v>
      </c>
      <c r="C424" s="2">
        <v>1824</v>
      </c>
      <c r="D424" s="2">
        <f t="shared" ref="D424:D427" si="767">D423-1</f>
        <v>-2</v>
      </c>
      <c r="E424" s="2">
        <v>2</v>
      </c>
      <c r="G424">
        <f t="shared" ref="G424:H424" si="768">D424*6</f>
        <v>-12</v>
      </c>
      <c r="H424">
        <f t="shared" si="768"/>
        <v>12</v>
      </c>
      <c r="I424" s="2">
        <v>18</v>
      </c>
      <c r="J424" s="7">
        <v>43439</v>
      </c>
      <c r="K424" s="8">
        <v>0.45833333333333331</v>
      </c>
      <c r="L424" s="10">
        <v>147</v>
      </c>
      <c r="M424" s="9" t="s">
        <v>54</v>
      </c>
      <c r="N424" s="10">
        <v>147</v>
      </c>
      <c r="O424" s="10">
        <v>2643</v>
      </c>
      <c r="P424" s="10">
        <f t="shared" si="391"/>
        <v>2496</v>
      </c>
      <c r="Q424" s="2">
        <v>3.9</v>
      </c>
      <c r="R424" s="2">
        <v>36.6</v>
      </c>
      <c r="S424" s="9">
        <f t="shared" si="392"/>
        <v>142.74</v>
      </c>
      <c r="T424" s="2">
        <v>1</v>
      </c>
      <c r="U424" s="10">
        <f t="shared" si="3"/>
        <v>2496</v>
      </c>
      <c r="V424" s="8"/>
      <c r="W424" s="8"/>
      <c r="X424" s="37"/>
      <c r="Y424" s="37"/>
      <c r="Z424" s="37"/>
      <c r="AA424" s="37"/>
      <c r="AB424" s="37"/>
      <c r="AC424" s="37"/>
      <c r="AD424" s="37"/>
      <c r="AE424" s="37"/>
      <c r="AF424" s="37"/>
      <c r="AG424" s="37"/>
      <c r="AH424" s="37"/>
      <c r="AI424" s="4"/>
      <c r="AJ424" s="4"/>
      <c r="AK424" s="4"/>
      <c r="AL424" s="37"/>
      <c r="AM424" s="37"/>
      <c r="AN424" s="37"/>
      <c r="AO424" s="37"/>
      <c r="AP424" s="37"/>
      <c r="AQ424" s="37"/>
      <c r="AR424" s="37"/>
      <c r="AS424" s="37"/>
      <c r="AT424" s="37"/>
      <c r="AU424" s="37"/>
      <c r="AV424" s="37"/>
      <c r="AW424" s="4"/>
      <c r="AX424" s="4"/>
      <c r="AY424" s="4"/>
      <c r="AZ424" s="4"/>
      <c r="BA424" s="4"/>
      <c r="BB424" s="4"/>
      <c r="BC424" s="4"/>
      <c r="BD424" s="4"/>
    </row>
    <row r="425" spans="1:56" ht="45" customHeight="1" x14ac:dyDescent="0.25">
      <c r="A425" s="2" t="s">
        <v>99</v>
      </c>
      <c r="B425" s="2" t="s">
        <v>100</v>
      </c>
      <c r="C425" s="2">
        <v>1824</v>
      </c>
      <c r="D425" s="2">
        <f t="shared" si="767"/>
        <v>-3</v>
      </c>
      <c r="E425" s="2">
        <v>2</v>
      </c>
      <c r="G425">
        <f t="shared" ref="G425:H425" si="769">D425*6</f>
        <v>-18</v>
      </c>
      <c r="H425">
        <f t="shared" si="769"/>
        <v>12</v>
      </c>
      <c r="I425" s="2">
        <v>18</v>
      </c>
      <c r="J425" s="7">
        <v>43439</v>
      </c>
      <c r="K425" s="8">
        <v>0.45833333333333331</v>
      </c>
      <c r="L425" s="10">
        <v>148</v>
      </c>
      <c r="M425" s="9" t="s">
        <v>54</v>
      </c>
      <c r="N425" s="10">
        <v>148</v>
      </c>
      <c r="O425" s="10">
        <v>1469</v>
      </c>
      <c r="P425" s="10">
        <f t="shared" si="391"/>
        <v>1321</v>
      </c>
      <c r="Q425" s="2">
        <v>3.9</v>
      </c>
      <c r="R425" s="2">
        <v>36.6</v>
      </c>
      <c r="S425" s="9">
        <f t="shared" si="392"/>
        <v>142.74</v>
      </c>
      <c r="T425" s="2">
        <v>1</v>
      </c>
      <c r="U425" s="10">
        <f t="shared" si="3"/>
        <v>1321</v>
      </c>
      <c r="V425" s="8"/>
      <c r="W425" s="8"/>
      <c r="X425" s="37"/>
      <c r="Y425" s="37"/>
      <c r="Z425" s="37"/>
      <c r="AA425" s="37"/>
      <c r="AB425" s="37"/>
      <c r="AC425" s="37"/>
      <c r="AD425" s="37"/>
      <c r="AE425" s="37"/>
      <c r="AF425" s="37"/>
      <c r="AG425" s="37"/>
      <c r="AH425" s="37"/>
      <c r="AI425" s="4"/>
      <c r="AJ425" s="4"/>
      <c r="AK425" s="4"/>
      <c r="AL425" s="37"/>
      <c r="AM425" s="37"/>
      <c r="AN425" s="37"/>
      <c r="AO425" s="37"/>
      <c r="AP425" s="37"/>
      <c r="AQ425" s="37"/>
      <c r="AR425" s="37"/>
      <c r="AS425" s="37"/>
      <c r="AT425" s="37"/>
      <c r="AU425" s="37"/>
      <c r="AV425" s="37"/>
      <c r="AW425" s="4"/>
      <c r="AX425" s="4"/>
      <c r="AY425" s="4"/>
      <c r="AZ425" s="4"/>
      <c r="BA425" s="4"/>
      <c r="BB425" s="4"/>
      <c r="BC425" s="4"/>
      <c r="BD425" s="4"/>
    </row>
    <row r="426" spans="1:56" ht="45" customHeight="1" x14ac:dyDescent="0.25">
      <c r="A426" s="2" t="s">
        <v>99</v>
      </c>
      <c r="B426" s="2" t="s">
        <v>100</v>
      </c>
      <c r="C426" s="2">
        <v>1824</v>
      </c>
      <c r="D426" s="2">
        <f t="shared" si="767"/>
        <v>-4</v>
      </c>
      <c r="E426" s="2">
        <v>2</v>
      </c>
      <c r="G426">
        <f t="shared" ref="G426:H426" si="770">D426*6</f>
        <v>-24</v>
      </c>
      <c r="H426">
        <f t="shared" si="770"/>
        <v>12</v>
      </c>
      <c r="I426" s="2">
        <v>18</v>
      </c>
      <c r="J426" s="7">
        <v>43439</v>
      </c>
      <c r="K426" s="8">
        <v>0.45833333333333331</v>
      </c>
      <c r="L426" s="10">
        <v>145</v>
      </c>
      <c r="M426" s="9" t="s">
        <v>54</v>
      </c>
      <c r="N426" s="10">
        <v>145</v>
      </c>
      <c r="O426" s="10">
        <v>911</v>
      </c>
      <c r="P426" s="10">
        <f t="shared" si="391"/>
        <v>766</v>
      </c>
      <c r="Q426" s="2">
        <v>3.9</v>
      </c>
      <c r="R426" s="2">
        <v>36.6</v>
      </c>
      <c r="S426" s="9">
        <f t="shared" si="392"/>
        <v>142.74</v>
      </c>
      <c r="T426" s="2">
        <v>1</v>
      </c>
      <c r="U426" s="10">
        <f t="shared" si="3"/>
        <v>766</v>
      </c>
      <c r="V426" s="8"/>
      <c r="W426" s="8"/>
      <c r="X426" s="37"/>
      <c r="Y426" s="37"/>
      <c r="Z426" s="37"/>
      <c r="AA426" s="37"/>
      <c r="AB426" s="37"/>
      <c r="AC426" s="37"/>
      <c r="AD426" s="37"/>
      <c r="AE426" s="37"/>
      <c r="AF426" s="37"/>
      <c r="AG426" s="37"/>
      <c r="AH426" s="37"/>
      <c r="AI426" s="4"/>
      <c r="AJ426" s="4"/>
      <c r="AK426" s="4"/>
      <c r="AL426" s="37"/>
      <c r="AM426" s="37"/>
      <c r="AN426" s="37"/>
      <c r="AO426" s="37"/>
      <c r="AP426" s="37"/>
      <c r="AQ426" s="37"/>
      <c r="AR426" s="37"/>
      <c r="AS426" s="37"/>
      <c r="AT426" s="37"/>
      <c r="AU426" s="37"/>
      <c r="AV426" s="37"/>
      <c r="AW426" s="4"/>
      <c r="AX426" s="4"/>
      <c r="AY426" s="4"/>
      <c r="AZ426" s="4"/>
      <c r="BA426" s="4"/>
      <c r="BB426" s="4"/>
      <c r="BC426" s="4"/>
      <c r="BD426" s="4"/>
    </row>
    <row r="427" spans="1:56" ht="45" customHeight="1" x14ac:dyDescent="0.25">
      <c r="A427" s="2" t="s">
        <v>99</v>
      </c>
      <c r="B427" s="2" t="s">
        <v>100</v>
      </c>
      <c r="C427" s="2">
        <v>1824</v>
      </c>
      <c r="D427" s="2">
        <f t="shared" si="767"/>
        <v>-5</v>
      </c>
      <c r="E427" s="2">
        <v>2</v>
      </c>
      <c r="G427">
        <f t="shared" ref="G427:H427" si="771">D427*6</f>
        <v>-30</v>
      </c>
      <c r="H427">
        <f t="shared" si="771"/>
        <v>12</v>
      </c>
      <c r="I427" s="2">
        <v>18</v>
      </c>
      <c r="J427" s="7">
        <v>43439</v>
      </c>
      <c r="K427" s="8">
        <v>0.45833333333333331</v>
      </c>
      <c r="L427" s="10">
        <v>142</v>
      </c>
      <c r="M427" s="9" t="s">
        <v>54</v>
      </c>
      <c r="N427" s="10">
        <v>142</v>
      </c>
      <c r="O427" s="10">
        <v>569</v>
      </c>
      <c r="P427" s="10">
        <f t="shared" si="391"/>
        <v>427</v>
      </c>
      <c r="Q427" s="2">
        <v>3.9</v>
      </c>
      <c r="R427" s="2">
        <v>36.6</v>
      </c>
      <c r="S427" s="9">
        <f t="shared" si="392"/>
        <v>142.74</v>
      </c>
      <c r="T427" s="2">
        <v>1</v>
      </c>
      <c r="U427" s="10">
        <f t="shared" si="3"/>
        <v>427</v>
      </c>
      <c r="V427" s="8"/>
      <c r="W427" s="8"/>
      <c r="X427" s="37"/>
      <c r="Y427" s="37"/>
      <c r="Z427" s="37"/>
      <c r="AA427" s="37"/>
      <c r="AB427" s="37"/>
      <c r="AC427" s="37"/>
      <c r="AD427" s="37"/>
      <c r="AE427" s="37"/>
      <c r="AF427" s="37"/>
      <c r="AG427" s="37"/>
      <c r="AH427" s="37"/>
      <c r="AI427" s="4"/>
      <c r="AJ427" s="4"/>
      <c r="AK427" s="4"/>
      <c r="AL427" s="37"/>
      <c r="AM427" s="37"/>
      <c r="AN427" s="37"/>
      <c r="AO427" s="37"/>
      <c r="AP427" s="37"/>
      <c r="AQ427" s="37"/>
      <c r="AR427" s="37"/>
      <c r="AS427" s="37"/>
      <c r="AT427" s="37"/>
      <c r="AU427" s="37"/>
      <c r="AV427" s="37"/>
      <c r="AW427" s="4"/>
      <c r="AX427" s="4"/>
      <c r="AY427" s="4"/>
      <c r="AZ427" s="4"/>
      <c r="BA427" s="4"/>
      <c r="BB427" s="4"/>
      <c r="BC427" s="4"/>
      <c r="BD427" s="4"/>
    </row>
    <row r="428" spans="1:56" ht="45" customHeight="1" x14ac:dyDescent="0.25">
      <c r="A428" s="2" t="s">
        <v>99</v>
      </c>
      <c r="B428" s="2" t="s">
        <v>100</v>
      </c>
      <c r="C428" s="2">
        <v>1824</v>
      </c>
      <c r="D428" s="2">
        <v>0</v>
      </c>
      <c r="E428" s="2">
        <v>3</v>
      </c>
      <c r="G428">
        <f t="shared" ref="G428:H428" si="772">D428*6</f>
        <v>0</v>
      </c>
      <c r="H428">
        <f t="shared" si="772"/>
        <v>18</v>
      </c>
      <c r="I428" s="2">
        <v>18</v>
      </c>
      <c r="J428" s="7">
        <v>43439</v>
      </c>
      <c r="K428" s="8">
        <v>0.45833333333333331</v>
      </c>
      <c r="L428" s="10">
        <v>152</v>
      </c>
      <c r="M428" s="9" t="s">
        <v>54</v>
      </c>
      <c r="N428" s="10">
        <v>152</v>
      </c>
      <c r="O428" s="10">
        <v>2115</v>
      </c>
      <c r="P428" s="10">
        <f t="shared" si="391"/>
        <v>1963</v>
      </c>
      <c r="Q428" s="2">
        <v>3.9</v>
      </c>
      <c r="R428" s="2">
        <v>36.6</v>
      </c>
      <c r="S428" s="9">
        <f t="shared" si="392"/>
        <v>142.74</v>
      </c>
      <c r="T428" s="2">
        <v>1</v>
      </c>
      <c r="U428" s="10">
        <f t="shared" si="3"/>
        <v>1963</v>
      </c>
      <c r="V428" s="8"/>
      <c r="W428" s="8"/>
      <c r="X428" s="37"/>
      <c r="Y428" s="37"/>
      <c r="Z428" s="37"/>
      <c r="AA428" s="37"/>
      <c r="AB428" s="37"/>
      <c r="AC428" s="37"/>
      <c r="AD428" s="37"/>
      <c r="AE428" s="37"/>
      <c r="AF428" s="37"/>
      <c r="AG428" s="37"/>
      <c r="AH428" s="37"/>
      <c r="AI428" s="4"/>
      <c r="AJ428" s="4"/>
      <c r="AK428" s="4"/>
      <c r="AL428" s="37"/>
      <c r="AM428" s="37"/>
      <c r="AN428" s="37"/>
      <c r="AO428" s="37"/>
      <c r="AP428" s="37"/>
      <c r="AQ428" s="37"/>
      <c r="AR428" s="37"/>
      <c r="AS428" s="37"/>
      <c r="AT428" s="37"/>
      <c r="AU428" s="37"/>
      <c r="AV428" s="37"/>
      <c r="AW428" s="4"/>
      <c r="AX428" s="4"/>
      <c r="AY428" s="4"/>
      <c r="AZ428" s="4"/>
      <c r="BA428" s="4"/>
      <c r="BB428" s="4"/>
      <c r="BC428" s="4"/>
      <c r="BD428" s="4"/>
    </row>
    <row r="429" spans="1:56" ht="45" customHeight="1" x14ac:dyDescent="0.25">
      <c r="A429" s="2" t="s">
        <v>99</v>
      </c>
      <c r="B429" s="2" t="s">
        <v>100</v>
      </c>
      <c r="C429" s="2">
        <v>1824</v>
      </c>
      <c r="D429" s="2">
        <v>-1</v>
      </c>
      <c r="E429" s="2">
        <v>3</v>
      </c>
      <c r="G429">
        <f t="shared" ref="G429:H429" si="773">D429*6</f>
        <v>-6</v>
      </c>
      <c r="H429">
        <f t="shared" si="773"/>
        <v>18</v>
      </c>
      <c r="I429" s="2">
        <v>18</v>
      </c>
      <c r="J429" s="7">
        <v>43439</v>
      </c>
      <c r="K429" s="8">
        <v>0.45833333333333331</v>
      </c>
      <c r="L429" s="10">
        <v>152</v>
      </c>
      <c r="M429" s="9" t="s">
        <v>54</v>
      </c>
      <c r="N429" s="10">
        <v>152</v>
      </c>
      <c r="O429" s="10">
        <v>2001</v>
      </c>
      <c r="P429" s="10">
        <f t="shared" si="391"/>
        <v>1849</v>
      </c>
      <c r="Q429" s="2">
        <v>3.9</v>
      </c>
      <c r="R429" s="2">
        <v>36.6</v>
      </c>
      <c r="S429" s="9">
        <f t="shared" si="392"/>
        <v>142.74</v>
      </c>
      <c r="T429" s="2">
        <v>1</v>
      </c>
      <c r="U429" s="10">
        <f t="shared" si="3"/>
        <v>1849</v>
      </c>
      <c r="V429" s="8"/>
      <c r="W429" s="8"/>
      <c r="X429" s="37"/>
      <c r="Y429" s="37"/>
      <c r="Z429" s="37"/>
      <c r="AA429" s="37"/>
      <c r="AB429" s="37"/>
      <c r="AC429" s="37"/>
      <c r="AD429" s="37"/>
      <c r="AE429" s="37"/>
      <c r="AF429" s="37"/>
      <c r="AG429" s="37"/>
      <c r="AH429" s="37"/>
      <c r="AI429" s="4"/>
      <c r="AJ429" s="4"/>
      <c r="AK429" s="4"/>
      <c r="AL429" s="37"/>
      <c r="AM429" s="37"/>
      <c r="AN429" s="37"/>
      <c r="AO429" s="37"/>
      <c r="AP429" s="37"/>
      <c r="AQ429" s="37"/>
      <c r="AR429" s="37"/>
      <c r="AS429" s="37"/>
      <c r="AT429" s="37"/>
      <c r="AU429" s="37"/>
      <c r="AV429" s="37"/>
      <c r="AW429" s="4"/>
      <c r="AX429" s="4"/>
      <c r="AY429" s="4"/>
      <c r="AZ429" s="4"/>
      <c r="BA429" s="4"/>
      <c r="BB429" s="4"/>
      <c r="BC429" s="4"/>
      <c r="BD429" s="4"/>
    </row>
    <row r="430" spans="1:56" ht="45" customHeight="1" x14ac:dyDescent="0.25">
      <c r="A430" s="2" t="s">
        <v>99</v>
      </c>
      <c r="B430" s="2" t="s">
        <v>100</v>
      </c>
      <c r="C430" s="2">
        <v>1824</v>
      </c>
      <c r="D430" s="2">
        <f t="shared" ref="D430:D433" si="774">D429-1</f>
        <v>-2</v>
      </c>
      <c r="E430" s="2">
        <v>3</v>
      </c>
      <c r="G430">
        <f t="shared" ref="G430:H430" si="775">D430*6</f>
        <v>-12</v>
      </c>
      <c r="H430">
        <f t="shared" si="775"/>
        <v>18</v>
      </c>
      <c r="I430" s="2">
        <v>18</v>
      </c>
      <c r="J430" s="7">
        <v>43439</v>
      </c>
      <c r="K430" s="8">
        <v>0.45833333333333331</v>
      </c>
      <c r="L430" s="10">
        <v>157</v>
      </c>
      <c r="M430" s="9" t="s">
        <v>54</v>
      </c>
      <c r="N430" s="10">
        <v>157</v>
      </c>
      <c r="O430" s="10">
        <v>1571</v>
      </c>
      <c r="P430" s="10">
        <f t="shared" si="391"/>
        <v>1414</v>
      </c>
      <c r="Q430" s="2">
        <v>3.9</v>
      </c>
      <c r="R430" s="2">
        <v>36.6</v>
      </c>
      <c r="S430" s="9">
        <f t="shared" si="392"/>
        <v>142.74</v>
      </c>
      <c r="T430" s="2">
        <v>1</v>
      </c>
      <c r="U430" s="10">
        <f t="shared" si="3"/>
        <v>1414</v>
      </c>
      <c r="V430" s="8"/>
      <c r="W430" s="8"/>
      <c r="X430" s="37"/>
      <c r="Y430" s="37"/>
      <c r="Z430" s="37"/>
      <c r="AA430" s="37"/>
      <c r="AB430" s="37"/>
      <c r="AC430" s="37"/>
      <c r="AD430" s="37"/>
      <c r="AE430" s="37"/>
      <c r="AF430" s="37"/>
      <c r="AG430" s="37"/>
      <c r="AH430" s="37"/>
      <c r="AI430" s="4"/>
      <c r="AJ430" s="4"/>
      <c r="AK430" s="4"/>
      <c r="AL430" s="37"/>
      <c r="AM430" s="37"/>
      <c r="AN430" s="37"/>
      <c r="AO430" s="37"/>
      <c r="AP430" s="37"/>
      <c r="AQ430" s="37"/>
      <c r="AR430" s="37"/>
      <c r="AS430" s="37"/>
      <c r="AT430" s="37"/>
      <c r="AU430" s="37"/>
      <c r="AV430" s="37"/>
      <c r="AW430" s="4"/>
      <c r="AX430" s="4"/>
      <c r="AY430" s="4"/>
      <c r="AZ430" s="4"/>
      <c r="BA430" s="4"/>
      <c r="BB430" s="4"/>
      <c r="BC430" s="4"/>
      <c r="BD430" s="4"/>
    </row>
    <row r="431" spans="1:56" ht="45" customHeight="1" x14ac:dyDescent="0.25">
      <c r="A431" s="2" t="s">
        <v>99</v>
      </c>
      <c r="B431" s="2" t="s">
        <v>100</v>
      </c>
      <c r="C431" s="2">
        <v>1824</v>
      </c>
      <c r="D431" s="2">
        <f t="shared" si="774"/>
        <v>-3</v>
      </c>
      <c r="E431" s="2">
        <v>3</v>
      </c>
      <c r="G431">
        <f t="shared" ref="G431:H431" si="776">D431*6</f>
        <v>-18</v>
      </c>
      <c r="H431">
        <f t="shared" si="776"/>
        <v>18</v>
      </c>
      <c r="I431" s="2">
        <v>18</v>
      </c>
      <c r="J431" s="7">
        <v>43439</v>
      </c>
      <c r="K431" s="8">
        <v>0.45833333333333331</v>
      </c>
      <c r="L431" s="10">
        <v>159</v>
      </c>
      <c r="M431" s="9" t="s">
        <v>54</v>
      </c>
      <c r="N431" s="10">
        <v>159</v>
      </c>
      <c r="O431" s="10">
        <v>1129</v>
      </c>
      <c r="P431" s="10">
        <f t="shared" si="391"/>
        <v>970</v>
      </c>
      <c r="Q431" s="2">
        <v>3.9</v>
      </c>
      <c r="R431" s="2">
        <v>36.6</v>
      </c>
      <c r="S431" s="9">
        <f t="shared" si="392"/>
        <v>142.74</v>
      </c>
      <c r="T431" s="2">
        <v>1</v>
      </c>
      <c r="U431" s="10">
        <f t="shared" si="3"/>
        <v>970</v>
      </c>
      <c r="V431" s="8"/>
      <c r="W431" s="8"/>
      <c r="X431" s="37"/>
      <c r="Y431" s="37"/>
      <c r="Z431" s="37"/>
      <c r="AA431" s="37"/>
      <c r="AB431" s="37"/>
      <c r="AC431" s="37"/>
      <c r="AD431" s="37"/>
      <c r="AE431" s="37"/>
      <c r="AF431" s="37"/>
      <c r="AG431" s="37"/>
      <c r="AH431" s="37"/>
      <c r="AI431" s="4"/>
      <c r="AJ431" s="4"/>
      <c r="AK431" s="4"/>
      <c r="AL431" s="37"/>
      <c r="AM431" s="37"/>
      <c r="AN431" s="37"/>
      <c r="AO431" s="37"/>
      <c r="AP431" s="37"/>
      <c r="AQ431" s="37"/>
      <c r="AR431" s="37"/>
      <c r="AS431" s="37"/>
      <c r="AT431" s="37"/>
      <c r="AU431" s="37"/>
      <c r="AV431" s="37"/>
      <c r="AW431" s="4"/>
      <c r="AX431" s="4"/>
      <c r="AY431" s="4"/>
      <c r="AZ431" s="4"/>
      <c r="BA431" s="4"/>
      <c r="BB431" s="4"/>
      <c r="BC431" s="4"/>
      <c r="BD431" s="4"/>
    </row>
    <row r="432" spans="1:56" ht="45" customHeight="1" x14ac:dyDescent="0.25">
      <c r="A432" s="2" t="s">
        <v>99</v>
      </c>
      <c r="B432" s="2" t="s">
        <v>100</v>
      </c>
      <c r="C432" s="2">
        <v>1824</v>
      </c>
      <c r="D432" s="2">
        <f t="shared" si="774"/>
        <v>-4</v>
      </c>
      <c r="E432" s="2">
        <v>3</v>
      </c>
      <c r="G432">
        <f t="shared" ref="G432:H432" si="777">D432*6</f>
        <v>-24</v>
      </c>
      <c r="H432">
        <f t="shared" si="777"/>
        <v>18</v>
      </c>
      <c r="I432" s="2">
        <v>18</v>
      </c>
      <c r="J432" s="7">
        <v>43439</v>
      </c>
      <c r="K432" s="8">
        <v>0.45833333333333331</v>
      </c>
      <c r="L432" s="10">
        <v>153</v>
      </c>
      <c r="M432" s="9" t="s">
        <v>54</v>
      </c>
      <c r="N432" s="10">
        <v>153</v>
      </c>
      <c r="O432" s="10">
        <v>683</v>
      </c>
      <c r="P432" s="10">
        <f t="shared" si="391"/>
        <v>530</v>
      </c>
      <c r="Q432" s="2">
        <v>3.9</v>
      </c>
      <c r="R432" s="2">
        <v>36.6</v>
      </c>
      <c r="S432" s="9">
        <f t="shared" si="392"/>
        <v>142.74</v>
      </c>
      <c r="T432" s="2">
        <v>1</v>
      </c>
      <c r="U432" s="10">
        <f t="shared" si="3"/>
        <v>530</v>
      </c>
      <c r="V432" s="8"/>
      <c r="W432" s="8"/>
      <c r="X432" s="37"/>
      <c r="Y432" s="37"/>
      <c r="Z432" s="37"/>
      <c r="AA432" s="37"/>
      <c r="AB432" s="37"/>
      <c r="AC432" s="37"/>
      <c r="AD432" s="37"/>
      <c r="AE432" s="37"/>
      <c r="AF432" s="37"/>
      <c r="AG432" s="37"/>
      <c r="AH432" s="37"/>
      <c r="AI432" s="4"/>
      <c r="AJ432" s="4"/>
      <c r="AK432" s="4"/>
      <c r="AL432" s="37"/>
      <c r="AM432" s="37"/>
      <c r="AN432" s="37"/>
      <c r="AO432" s="37"/>
      <c r="AP432" s="37"/>
      <c r="AQ432" s="37"/>
      <c r="AR432" s="37"/>
      <c r="AS432" s="37"/>
      <c r="AT432" s="37"/>
      <c r="AU432" s="37"/>
      <c r="AV432" s="37"/>
      <c r="AW432" s="4"/>
      <c r="AX432" s="4"/>
      <c r="AY432" s="4"/>
      <c r="AZ432" s="4"/>
      <c r="BA432" s="4"/>
      <c r="BB432" s="4"/>
      <c r="BC432" s="4"/>
      <c r="BD432" s="4"/>
    </row>
    <row r="433" spans="1:56" ht="45" customHeight="1" x14ac:dyDescent="0.25">
      <c r="A433" s="2" t="s">
        <v>99</v>
      </c>
      <c r="B433" s="2" t="s">
        <v>100</v>
      </c>
      <c r="C433" s="2">
        <v>1824</v>
      </c>
      <c r="D433" s="2">
        <f t="shared" si="774"/>
        <v>-5</v>
      </c>
      <c r="E433" s="2">
        <v>3</v>
      </c>
      <c r="G433">
        <f t="shared" ref="G433:H433" si="778">D433*6</f>
        <v>-30</v>
      </c>
      <c r="H433">
        <f t="shared" si="778"/>
        <v>18</v>
      </c>
      <c r="I433" s="2">
        <v>18</v>
      </c>
      <c r="J433" s="7">
        <v>43439</v>
      </c>
      <c r="K433" s="8">
        <v>0.45833333333333331</v>
      </c>
      <c r="L433" s="10">
        <v>152</v>
      </c>
      <c r="M433" s="9" t="s">
        <v>54</v>
      </c>
      <c r="N433" s="10">
        <v>152</v>
      </c>
      <c r="O433" s="10">
        <v>480</v>
      </c>
      <c r="P433" s="10">
        <f t="shared" si="391"/>
        <v>328</v>
      </c>
      <c r="Q433" s="2">
        <v>3.9</v>
      </c>
      <c r="R433" s="2">
        <v>36.6</v>
      </c>
      <c r="S433" s="9">
        <f t="shared" si="392"/>
        <v>142.74</v>
      </c>
      <c r="T433" s="2">
        <v>1</v>
      </c>
      <c r="U433" s="10">
        <f t="shared" si="3"/>
        <v>328</v>
      </c>
      <c r="V433" s="8"/>
      <c r="W433" s="8"/>
      <c r="X433" s="37"/>
      <c r="Y433" s="37"/>
      <c r="Z433" s="37"/>
      <c r="AA433" s="37"/>
      <c r="AB433" s="37"/>
      <c r="AC433" s="37"/>
      <c r="AD433" s="37"/>
      <c r="AE433" s="37"/>
      <c r="AF433" s="37"/>
      <c r="AG433" s="37"/>
      <c r="AH433" s="37"/>
      <c r="AI433" s="4"/>
      <c r="AJ433" s="4"/>
      <c r="AK433" s="4"/>
      <c r="AL433" s="37"/>
      <c r="AM433" s="37"/>
      <c r="AN433" s="37"/>
      <c r="AO433" s="37"/>
      <c r="AP433" s="37"/>
      <c r="AQ433" s="37"/>
      <c r="AR433" s="37"/>
      <c r="AS433" s="37"/>
      <c r="AT433" s="37"/>
      <c r="AU433" s="37"/>
      <c r="AV433" s="37"/>
      <c r="AW433" s="4"/>
      <c r="AX433" s="4"/>
      <c r="AY433" s="4"/>
      <c r="AZ433" s="4"/>
      <c r="BA433" s="4"/>
      <c r="BB433" s="4"/>
      <c r="BC433" s="4"/>
      <c r="BD433" s="4"/>
    </row>
    <row r="434" spans="1:56" ht="45" customHeight="1" x14ac:dyDescent="0.3">
      <c r="A434" s="2" t="s">
        <v>101</v>
      </c>
      <c r="B434" s="2" t="s">
        <v>100</v>
      </c>
      <c r="C434" s="2">
        <v>1845</v>
      </c>
      <c r="D434" s="2">
        <v>0</v>
      </c>
      <c r="E434" s="2">
        <v>0</v>
      </c>
      <c r="G434">
        <f t="shared" ref="G434:H434" si="779">D434*6</f>
        <v>0</v>
      </c>
      <c r="H434">
        <f t="shared" si="779"/>
        <v>0</v>
      </c>
      <c r="I434" s="2">
        <v>30</v>
      </c>
      <c r="J434" s="7">
        <v>43439</v>
      </c>
      <c r="K434" s="8">
        <v>0.45833333333333331</v>
      </c>
      <c r="L434" s="10">
        <v>146</v>
      </c>
      <c r="M434" s="9" t="s">
        <v>54</v>
      </c>
      <c r="N434" s="10">
        <v>146</v>
      </c>
      <c r="O434" s="10">
        <v>3459</v>
      </c>
      <c r="P434" s="10">
        <f t="shared" si="391"/>
        <v>3313</v>
      </c>
      <c r="Q434" s="2">
        <v>3.9</v>
      </c>
      <c r="R434" s="2">
        <v>36.6</v>
      </c>
      <c r="S434" s="9">
        <f t="shared" si="392"/>
        <v>142.74</v>
      </c>
      <c r="T434" s="2">
        <v>1</v>
      </c>
      <c r="U434" s="10">
        <f t="shared" si="3"/>
        <v>3313</v>
      </c>
      <c r="V434" s="8"/>
      <c r="W434" s="8"/>
      <c r="X434" s="17">
        <f>U457</f>
        <v>3571</v>
      </c>
      <c r="Y434" s="17">
        <f>U456</f>
        <v>4307</v>
      </c>
      <c r="Z434" s="17">
        <f>U455</f>
        <v>3668</v>
      </c>
      <c r="AA434" s="17">
        <f>U454</f>
        <v>3562</v>
      </c>
      <c r="AB434" s="17">
        <f>U453</f>
        <v>3337</v>
      </c>
      <c r="AC434" s="17">
        <f>U452</f>
        <v>3121</v>
      </c>
      <c r="AD434" s="21">
        <f t="shared" ref="AD434:AD437" si="780">AB434</f>
        <v>3337</v>
      </c>
      <c r="AE434" s="21">
        <f t="shared" ref="AE434:AE437" si="781">AA434</f>
        <v>3562</v>
      </c>
      <c r="AF434" s="21">
        <f t="shared" ref="AF434:AF437" si="782">Z434</f>
        <v>3668</v>
      </c>
      <c r="AG434" s="21">
        <f t="shared" ref="AG434:AG437" si="783">Y434</f>
        <v>4307</v>
      </c>
      <c r="AH434" s="21">
        <f t="shared" ref="AH434:AH437" si="784">X434</f>
        <v>3571</v>
      </c>
      <c r="AI434" s="15" t="s">
        <v>67</v>
      </c>
      <c r="AJ434" s="16" t="str">
        <f>B434</f>
        <v>50C10K1D7</v>
      </c>
      <c r="AK434" s="16"/>
      <c r="AL434" s="23">
        <f t="shared" ref="AL434:AV434" si="785">X434*0.0144</f>
        <v>51.422399999999996</v>
      </c>
      <c r="AM434" s="23">
        <f t="shared" si="785"/>
        <v>62.020800000000001</v>
      </c>
      <c r="AN434" s="23">
        <f t="shared" si="785"/>
        <v>52.819199999999995</v>
      </c>
      <c r="AO434" s="23">
        <f t="shared" si="785"/>
        <v>51.2928</v>
      </c>
      <c r="AP434" s="23">
        <f t="shared" si="785"/>
        <v>48.052799999999998</v>
      </c>
      <c r="AQ434" s="23">
        <f t="shared" si="785"/>
        <v>44.942399999999999</v>
      </c>
      <c r="AR434" s="23">
        <f t="shared" si="785"/>
        <v>48.052799999999998</v>
      </c>
      <c r="AS434" s="23">
        <f t="shared" si="785"/>
        <v>51.2928</v>
      </c>
      <c r="AT434" s="23">
        <f t="shared" si="785"/>
        <v>52.819199999999995</v>
      </c>
      <c r="AU434" s="23">
        <f t="shared" si="785"/>
        <v>62.020800000000001</v>
      </c>
      <c r="AV434" s="23">
        <f t="shared" si="785"/>
        <v>51.422399999999996</v>
      </c>
      <c r="AW434" s="15" t="s">
        <v>67</v>
      </c>
      <c r="AX434" s="16" t="s">
        <v>100</v>
      </c>
      <c r="AY434" s="16"/>
      <c r="AZ434" s="16"/>
      <c r="BA434" s="16"/>
      <c r="BB434" s="16"/>
      <c r="BC434" s="16"/>
      <c r="BD434" s="16"/>
    </row>
    <row r="435" spans="1:56" ht="45" customHeight="1" x14ac:dyDescent="0.3">
      <c r="A435" s="2" t="s">
        <v>101</v>
      </c>
      <c r="B435" s="2" t="s">
        <v>100</v>
      </c>
      <c r="C435" s="2">
        <v>1845</v>
      </c>
      <c r="D435" s="2">
        <v>-1</v>
      </c>
      <c r="E435" s="2">
        <v>0</v>
      </c>
      <c r="G435">
        <f t="shared" ref="G435:H435" si="786">D435*6</f>
        <v>-6</v>
      </c>
      <c r="H435">
        <f t="shared" si="786"/>
        <v>0</v>
      </c>
      <c r="I435" s="2">
        <v>30</v>
      </c>
      <c r="J435" s="7">
        <v>43439</v>
      </c>
      <c r="K435" s="8">
        <v>0.45833333333333331</v>
      </c>
      <c r="L435" s="10">
        <v>147</v>
      </c>
      <c r="M435" s="9" t="s">
        <v>54</v>
      </c>
      <c r="N435" s="10">
        <v>147</v>
      </c>
      <c r="O435" s="10">
        <v>3389</v>
      </c>
      <c r="P435" s="10">
        <f t="shared" si="391"/>
        <v>3242</v>
      </c>
      <c r="Q435" s="2">
        <v>3.9</v>
      </c>
      <c r="R435" s="2">
        <v>36.6</v>
      </c>
      <c r="S435" s="9">
        <f t="shared" si="392"/>
        <v>142.74</v>
      </c>
      <c r="T435" s="2">
        <v>1</v>
      </c>
      <c r="U435" s="10">
        <f t="shared" si="3"/>
        <v>3242</v>
      </c>
      <c r="V435" s="8"/>
      <c r="W435" s="8"/>
      <c r="X435" s="17">
        <f>U451</f>
        <v>3391</v>
      </c>
      <c r="Y435" s="17">
        <f>U450</f>
        <v>3646</v>
      </c>
      <c r="Z435" s="17">
        <f>U449</f>
        <v>3363</v>
      </c>
      <c r="AA435" s="17">
        <f>U448</f>
        <v>3142</v>
      </c>
      <c r="AB435" s="17">
        <f>U447</f>
        <v>3216</v>
      </c>
      <c r="AC435" s="17">
        <f>U446</f>
        <v>3192</v>
      </c>
      <c r="AD435" s="21">
        <f t="shared" si="780"/>
        <v>3216</v>
      </c>
      <c r="AE435" s="21">
        <f t="shared" si="781"/>
        <v>3142</v>
      </c>
      <c r="AF435" s="21">
        <f t="shared" si="782"/>
        <v>3363</v>
      </c>
      <c r="AG435" s="21">
        <f t="shared" si="783"/>
        <v>3646</v>
      </c>
      <c r="AH435" s="21">
        <f t="shared" si="784"/>
        <v>3391</v>
      </c>
      <c r="AI435" s="15" t="s">
        <v>68</v>
      </c>
      <c r="AJ435" s="16">
        <f>C434</f>
        <v>1845</v>
      </c>
      <c r="AK435" s="16"/>
      <c r="AL435" s="23">
        <f t="shared" ref="AL435:AV435" si="787">X435*0.0144</f>
        <v>48.830399999999997</v>
      </c>
      <c r="AM435" s="23">
        <f t="shared" si="787"/>
        <v>52.502400000000002</v>
      </c>
      <c r="AN435" s="23">
        <f t="shared" si="787"/>
        <v>48.427199999999999</v>
      </c>
      <c r="AO435" s="23">
        <f t="shared" si="787"/>
        <v>45.244799999999998</v>
      </c>
      <c r="AP435" s="23">
        <f t="shared" si="787"/>
        <v>46.310400000000001</v>
      </c>
      <c r="AQ435" s="23">
        <f t="shared" si="787"/>
        <v>45.964799999999997</v>
      </c>
      <c r="AR435" s="23">
        <f t="shared" si="787"/>
        <v>46.310400000000001</v>
      </c>
      <c r="AS435" s="23">
        <f t="shared" si="787"/>
        <v>45.244799999999998</v>
      </c>
      <c r="AT435" s="23">
        <f t="shared" si="787"/>
        <v>48.427199999999999</v>
      </c>
      <c r="AU435" s="23">
        <f t="shared" si="787"/>
        <v>52.502400000000002</v>
      </c>
      <c r="AV435" s="23">
        <f t="shared" si="787"/>
        <v>48.830399999999997</v>
      </c>
      <c r="AW435" s="15" t="s">
        <v>68</v>
      </c>
      <c r="AX435" s="16">
        <v>1845</v>
      </c>
      <c r="AY435" s="16"/>
      <c r="AZ435" s="16"/>
      <c r="BA435" s="16"/>
      <c r="BB435" s="16"/>
      <c r="BC435" s="16"/>
      <c r="BD435" s="16"/>
    </row>
    <row r="436" spans="1:56" ht="45" customHeight="1" x14ac:dyDescent="0.3">
      <c r="A436" s="2" t="s">
        <v>101</v>
      </c>
      <c r="B436" s="2" t="s">
        <v>100</v>
      </c>
      <c r="C436" s="2">
        <v>1845</v>
      </c>
      <c r="D436" s="2">
        <f t="shared" ref="D436:D439" si="788">D435-1</f>
        <v>-2</v>
      </c>
      <c r="E436" s="2">
        <v>0</v>
      </c>
      <c r="G436">
        <f t="shared" ref="G436:H436" si="789">D436*6</f>
        <v>-12</v>
      </c>
      <c r="H436">
        <f t="shared" si="789"/>
        <v>0</v>
      </c>
      <c r="I436" s="2">
        <v>30</v>
      </c>
      <c r="J436" s="7">
        <v>43439</v>
      </c>
      <c r="K436" s="8">
        <v>0.45833333333333331</v>
      </c>
      <c r="L436" s="10">
        <v>139</v>
      </c>
      <c r="M436" s="9" t="s">
        <v>54</v>
      </c>
      <c r="N436" s="10">
        <v>139</v>
      </c>
      <c r="O436" s="10">
        <v>3078</v>
      </c>
      <c r="P436" s="10">
        <f t="shared" si="391"/>
        <v>2939</v>
      </c>
      <c r="Q436" s="2">
        <v>3.9</v>
      </c>
      <c r="R436" s="2">
        <v>36.6</v>
      </c>
      <c r="S436" s="9">
        <f t="shared" si="392"/>
        <v>142.74</v>
      </c>
      <c r="T436" s="2">
        <v>1</v>
      </c>
      <c r="U436" s="10">
        <f t="shared" si="3"/>
        <v>2939</v>
      </c>
      <c r="V436" s="8"/>
      <c r="W436" s="8"/>
      <c r="X436" s="17">
        <f>U444</f>
        <v>3351</v>
      </c>
      <c r="Y436" s="17">
        <f>U443</f>
        <v>3248</v>
      </c>
      <c r="Z436" s="17">
        <f>U443</f>
        <v>3248</v>
      </c>
      <c r="AA436" s="17">
        <f>U442</f>
        <v>3042</v>
      </c>
      <c r="AB436" s="17">
        <f>U441</f>
        <v>3310</v>
      </c>
      <c r="AC436" s="17">
        <f>U440</f>
        <v>3418</v>
      </c>
      <c r="AD436" s="21">
        <f t="shared" si="780"/>
        <v>3310</v>
      </c>
      <c r="AE436" s="21">
        <f t="shared" si="781"/>
        <v>3042</v>
      </c>
      <c r="AF436" s="21">
        <f t="shared" si="782"/>
        <v>3248</v>
      </c>
      <c r="AG436" s="21">
        <f t="shared" si="783"/>
        <v>3248</v>
      </c>
      <c r="AH436" s="21">
        <f t="shared" si="784"/>
        <v>3351</v>
      </c>
      <c r="AI436" s="15" t="s">
        <v>69</v>
      </c>
      <c r="AJ436" s="16">
        <f>I434</f>
        <v>30</v>
      </c>
      <c r="AK436" s="16"/>
      <c r="AL436" s="23">
        <f t="shared" ref="AL436:AV436" si="790">X436*0.0144</f>
        <v>48.254399999999997</v>
      </c>
      <c r="AM436" s="23">
        <f t="shared" si="790"/>
        <v>46.7712</v>
      </c>
      <c r="AN436" s="23">
        <f t="shared" si="790"/>
        <v>46.7712</v>
      </c>
      <c r="AO436" s="23">
        <f t="shared" si="790"/>
        <v>43.8048</v>
      </c>
      <c r="AP436" s="23">
        <f t="shared" si="790"/>
        <v>47.664000000000001</v>
      </c>
      <c r="AQ436" s="23">
        <f t="shared" si="790"/>
        <v>49.219200000000001</v>
      </c>
      <c r="AR436" s="23">
        <f t="shared" si="790"/>
        <v>47.664000000000001</v>
      </c>
      <c r="AS436" s="23">
        <f t="shared" si="790"/>
        <v>43.8048</v>
      </c>
      <c r="AT436" s="23">
        <f t="shared" si="790"/>
        <v>46.7712</v>
      </c>
      <c r="AU436" s="23">
        <f t="shared" si="790"/>
        <v>46.7712</v>
      </c>
      <c r="AV436" s="23">
        <f t="shared" si="790"/>
        <v>48.254399999999997</v>
      </c>
      <c r="AW436" s="15" t="s">
        <v>69</v>
      </c>
      <c r="AX436" s="16">
        <v>30</v>
      </c>
      <c r="AY436" s="16"/>
      <c r="AZ436" s="16"/>
      <c r="BA436" s="16"/>
      <c r="BB436" s="16"/>
      <c r="BC436" s="16"/>
      <c r="BD436" s="16"/>
    </row>
    <row r="437" spans="1:56" ht="45" customHeight="1" x14ac:dyDescent="0.25">
      <c r="A437" s="2" t="s">
        <v>101</v>
      </c>
      <c r="B437" s="2" t="s">
        <v>100</v>
      </c>
      <c r="C437" s="2">
        <v>1845</v>
      </c>
      <c r="D437" s="2">
        <f t="shared" si="788"/>
        <v>-3</v>
      </c>
      <c r="E437" s="2">
        <v>0</v>
      </c>
      <c r="G437">
        <f t="shared" ref="G437:H437" si="791">D437*6</f>
        <v>-18</v>
      </c>
      <c r="H437">
        <f t="shared" si="791"/>
        <v>0</v>
      </c>
      <c r="I437" s="2">
        <v>30</v>
      </c>
      <c r="J437" s="7">
        <v>43439</v>
      </c>
      <c r="K437" s="8">
        <v>0.45833333333333331</v>
      </c>
      <c r="L437" s="10">
        <v>141</v>
      </c>
      <c r="M437" s="9" t="s">
        <v>54</v>
      </c>
      <c r="N437" s="10">
        <v>141</v>
      </c>
      <c r="O437" s="10">
        <v>3071</v>
      </c>
      <c r="P437" s="10">
        <f t="shared" si="391"/>
        <v>2930</v>
      </c>
      <c r="Q437" s="2">
        <v>3.9</v>
      </c>
      <c r="R437" s="2">
        <v>36.6</v>
      </c>
      <c r="S437" s="9">
        <f t="shared" si="392"/>
        <v>142.74</v>
      </c>
      <c r="T437" s="2">
        <v>1</v>
      </c>
      <c r="U437" s="10">
        <f t="shared" si="3"/>
        <v>2930</v>
      </c>
      <c r="V437" s="8"/>
      <c r="W437" s="8"/>
      <c r="X437" s="17">
        <f>U439</f>
        <v>3244</v>
      </c>
      <c r="Y437" s="17">
        <f>U438</f>
        <v>3122</v>
      </c>
      <c r="Z437" s="17">
        <f>U437</f>
        <v>2930</v>
      </c>
      <c r="AA437" s="17">
        <f>U436</f>
        <v>2939</v>
      </c>
      <c r="AB437" s="17">
        <f>U435</f>
        <v>3242</v>
      </c>
      <c r="AC437" s="24">
        <f>U434</f>
        <v>3313</v>
      </c>
      <c r="AD437" s="21">
        <f t="shared" si="780"/>
        <v>3242</v>
      </c>
      <c r="AE437" s="21">
        <f t="shared" si="781"/>
        <v>2939</v>
      </c>
      <c r="AF437" s="21">
        <f t="shared" si="782"/>
        <v>2930</v>
      </c>
      <c r="AG437" s="21">
        <f t="shared" si="783"/>
        <v>3122</v>
      </c>
      <c r="AH437" s="21">
        <f t="shared" si="784"/>
        <v>3244</v>
      </c>
      <c r="AI437" s="4"/>
      <c r="AJ437" s="4"/>
      <c r="AK437" s="4"/>
      <c r="AL437" s="23">
        <f t="shared" ref="AL437:AV437" si="792">X437*0.0144</f>
        <v>46.7136</v>
      </c>
      <c r="AM437" s="23">
        <f t="shared" si="792"/>
        <v>44.956800000000001</v>
      </c>
      <c r="AN437" s="23">
        <f t="shared" si="792"/>
        <v>42.192</v>
      </c>
      <c r="AO437" s="23">
        <f t="shared" si="792"/>
        <v>42.321599999999997</v>
      </c>
      <c r="AP437" s="23">
        <f t="shared" si="792"/>
        <v>46.684799999999996</v>
      </c>
      <c r="AQ437" s="23">
        <f t="shared" si="792"/>
        <v>47.7072</v>
      </c>
      <c r="AR437" s="23">
        <f t="shared" si="792"/>
        <v>46.684799999999996</v>
      </c>
      <c r="AS437" s="23">
        <f t="shared" si="792"/>
        <v>42.321599999999997</v>
      </c>
      <c r="AT437" s="23">
        <f t="shared" si="792"/>
        <v>42.192</v>
      </c>
      <c r="AU437" s="23">
        <f t="shared" si="792"/>
        <v>44.956800000000001</v>
      </c>
      <c r="AV437" s="23">
        <f t="shared" si="792"/>
        <v>46.7136</v>
      </c>
      <c r="AW437" s="4"/>
      <c r="AX437" s="4"/>
      <c r="AY437" s="4"/>
      <c r="AZ437" s="4"/>
      <c r="BA437" s="4"/>
      <c r="BB437" s="4"/>
      <c r="BC437" s="4"/>
      <c r="BD437" s="4"/>
    </row>
    <row r="438" spans="1:56" ht="45" customHeight="1" x14ac:dyDescent="0.25">
      <c r="A438" s="2" t="s">
        <v>101</v>
      </c>
      <c r="B438" s="2" t="s">
        <v>100</v>
      </c>
      <c r="C438" s="2">
        <v>1845</v>
      </c>
      <c r="D438" s="2">
        <f t="shared" si="788"/>
        <v>-4</v>
      </c>
      <c r="E438" s="2">
        <v>0</v>
      </c>
      <c r="G438">
        <f t="shared" ref="G438:H438" si="793">D438*6</f>
        <v>-24</v>
      </c>
      <c r="H438">
        <f t="shared" si="793"/>
        <v>0</v>
      </c>
      <c r="I438" s="2">
        <v>30</v>
      </c>
      <c r="J438" s="7">
        <v>43439</v>
      </c>
      <c r="K438" s="8">
        <v>0.45833333333333331</v>
      </c>
      <c r="L438" s="10">
        <v>141</v>
      </c>
      <c r="M438" s="9" t="s">
        <v>54</v>
      </c>
      <c r="N438" s="10">
        <v>141</v>
      </c>
      <c r="O438" s="10">
        <v>3263</v>
      </c>
      <c r="P438" s="10">
        <f t="shared" si="391"/>
        <v>3122</v>
      </c>
      <c r="Q438" s="2">
        <v>3.9</v>
      </c>
      <c r="R438" s="2">
        <v>36.6</v>
      </c>
      <c r="S438" s="9">
        <f t="shared" si="392"/>
        <v>142.74</v>
      </c>
      <c r="T438" s="2">
        <v>1</v>
      </c>
      <c r="U438" s="10">
        <f t="shared" si="3"/>
        <v>3122</v>
      </c>
      <c r="V438" s="8"/>
      <c r="W438" s="8"/>
      <c r="X438" s="17">
        <f t="shared" ref="X438:AH438" si="794">X436</f>
        <v>3351</v>
      </c>
      <c r="Y438" s="17">
        <f t="shared" si="794"/>
        <v>3248</v>
      </c>
      <c r="Z438" s="17">
        <f t="shared" si="794"/>
        <v>3248</v>
      </c>
      <c r="AA438" s="17">
        <f t="shared" si="794"/>
        <v>3042</v>
      </c>
      <c r="AB438" s="17">
        <f t="shared" si="794"/>
        <v>3310</v>
      </c>
      <c r="AC438" s="17">
        <f t="shared" si="794"/>
        <v>3418</v>
      </c>
      <c r="AD438" s="17">
        <f t="shared" si="794"/>
        <v>3310</v>
      </c>
      <c r="AE438" s="17">
        <f t="shared" si="794"/>
        <v>3042</v>
      </c>
      <c r="AF438" s="17">
        <f t="shared" si="794"/>
        <v>3248</v>
      </c>
      <c r="AG438" s="17">
        <f t="shared" si="794"/>
        <v>3248</v>
      </c>
      <c r="AH438" s="17">
        <f t="shared" si="794"/>
        <v>3351</v>
      </c>
      <c r="AI438" s="4"/>
      <c r="AJ438" s="4"/>
      <c r="AK438" s="4"/>
      <c r="AL438" s="23">
        <f t="shared" ref="AL438:AV438" si="795">X438*0.0144</f>
        <v>48.254399999999997</v>
      </c>
      <c r="AM438" s="23">
        <f t="shared" si="795"/>
        <v>46.7712</v>
      </c>
      <c r="AN438" s="23">
        <f t="shared" si="795"/>
        <v>46.7712</v>
      </c>
      <c r="AO438" s="23">
        <f t="shared" si="795"/>
        <v>43.8048</v>
      </c>
      <c r="AP438" s="23">
        <f t="shared" si="795"/>
        <v>47.664000000000001</v>
      </c>
      <c r="AQ438" s="23">
        <f t="shared" si="795"/>
        <v>49.219200000000001</v>
      </c>
      <c r="AR438" s="23">
        <f t="shared" si="795"/>
        <v>47.664000000000001</v>
      </c>
      <c r="AS438" s="23">
        <f t="shared" si="795"/>
        <v>43.8048</v>
      </c>
      <c r="AT438" s="23">
        <f t="shared" si="795"/>
        <v>46.7712</v>
      </c>
      <c r="AU438" s="23">
        <f t="shared" si="795"/>
        <v>46.7712</v>
      </c>
      <c r="AV438" s="23">
        <f t="shared" si="795"/>
        <v>48.254399999999997</v>
      </c>
      <c r="AW438" s="4"/>
      <c r="AX438" s="4"/>
      <c r="AY438" s="4"/>
      <c r="AZ438" s="4"/>
      <c r="BA438" s="4"/>
      <c r="BB438" s="4"/>
      <c r="BC438" s="4"/>
      <c r="BD438" s="4"/>
    </row>
    <row r="439" spans="1:56" ht="45" customHeight="1" x14ac:dyDescent="0.25">
      <c r="A439" s="2" t="s">
        <v>101</v>
      </c>
      <c r="B439" s="2" t="s">
        <v>100</v>
      </c>
      <c r="C439" s="2">
        <v>1845</v>
      </c>
      <c r="D439" s="2">
        <f t="shared" si="788"/>
        <v>-5</v>
      </c>
      <c r="E439" s="2">
        <v>0</v>
      </c>
      <c r="G439">
        <f t="shared" ref="G439:H439" si="796">D439*6</f>
        <v>-30</v>
      </c>
      <c r="H439">
        <f t="shared" si="796"/>
        <v>0</v>
      </c>
      <c r="I439" s="2">
        <v>30</v>
      </c>
      <c r="J439" s="7">
        <v>43439</v>
      </c>
      <c r="K439" s="8">
        <v>0.45833333333333331</v>
      </c>
      <c r="L439" s="10">
        <v>142</v>
      </c>
      <c r="M439" s="9" t="s">
        <v>54</v>
      </c>
      <c r="N439" s="10">
        <v>142</v>
      </c>
      <c r="O439" s="10">
        <v>3386</v>
      </c>
      <c r="P439" s="10">
        <f t="shared" si="391"/>
        <v>3244</v>
      </c>
      <c r="Q439" s="2">
        <v>3.9</v>
      </c>
      <c r="R439" s="2">
        <v>36.6</v>
      </c>
      <c r="S439" s="9">
        <f t="shared" si="392"/>
        <v>142.74</v>
      </c>
      <c r="T439" s="2">
        <v>1</v>
      </c>
      <c r="U439" s="10">
        <f t="shared" si="3"/>
        <v>3244</v>
      </c>
      <c r="V439" s="8"/>
      <c r="W439" s="8"/>
      <c r="X439" s="17">
        <f t="shared" ref="X439:AH439" si="797">X435</f>
        <v>3391</v>
      </c>
      <c r="Y439" s="17">
        <f t="shared" si="797"/>
        <v>3646</v>
      </c>
      <c r="Z439" s="17">
        <f t="shared" si="797"/>
        <v>3363</v>
      </c>
      <c r="AA439" s="17">
        <f t="shared" si="797"/>
        <v>3142</v>
      </c>
      <c r="AB439" s="17">
        <f t="shared" si="797"/>
        <v>3216</v>
      </c>
      <c r="AC439" s="17">
        <f t="shared" si="797"/>
        <v>3192</v>
      </c>
      <c r="AD439" s="17">
        <f t="shared" si="797"/>
        <v>3216</v>
      </c>
      <c r="AE439" s="17">
        <f t="shared" si="797"/>
        <v>3142</v>
      </c>
      <c r="AF439" s="17">
        <f t="shared" si="797"/>
        <v>3363</v>
      </c>
      <c r="AG439" s="17">
        <f t="shared" si="797"/>
        <v>3646</v>
      </c>
      <c r="AH439" s="17">
        <f t="shared" si="797"/>
        <v>3391</v>
      </c>
      <c r="AI439" s="4"/>
      <c r="AJ439" s="4"/>
      <c r="AK439" s="4"/>
      <c r="AL439" s="23">
        <f t="shared" ref="AL439:AV439" si="798">X439*0.0144</f>
        <v>48.830399999999997</v>
      </c>
      <c r="AM439" s="23">
        <f t="shared" si="798"/>
        <v>52.502400000000002</v>
      </c>
      <c r="AN439" s="23">
        <f t="shared" si="798"/>
        <v>48.427199999999999</v>
      </c>
      <c r="AO439" s="23">
        <f t="shared" si="798"/>
        <v>45.244799999999998</v>
      </c>
      <c r="AP439" s="23">
        <f t="shared" si="798"/>
        <v>46.310400000000001</v>
      </c>
      <c r="AQ439" s="23">
        <f t="shared" si="798"/>
        <v>45.964799999999997</v>
      </c>
      <c r="AR439" s="23">
        <f t="shared" si="798"/>
        <v>46.310400000000001</v>
      </c>
      <c r="AS439" s="23">
        <f t="shared" si="798"/>
        <v>45.244799999999998</v>
      </c>
      <c r="AT439" s="23">
        <f t="shared" si="798"/>
        <v>48.427199999999999</v>
      </c>
      <c r="AU439" s="23">
        <f t="shared" si="798"/>
        <v>52.502400000000002</v>
      </c>
      <c r="AV439" s="23">
        <f t="shared" si="798"/>
        <v>48.830399999999997</v>
      </c>
      <c r="AW439" s="4"/>
      <c r="AX439" s="4"/>
      <c r="AY439" s="4"/>
      <c r="AZ439" s="4"/>
      <c r="BA439" s="4"/>
      <c r="BB439" s="4"/>
      <c r="BC439" s="4"/>
      <c r="BD439" s="4"/>
    </row>
    <row r="440" spans="1:56" ht="45" customHeight="1" x14ac:dyDescent="0.25">
      <c r="A440" s="2" t="s">
        <v>101</v>
      </c>
      <c r="B440" s="2" t="s">
        <v>100</v>
      </c>
      <c r="C440" s="2">
        <v>1845</v>
      </c>
      <c r="D440" s="2">
        <v>0</v>
      </c>
      <c r="E440" s="2">
        <v>1</v>
      </c>
      <c r="G440">
        <f t="shared" ref="G440:H440" si="799">D440*6</f>
        <v>0</v>
      </c>
      <c r="H440">
        <f t="shared" si="799"/>
        <v>6</v>
      </c>
      <c r="I440" s="2">
        <v>30</v>
      </c>
      <c r="J440" s="7">
        <v>43439</v>
      </c>
      <c r="K440" s="8">
        <v>0.45833333333333331</v>
      </c>
      <c r="L440" s="10">
        <v>143</v>
      </c>
      <c r="M440" s="9" t="s">
        <v>54</v>
      </c>
      <c r="N440" s="10">
        <v>143</v>
      </c>
      <c r="O440" s="10">
        <v>3561</v>
      </c>
      <c r="P440" s="10">
        <f t="shared" si="391"/>
        <v>3418</v>
      </c>
      <c r="Q440" s="2">
        <v>3.9</v>
      </c>
      <c r="R440" s="2">
        <v>36.6</v>
      </c>
      <c r="S440" s="9">
        <f t="shared" si="392"/>
        <v>142.74</v>
      </c>
      <c r="T440" s="2">
        <v>1</v>
      </c>
      <c r="U440" s="10">
        <f t="shared" si="3"/>
        <v>3418</v>
      </c>
      <c r="V440" s="8"/>
      <c r="W440" s="8"/>
      <c r="X440" s="17">
        <f t="shared" ref="X440:AH440" si="800">X434</f>
        <v>3571</v>
      </c>
      <c r="Y440" s="17">
        <f t="shared" si="800"/>
        <v>4307</v>
      </c>
      <c r="Z440" s="17">
        <f t="shared" si="800"/>
        <v>3668</v>
      </c>
      <c r="AA440" s="17">
        <f t="shared" si="800"/>
        <v>3562</v>
      </c>
      <c r="AB440" s="17">
        <f t="shared" si="800"/>
        <v>3337</v>
      </c>
      <c r="AC440" s="17">
        <f t="shared" si="800"/>
        <v>3121</v>
      </c>
      <c r="AD440" s="17">
        <f t="shared" si="800"/>
        <v>3337</v>
      </c>
      <c r="AE440" s="17">
        <f t="shared" si="800"/>
        <v>3562</v>
      </c>
      <c r="AF440" s="17">
        <f t="shared" si="800"/>
        <v>3668</v>
      </c>
      <c r="AG440" s="17">
        <f t="shared" si="800"/>
        <v>4307</v>
      </c>
      <c r="AH440" s="17">
        <f t="shared" si="800"/>
        <v>3571</v>
      </c>
      <c r="AI440" s="4"/>
      <c r="AJ440" s="4"/>
      <c r="AK440" s="4"/>
      <c r="AL440" s="23">
        <f t="shared" ref="AL440:AV440" si="801">X440*0.0144</f>
        <v>51.422399999999996</v>
      </c>
      <c r="AM440" s="23">
        <f t="shared" si="801"/>
        <v>62.020800000000001</v>
      </c>
      <c r="AN440" s="23">
        <f t="shared" si="801"/>
        <v>52.819199999999995</v>
      </c>
      <c r="AO440" s="23">
        <f t="shared" si="801"/>
        <v>51.2928</v>
      </c>
      <c r="AP440" s="23">
        <f t="shared" si="801"/>
        <v>48.052799999999998</v>
      </c>
      <c r="AQ440" s="23">
        <f t="shared" si="801"/>
        <v>44.942399999999999</v>
      </c>
      <c r="AR440" s="23">
        <f t="shared" si="801"/>
        <v>48.052799999999998</v>
      </c>
      <c r="AS440" s="23">
        <f t="shared" si="801"/>
        <v>51.2928</v>
      </c>
      <c r="AT440" s="23">
        <f t="shared" si="801"/>
        <v>52.819199999999995</v>
      </c>
      <c r="AU440" s="23">
        <f t="shared" si="801"/>
        <v>62.020800000000001</v>
      </c>
      <c r="AV440" s="23">
        <f t="shared" si="801"/>
        <v>51.422399999999996</v>
      </c>
      <c r="AW440" s="4"/>
      <c r="AX440" s="4"/>
      <c r="AY440" s="4"/>
      <c r="AZ440" s="4"/>
      <c r="BA440" s="4"/>
      <c r="BB440" s="4"/>
      <c r="BC440" s="4"/>
      <c r="BD440" s="4"/>
    </row>
    <row r="441" spans="1:56" ht="45" customHeight="1" x14ac:dyDescent="0.25">
      <c r="A441" s="2" t="s">
        <v>101</v>
      </c>
      <c r="B441" s="2" t="s">
        <v>100</v>
      </c>
      <c r="C441" s="2">
        <v>1845</v>
      </c>
      <c r="D441" s="2">
        <v>-1</v>
      </c>
      <c r="E441" s="2">
        <v>1</v>
      </c>
      <c r="G441">
        <f t="shared" ref="G441:H441" si="802">D441*6</f>
        <v>-6</v>
      </c>
      <c r="H441">
        <f t="shared" si="802"/>
        <v>6</v>
      </c>
      <c r="I441" s="2">
        <v>30</v>
      </c>
      <c r="J441" s="7">
        <v>43439</v>
      </c>
      <c r="K441" s="8">
        <v>0.45833333333333331</v>
      </c>
      <c r="L441" s="10">
        <v>146</v>
      </c>
      <c r="M441" s="9" t="s">
        <v>54</v>
      </c>
      <c r="N441" s="10">
        <v>146</v>
      </c>
      <c r="O441" s="10">
        <v>3456</v>
      </c>
      <c r="P441" s="10">
        <f t="shared" si="391"/>
        <v>3310</v>
      </c>
      <c r="Q441" s="2">
        <v>3.9</v>
      </c>
      <c r="R441" s="2">
        <v>36.6</v>
      </c>
      <c r="S441" s="9">
        <f t="shared" si="392"/>
        <v>142.74</v>
      </c>
      <c r="T441" s="2">
        <v>1</v>
      </c>
      <c r="U441" s="10">
        <f t="shared" si="3"/>
        <v>3310</v>
      </c>
      <c r="V441" s="8"/>
      <c r="W441" s="8"/>
      <c r="X441" s="37"/>
      <c r="Y441" s="37"/>
      <c r="Z441" s="37"/>
      <c r="AA441" s="37"/>
      <c r="AB441" s="37"/>
      <c r="AC441" s="37"/>
      <c r="AD441" s="37"/>
      <c r="AE441" s="37"/>
      <c r="AF441" s="37"/>
      <c r="AG441" s="37"/>
      <c r="AH441" s="37"/>
      <c r="AI441" s="4"/>
      <c r="AJ441" s="4"/>
      <c r="AK441" s="4"/>
      <c r="AL441" s="37"/>
      <c r="AM441" s="37"/>
      <c r="AN441" s="37"/>
      <c r="AO441" s="37"/>
      <c r="AP441" s="37"/>
      <c r="AQ441" s="37"/>
      <c r="AR441" s="37"/>
      <c r="AS441" s="37"/>
      <c r="AT441" s="37"/>
      <c r="AU441" s="37"/>
      <c r="AV441" s="37"/>
      <c r="AW441" s="4"/>
      <c r="AX441" s="4"/>
      <c r="AY441" s="4"/>
      <c r="AZ441" s="4"/>
      <c r="BA441" s="4"/>
      <c r="BB441" s="4"/>
      <c r="BC441" s="4"/>
      <c r="BD441" s="4"/>
    </row>
    <row r="442" spans="1:56" ht="45" customHeight="1" x14ac:dyDescent="0.25">
      <c r="A442" s="2" t="s">
        <v>101</v>
      </c>
      <c r="B442" s="2" t="s">
        <v>100</v>
      </c>
      <c r="C442" s="2">
        <v>1845</v>
      </c>
      <c r="D442" s="2">
        <f t="shared" ref="D442:D445" si="803">D441-1</f>
        <v>-2</v>
      </c>
      <c r="E442" s="2">
        <v>1</v>
      </c>
      <c r="G442">
        <f t="shared" ref="G442:H442" si="804">D442*6</f>
        <v>-12</v>
      </c>
      <c r="H442">
        <f t="shared" si="804"/>
        <v>6</v>
      </c>
      <c r="I442" s="2">
        <v>30</v>
      </c>
      <c r="J442" s="7">
        <v>43439</v>
      </c>
      <c r="K442" s="8">
        <v>0.45833333333333331</v>
      </c>
      <c r="L442" s="10">
        <v>144</v>
      </c>
      <c r="M442" s="9" t="s">
        <v>54</v>
      </c>
      <c r="N442" s="10">
        <v>144</v>
      </c>
      <c r="O442" s="10">
        <v>3186</v>
      </c>
      <c r="P442" s="10">
        <f t="shared" si="391"/>
        <v>3042</v>
      </c>
      <c r="Q442" s="2">
        <v>3.9</v>
      </c>
      <c r="R442" s="2">
        <v>36.6</v>
      </c>
      <c r="S442" s="9">
        <f t="shared" si="392"/>
        <v>142.74</v>
      </c>
      <c r="T442" s="2">
        <v>1</v>
      </c>
      <c r="U442" s="10">
        <f t="shared" si="3"/>
        <v>3042</v>
      </c>
      <c r="V442" s="8"/>
      <c r="W442" s="8"/>
      <c r="X442" s="37"/>
      <c r="Y442" s="37"/>
      <c r="Z442" s="37"/>
      <c r="AA442" s="37"/>
      <c r="AB442" s="37"/>
      <c r="AC442" s="37"/>
      <c r="AD442" s="37"/>
      <c r="AE442" s="37"/>
      <c r="AF442" s="37"/>
      <c r="AG442" s="37"/>
      <c r="AH442" s="37"/>
      <c r="AI442" s="4"/>
      <c r="AJ442" s="4"/>
      <c r="AK442" s="4"/>
      <c r="AL442" s="37"/>
      <c r="AM442" s="37"/>
      <c r="AN442" s="37"/>
      <c r="AO442" s="37"/>
      <c r="AP442" s="37"/>
      <c r="AQ442" s="37"/>
      <c r="AR442" s="37"/>
      <c r="AS442" s="37"/>
      <c r="AT442" s="37"/>
      <c r="AU442" s="37"/>
      <c r="AV442" s="37"/>
      <c r="AW442" s="4"/>
      <c r="AX442" s="4"/>
      <c r="AY442" s="4"/>
      <c r="AZ442" s="4"/>
      <c r="BA442" s="4"/>
      <c r="BB442" s="4"/>
      <c r="BC442" s="4"/>
      <c r="BD442" s="4"/>
    </row>
    <row r="443" spans="1:56" ht="45" customHeight="1" x14ac:dyDescent="0.25">
      <c r="A443" s="2" t="s">
        <v>101</v>
      </c>
      <c r="B443" s="2" t="s">
        <v>100</v>
      </c>
      <c r="C443" s="2">
        <v>1845</v>
      </c>
      <c r="D443" s="2">
        <f t="shared" si="803"/>
        <v>-3</v>
      </c>
      <c r="E443" s="2">
        <v>1</v>
      </c>
      <c r="G443">
        <f t="shared" ref="G443:H443" si="805">D443*6</f>
        <v>-18</v>
      </c>
      <c r="H443">
        <f t="shared" si="805"/>
        <v>6</v>
      </c>
      <c r="I443" s="2">
        <v>30</v>
      </c>
      <c r="J443" s="7">
        <v>43439</v>
      </c>
      <c r="K443" s="8">
        <v>0.45833333333333331</v>
      </c>
      <c r="L443" s="10">
        <v>147</v>
      </c>
      <c r="M443" s="9" t="s">
        <v>54</v>
      </c>
      <c r="N443" s="10">
        <v>147</v>
      </c>
      <c r="O443" s="10">
        <v>3395</v>
      </c>
      <c r="P443" s="10">
        <f t="shared" si="391"/>
        <v>3248</v>
      </c>
      <c r="Q443" s="2">
        <v>3.9</v>
      </c>
      <c r="R443" s="2">
        <v>36.6</v>
      </c>
      <c r="S443" s="9">
        <f t="shared" si="392"/>
        <v>142.74</v>
      </c>
      <c r="T443" s="2">
        <v>1</v>
      </c>
      <c r="U443" s="10">
        <f t="shared" si="3"/>
        <v>3248</v>
      </c>
      <c r="V443" s="8"/>
      <c r="W443" s="8"/>
      <c r="X443" s="37"/>
      <c r="Y443" s="37"/>
      <c r="Z443" s="37"/>
      <c r="AA443" s="37"/>
      <c r="AB443" s="37"/>
      <c r="AC443" s="37"/>
      <c r="AD443" s="37"/>
      <c r="AE443" s="37"/>
      <c r="AF443" s="37"/>
      <c r="AG443" s="37"/>
      <c r="AH443" s="37"/>
      <c r="AI443" s="4"/>
      <c r="AJ443" s="4"/>
      <c r="AK443" s="4"/>
      <c r="AL443" s="37"/>
      <c r="AM443" s="37"/>
      <c r="AN443" s="37"/>
      <c r="AO443" s="37"/>
      <c r="AP443" s="37"/>
      <c r="AQ443" s="37"/>
      <c r="AR443" s="37"/>
      <c r="AS443" s="37"/>
      <c r="AT443" s="37"/>
      <c r="AU443" s="37"/>
      <c r="AV443" s="37"/>
      <c r="AW443" s="4"/>
      <c r="AX443" s="4"/>
      <c r="AY443" s="4"/>
      <c r="AZ443" s="4"/>
      <c r="BA443" s="4"/>
      <c r="BB443" s="4"/>
      <c r="BC443" s="4"/>
      <c r="BD443" s="4"/>
    </row>
    <row r="444" spans="1:56" ht="45" customHeight="1" x14ac:dyDescent="0.25">
      <c r="A444" s="2" t="s">
        <v>101</v>
      </c>
      <c r="B444" s="2" t="s">
        <v>100</v>
      </c>
      <c r="C444" s="2">
        <v>1845</v>
      </c>
      <c r="D444" s="2">
        <f t="shared" si="803"/>
        <v>-4</v>
      </c>
      <c r="E444" s="2">
        <v>1</v>
      </c>
      <c r="G444">
        <f t="shared" ref="G444:H444" si="806">D444*6</f>
        <v>-24</v>
      </c>
      <c r="H444">
        <f t="shared" si="806"/>
        <v>6</v>
      </c>
      <c r="I444" s="2">
        <v>30</v>
      </c>
      <c r="J444" s="7">
        <v>43439</v>
      </c>
      <c r="K444" s="8">
        <v>0.45833333333333331</v>
      </c>
      <c r="L444" s="10">
        <v>145</v>
      </c>
      <c r="M444" s="9" t="s">
        <v>54</v>
      </c>
      <c r="N444" s="10">
        <v>145</v>
      </c>
      <c r="O444" s="10">
        <v>3496</v>
      </c>
      <c r="P444" s="10">
        <f t="shared" si="391"/>
        <v>3351</v>
      </c>
      <c r="Q444" s="2">
        <v>3.9</v>
      </c>
      <c r="R444" s="2">
        <v>36.6</v>
      </c>
      <c r="S444" s="9">
        <f t="shared" si="392"/>
        <v>142.74</v>
      </c>
      <c r="T444" s="2">
        <v>1</v>
      </c>
      <c r="U444" s="10">
        <f t="shared" si="3"/>
        <v>3351</v>
      </c>
      <c r="V444" s="8"/>
      <c r="W444" s="8"/>
      <c r="X444" s="37"/>
      <c r="Y444" s="37"/>
      <c r="Z444" s="37"/>
      <c r="AA444" s="37"/>
      <c r="AB444" s="37"/>
      <c r="AC444" s="37"/>
      <c r="AD444" s="37"/>
      <c r="AE444" s="37"/>
      <c r="AF444" s="37"/>
      <c r="AG444" s="37"/>
      <c r="AH444" s="37"/>
      <c r="AI444" s="4"/>
      <c r="AJ444" s="4"/>
      <c r="AK444" s="4"/>
      <c r="AL444" s="37"/>
      <c r="AM444" s="37"/>
      <c r="AN444" s="37"/>
      <c r="AO444" s="37"/>
      <c r="AP444" s="37"/>
      <c r="AQ444" s="37"/>
      <c r="AR444" s="37"/>
      <c r="AS444" s="37"/>
      <c r="AT444" s="37"/>
      <c r="AU444" s="37"/>
      <c r="AV444" s="37"/>
      <c r="AW444" s="4"/>
      <c r="AX444" s="4"/>
      <c r="AY444" s="4"/>
      <c r="AZ444" s="4"/>
      <c r="BA444" s="4"/>
      <c r="BB444" s="4"/>
      <c r="BC444" s="4"/>
      <c r="BD444" s="4"/>
    </row>
    <row r="445" spans="1:56" ht="45" customHeight="1" x14ac:dyDescent="0.25">
      <c r="A445" s="2" t="s">
        <v>101</v>
      </c>
      <c r="B445" s="2" t="s">
        <v>100</v>
      </c>
      <c r="C445" s="2">
        <v>1845</v>
      </c>
      <c r="D445" s="2">
        <f t="shared" si="803"/>
        <v>-5</v>
      </c>
      <c r="E445" s="2">
        <v>1</v>
      </c>
      <c r="G445">
        <f t="shared" ref="G445:H445" si="807">D445*6</f>
        <v>-30</v>
      </c>
      <c r="H445">
        <f t="shared" si="807"/>
        <v>6</v>
      </c>
      <c r="I445" s="2">
        <v>30</v>
      </c>
      <c r="J445" s="7">
        <v>43439</v>
      </c>
      <c r="K445" s="8">
        <v>0.45833333333333331</v>
      </c>
      <c r="L445" s="10">
        <v>143</v>
      </c>
      <c r="M445" s="9" t="s">
        <v>54</v>
      </c>
      <c r="N445" s="10">
        <v>143</v>
      </c>
      <c r="O445" s="10">
        <v>3329</v>
      </c>
      <c r="P445" s="10">
        <f t="shared" si="391"/>
        <v>3186</v>
      </c>
      <c r="Q445" s="2">
        <v>3.9</v>
      </c>
      <c r="R445" s="2">
        <v>36.6</v>
      </c>
      <c r="S445" s="9">
        <f t="shared" si="392"/>
        <v>142.74</v>
      </c>
      <c r="T445" s="2">
        <v>1</v>
      </c>
      <c r="U445" s="10">
        <f t="shared" si="3"/>
        <v>3186</v>
      </c>
      <c r="V445" s="8"/>
      <c r="W445" s="8"/>
      <c r="X445" s="37"/>
      <c r="Y445" s="37"/>
      <c r="Z445" s="37"/>
      <c r="AA445" s="37"/>
      <c r="AB445" s="37"/>
      <c r="AC445" s="37"/>
      <c r="AD445" s="37"/>
      <c r="AE445" s="37"/>
      <c r="AF445" s="37"/>
      <c r="AG445" s="37"/>
      <c r="AH445" s="37"/>
      <c r="AI445" s="4"/>
      <c r="AJ445" s="4"/>
      <c r="AK445" s="4"/>
      <c r="AL445" s="37"/>
      <c r="AM445" s="37"/>
      <c r="AN445" s="37"/>
      <c r="AO445" s="37"/>
      <c r="AP445" s="37"/>
      <c r="AQ445" s="37"/>
      <c r="AR445" s="37"/>
      <c r="AS445" s="37"/>
      <c r="AT445" s="37"/>
      <c r="AU445" s="37"/>
      <c r="AV445" s="37"/>
      <c r="AW445" s="4"/>
      <c r="AX445" s="4"/>
      <c r="AY445" s="4"/>
      <c r="AZ445" s="4"/>
      <c r="BA445" s="4"/>
      <c r="BB445" s="4"/>
      <c r="BC445" s="4"/>
      <c r="BD445" s="4"/>
    </row>
    <row r="446" spans="1:56" ht="45" customHeight="1" x14ac:dyDescent="0.25">
      <c r="A446" s="2" t="s">
        <v>101</v>
      </c>
      <c r="B446" s="2" t="s">
        <v>100</v>
      </c>
      <c r="C446" s="2">
        <v>1845</v>
      </c>
      <c r="D446" s="2">
        <v>0</v>
      </c>
      <c r="E446" s="2">
        <v>2</v>
      </c>
      <c r="G446">
        <f t="shared" ref="G446:H446" si="808">D446*6</f>
        <v>0</v>
      </c>
      <c r="H446">
        <f t="shared" si="808"/>
        <v>12</v>
      </c>
      <c r="I446" s="2">
        <v>30</v>
      </c>
      <c r="J446" s="7">
        <v>43439</v>
      </c>
      <c r="K446" s="8">
        <v>0.45833333333333331</v>
      </c>
      <c r="L446" s="10">
        <v>145</v>
      </c>
      <c r="M446" s="9" t="s">
        <v>54</v>
      </c>
      <c r="N446" s="10">
        <v>145</v>
      </c>
      <c r="O446" s="10">
        <v>3337</v>
      </c>
      <c r="P446" s="10">
        <f t="shared" si="391"/>
        <v>3192</v>
      </c>
      <c r="Q446" s="2">
        <v>3.9</v>
      </c>
      <c r="R446" s="2">
        <v>36.6</v>
      </c>
      <c r="S446" s="9">
        <f t="shared" si="392"/>
        <v>142.74</v>
      </c>
      <c r="T446" s="2">
        <v>1</v>
      </c>
      <c r="U446" s="10">
        <f t="shared" si="3"/>
        <v>3192</v>
      </c>
      <c r="V446" s="8"/>
      <c r="W446" s="8"/>
      <c r="X446" s="37"/>
      <c r="Y446" s="37"/>
      <c r="Z446" s="37"/>
      <c r="AA446" s="37"/>
      <c r="AB446" s="37"/>
      <c r="AC446" s="37"/>
      <c r="AD446" s="37"/>
      <c r="AE446" s="37"/>
      <c r="AF446" s="37"/>
      <c r="AG446" s="37"/>
      <c r="AH446" s="37"/>
      <c r="AI446" s="4"/>
      <c r="AJ446" s="4"/>
      <c r="AK446" s="4"/>
      <c r="AL446" s="37"/>
      <c r="AM446" s="37"/>
      <c r="AN446" s="37"/>
      <c r="AO446" s="37"/>
      <c r="AP446" s="37"/>
      <c r="AQ446" s="37"/>
      <c r="AR446" s="37"/>
      <c r="AS446" s="37"/>
      <c r="AT446" s="37"/>
      <c r="AU446" s="37"/>
      <c r="AV446" s="37"/>
      <c r="AW446" s="4"/>
      <c r="AX446" s="4"/>
      <c r="AY446" s="4"/>
      <c r="AZ446" s="4"/>
      <c r="BA446" s="4"/>
      <c r="BB446" s="4"/>
      <c r="BC446" s="4"/>
      <c r="BD446" s="4"/>
    </row>
    <row r="447" spans="1:56" ht="45" customHeight="1" x14ac:dyDescent="0.25">
      <c r="A447" s="2" t="s">
        <v>101</v>
      </c>
      <c r="B447" s="2" t="s">
        <v>100</v>
      </c>
      <c r="C447" s="2">
        <v>1845</v>
      </c>
      <c r="D447" s="2">
        <v>-1</v>
      </c>
      <c r="E447" s="2">
        <v>2</v>
      </c>
      <c r="G447">
        <f t="shared" ref="G447:H447" si="809">D447*6</f>
        <v>-6</v>
      </c>
      <c r="H447">
        <f t="shared" si="809"/>
        <v>12</v>
      </c>
      <c r="I447" s="2">
        <v>30</v>
      </c>
      <c r="J447" s="7">
        <v>43439</v>
      </c>
      <c r="K447" s="8">
        <v>0.45833333333333331</v>
      </c>
      <c r="L447" s="10">
        <v>149</v>
      </c>
      <c r="M447" s="9" t="s">
        <v>54</v>
      </c>
      <c r="N447" s="10">
        <v>149</v>
      </c>
      <c r="O447" s="10">
        <v>3365</v>
      </c>
      <c r="P447" s="10">
        <f t="shared" si="391"/>
        <v>3216</v>
      </c>
      <c r="Q447" s="2">
        <v>3.9</v>
      </c>
      <c r="R447" s="2">
        <v>36.6</v>
      </c>
      <c r="S447" s="9">
        <f t="shared" si="392"/>
        <v>142.74</v>
      </c>
      <c r="T447" s="2">
        <v>1</v>
      </c>
      <c r="U447" s="10">
        <f t="shared" si="3"/>
        <v>3216</v>
      </c>
      <c r="V447" s="8"/>
      <c r="W447" s="8"/>
      <c r="X447" s="37"/>
      <c r="Y447" s="37"/>
      <c r="Z447" s="37"/>
      <c r="AA447" s="37"/>
      <c r="AB447" s="37"/>
      <c r="AC447" s="37"/>
      <c r="AD447" s="37"/>
      <c r="AE447" s="37"/>
      <c r="AF447" s="37"/>
      <c r="AG447" s="37"/>
      <c r="AH447" s="37"/>
      <c r="AI447" s="4"/>
      <c r="AJ447" s="4"/>
      <c r="AK447" s="4"/>
      <c r="AL447" s="37"/>
      <c r="AM447" s="37"/>
      <c r="AN447" s="37"/>
      <c r="AO447" s="37"/>
      <c r="AP447" s="37"/>
      <c r="AQ447" s="37"/>
      <c r="AR447" s="37"/>
      <c r="AS447" s="37"/>
      <c r="AT447" s="37"/>
      <c r="AU447" s="37"/>
      <c r="AV447" s="37"/>
      <c r="AW447" s="4"/>
      <c r="AX447" s="4"/>
      <c r="AY447" s="4"/>
      <c r="AZ447" s="4"/>
      <c r="BA447" s="4"/>
      <c r="BB447" s="4"/>
      <c r="BC447" s="4"/>
      <c r="BD447" s="4"/>
    </row>
    <row r="448" spans="1:56" ht="45" customHeight="1" x14ac:dyDescent="0.25">
      <c r="A448" s="2" t="s">
        <v>101</v>
      </c>
      <c r="B448" s="2" t="s">
        <v>100</v>
      </c>
      <c r="C448" s="2">
        <v>1845</v>
      </c>
      <c r="D448" s="2">
        <f t="shared" ref="D448:D451" si="810">D447-1</f>
        <v>-2</v>
      </c>
      <c r="E448" s="2">
        <v>2</v>
      </c>
      <c r="G448">
        <f t="shared" ref="G448:H448" si="811">D448*6</f>
        <v>-12</v>
      </c>
      <c r="H448">
        <f t="shared" si="811"/>
        <v>12</v>
      </c>
      <c r="I448" s="2">
        <v>30</v>
      </c>
      <c r="J448" s="7">
        <v>43439</v>
      </c>
      <c r="K448" s="8">
        <v>0.45833333333333331</v>
      </c>
      <c r="L448" s="10">
        <v>147</v>
      </c>
      <c r="M448" s="9" t="s">
        <v>54</v>
      </c>
      <c r="N448" s="10">
        <v>147</v>
      </c>
      <c r="O448" s="10">
        <v>3289</v>
      </c>
      <c r="P448" s="10">
        <f t="shared" si="391"/>
        <v>3142</v>
      </c>
      <c r="Q448" s="2">
        <v>3.9</v>
      </c>
      <c r="R448" s="2">
        <v>36.6</v>
      </c>
      <c r="S448" s="9">
        <f t="shared" si="392"/>
        <v>142.74</v>
      </c>
      <c r="T448" s="2">
        <v>1</v>
      </c>
      <c r="U448" s="10">
        <f t="shared" si="3"/>
        <v>3142</v>
      </c>
      <c r="V448" s="8"/>
      <c r="W448" s="8"/>
      <c r="X448" s="37"/>
      <c r="Y448" s="37"/>
      <c r="Z448" s="37"/>
      <c r="AA448" s="37"/>
      <c r="AB448" s="37"/>
      <c r="AC448" s="37"/>
      <c r="AD448" s="37"/>
      <c r="AE448" s="37"/>
      <c r="AF448" s="37"/>
      <c r="AG448" s="37"/>
      <c r="AH448" s="37"/>
      <c r="AI448" s="4"/>
      <c r="AJ448" s="4"/>
      <c r="AK448" s="4"/>
      <c r="AL448" s="37"/>
      <c r="AM448" s="37"/>
      <c r="AN448" s="37"/>
      <c r="AO448" s="37"/>
      <c r="AP448" s="37"/>
      <c r="AQ448" s="37"/>
      <c r="AR448" s="37"/>
      <c r="AS448" s="37"/>
      <c r="AT448" s="37"/>
      <c r="AU448" s="37"/>
      <c r="AV448" s="37"/>
      <c r="AW448" s="4"/>
      <c r="AX448" s="4"/>
      <c r="AY448" s="4"/>
      <c r="AZ448" s="4"/>
      <c r="BA448" s="4"/>
      <c r="BB448" s="4"/>
      <c r="BC448" s="4"/>
      <c r="BD448" s="4"/>
    </row>
    <row r="449" spans="1:56" ht="45" customHeight="1" x14ac:dyDescent="0.25">
      <c r="A449" s="2" t="s">
        <v>101</v>
      </c>
      <c r="B449" s="2" t="s">
        <v>100</v>
      </c>
      <c r="C449" s="2">
        <v>1845</v>
      </c>
      <c r="D449" s="2">
        <f t="shared" si="810"/>
        <v>-3</v>
      </c>
      <c r="E449" s="2">
        <v>2</v>
      </c>
      <c r="G449">
        <f t="shared" ref="G449:H449" si="812">D449*6</f>
        <v>-18</v>
      </c>
      <c r="H449">
        <f t="shared" si="812"/>
        <v>12</v>
      </c>
      <c r="I449" s="2">
        <v>30</v>
      </c>
      <c r="J449" s="7">
        <v>43439</v>
      </c>
      <c r="K449" s="8">
        <v>0.45833333333333331</v>
      </c>
      <c r="L449" s="10">
        <v>148</v>
      </c>
      <c r="M449" s="9" t="s">
        <v>54</v>
      </c>
      <c r="N449" s="10">
        <v>148</v>
      </c>
      <c r="O449" s="10">
        <v>3511</v>
      </c>
      <c r="P449" s="10">
        <f t="shared" si="391"/>
        <v>3363</v>
      </c>
      <c r="Q449" s="2">
        <v>3.9</v>
      </c>
      <c r="R449" s="2">
        <v>36.6</v>
      </c>
      <c r="S449" s="9">
        <f t="shared" si="392"/>
        <v>142.74</v>
      </c>
      <c r="T449" s="2">
        <v>1</v>
      </c>
      <c r="U449" s="10">
        <f t="shared" si="3"/>
        <v>3363</v>
      </c>
      <c r="V449" s="8"/>
      <c r="W449" s="8"/>
      <c r="X449" s="37"/>
      <c r="Y449" s="37"/>
      <c r="Z449" s="37"/>
      <c r="AA449" s="37"/>
      <c r="AB449" s="37"/>
      <c r="AC449" s="37"/>
      <c r="AD449" s="37"/>
      <c r="AE449" s="37"/>
      <c r="AF449" s="37"/>
      <c r="AG449" s="37"/>
      <c r="AH449" s="37"/>
      <c r="AI449" s="4"/>
      <c r="AJ449" s="4"/>
      <c r="AK449" s="4"/>
      <c r="AL449" s="37"/>
      <c r="AM449" s="37"/>
      <c r="AN449" s="37"/>
      <c r="AO449" s="37"/>
      <c r="AP449" s="37"/>
      <c r="AQ449" s="37"/>
      <c r="AR449" s="37"/>
      <c r="AS449" s="37"/>
      <c r="AT449" s="37"/>
      <c r="AU449" s="37"/>
      <c r="AV449" s="37"/>
      <c r="AW449" s="4"/>
      <c r="AX449" s="4"/>
      <c r="AY449" s="4"/>
      <c r="AZ449" s="4"/>
      <c r="BA449" s="4"/>
      <c r="BB449" s="4"/>
      <c r="BC449" s="4"/>
      <c r="BD449" s="4"/>
    </row>
    <row r="450" spans="1:56" ht="45" customHeight="1" x14ac:dyDescent="0.25">
      <c r="A450" s="2" t="s">
        <v>101</v>
      </c>
      <c r="B450" s="2" t="s">
        <v>100</v>
      </c>
      <c r="C450" s="2">
        <v>1845</v>
      </c>
      <c r="D450" s="2">
        <f t="shared" si="810"/>
        <v>-4</v>
      </c>
      <c r="E450" s="2">
        <v>2</v>
      </c>
      <c r="G450">
        <f t="shared" ref="G450:H450" si="813">D450*6</f>
        <v>-24</v>
      </c>
      <c r="H450">
        <f t="shared" si="813"/>
        <v>12</v>
      </c>
      <c r="I450" s="2">
        <v>30</v>
      </c>
      <c r="J450" s="7">
        <v>43439</v>
      </c>
      <c r="K450" s="8">
        <v>0.45833333333333331</v>
      </c>
      <c r="L450" s="10">
        <v>145</v>
      </c>
      <c r="M450" s="9" t="s">
        <v>54</v>
      </c>
      <c r="N450" s="10">
        <v>145</v>
      </c>
      <c r="O450" s="10">
        <v>3791</v>
      </c>
      <c r="P450" s="10">
        <f t="shared" si="391"/>
        <v>3646</v>
      </c>
      <c r="Q450" s="2">
        <v>3.9</v>
      </c>
      <c r="R450" s="2">
        <v>36.6</v>
      </c>
      <c r="S450" s="9">
        <f t="shared" si="392"/>
        <v>142.74</v>
      </c>
      <c r="T450" s="2">
        <v>1</v>
      </c>
      <c r="U450" s="10">
        <f t="shared" si="3"/>
        <v>3646</v>
      </c>
      <c r="V450" s="8"/>
      <c r="W450" s="8"/>
      <c r="X450" s="37"/>
      <c r="Y450" s="37"/>
      <c r="Z450" s="37"/>
      <c r="AA450" s="37"/>
      <c r="AB450" s="37"/>
      <c r="AC450" s="37"/>
      <c r="AD450" s="37"/>
      <c r="AE450" s="37"/>
      <c r="AF450" s="37"/>
      <c r="AG450" s="37"/>
      <c r="AH450" s="37"/>
      <c r="AI450" s="4"/>
      <c r="AJ450" s="4"/>
      <c r="AK450" s="4"/>
      <c r="AL450" s="37"/>
      <c r="AM450" s="37"/>
      <c r="AN450" s="37"/>
      <c r="AO450" s="37"/>
      <c r="AP450" s="37"/>
      <c r="AQ450" s="37"/>
      <c r="AR450" s="37"/>
      <c r="AS450" s="37"/>
      <c r="AT450" s="37"/>
      <c r="AU450" s="37"/>
      <c r="AV450" s="37"/>
      <c r="AW450" s="4"/>
      <c r="AX450" s="4"/>
      <c r="AY450" s="4"/>
      <c r="AZ450" s="4"/>
      <c r="BA450" s="4"/>
      <c r="BB450" s="4"/>
      <c r="BC450" s="4"/>
      <c r="BD450" s="4"/>
    </row>
    <row r="451" spans="1:56" ht="45" customHeight="1" x14ac:dyDescent="0.25">
      <c r="A451" s="2" t="s">
        <v>101</v>
      </c>
      <c r="B451" s="2" t="s">
        <v>100</v>
      </c>
      <c r="C451" s="2">
        <v>1845</v>
      </c>
      <c r="D451" s="2">
        <f t="shared" si="810"/>
        <v>-5</v>
      </c>
      <c r="E451" s="2">
        <v>2</v>
      </c>
      <c r="G451">
        <f t="shared" ref="G451:H451" si="814">D451*6</f>
        <v>-30</v>
      </c>
      <c r="H451">
        <f t="shared" si="814"/>
        <v>12</v>
      </c>
      <c r="I451" s="2">
        <v>30</v>
      </c>
      <c r="J451" s="7">
        <v>43439</v>
      </c>
      <c r="K451" s="8">
        <v>0.45833333333333331</v>
      </c>
      <c r="L451" s="10">
        <v>142</v>
      </c>
      <c r="M451" s="9" t="s">
        <v>54</v>
      </c>
      <c r="N451" s="10">
        <v>142</v>
      </c>
      <c r="O451" s="10">
        <v>3533</v>
      </c>
      <c r="P451" s="10">
        <f t="shared" si="391"/>
        <v>3391</v>
      </c>
      <c r="Q451" s="2">
        <v>3.9</v>
      </c>
      <c r="R451" s="2">
        <v>36.6</v>
      </c>
      <c r="S451" s="9">
        <f t="shared" si="392"/>
        <v>142.74</v>
      </c>
      <c r="T451" s="2">
        <v>1</v>
      </c>
      <c r="U451" s="10">
        <f t="shared" si="3"/>
        <v>3391</v>
      </c>
      <c r="V451" s="8"/>
      <c r="W451" s="8"/>
      <c r="X451" s="37"/>
      <c r="Y451" s="37"/>
      <c r="Z451" s="37"/>
      <c r="AA451" s="37"/>
      <c r="AB451" s="37"/>
      <c r="AC451" s="37"/>
      <c r="AD451" s="37"/>
      <c r="AE451" s="37"/>
      <c r="AF451" s="37"/>
      <c r="AG451" s="37"/>
      <c r="AH451" s="37"/>
      <c r="AI451" s="4"/>
      <c r="AJ451" s="4"/>
      <c r="AK451" s="4"/>
      <c r="AL451" s="37"/>
      <c r="AM451" s="37"/>
      <c r="AN451" s="37"/>
      <c r="AO451" s="37"/>
      <c r="AP451" s="37"/>
      <c r="AQ451" s="37"/>
      <c r="AR451" s="37"/>
      <c r="AS451" s="37"/>
      <c r="AT451" s="37"/>
      <c r="AU451" s="37"/>
      <c r="AV451" s="37"/>
      <c r="AW451" s="4"/>
      <c r="AX451" s="4"/>
      <c r="AY451" s="4"/>
      <c r="AZ451" s="4"/>
      <c r="BA451" s="4"/>
      <c r="BB451" s="4"/>
      <c r="BC451" s="4"/>
      <c r="BD451" s="4"/>
    </row>
    <row r="452" spans="1:56" ht="45" customHeight="1" x14ac:dyDescent="0.25">
      <c r="A452" s="2" t="s">
        <v>101</v>
      </c>
      <c r="B452" s="2" t="s">
        <v>100</v>
      </c>
      <c r="C452" s="2">
        <v>1845</v>
      </c>
      <c r="D452" s="2">
        <v>0</v>
      </c>
      <c r="E452" s="2">
        <v>3</v>
      </c>
      <c r="G452">
        <f t="shared" ref="G452:H452" si="815">D452*6</f>
        <v>0</v>
      </c>
      <c r="H452">
        <f t="shared" si="815"/>
        <v>18</v>
      </c>
      <c r="I452" s="2">
        <v>30</v>
      </c>
      <c r="J452" s="7">
        <v>43439</v>
      </c>
      <c r="K452" s="8">
        <v>0.45833333333333331</v>
      </c>
      <c r="L452" s="10">
        <v>152</v>
      </c>
      <c r="M452" s="9" t="s">
        <v>54</v>
      </c>
      <c r="N452" s="10">
        <v>152</v>
      </c>
      <c r="O452" s="10">
        <v>3273</v>
      </c>
      <c r="P452" s="10">
        <f t="shared" si="391"/>
        <v>3121</v>
      </c>
      <c r="Q452" s="2">
        <v>3.9</v>
      </c>
      <c r="R452" s="2">
        <v>36.6</v>
      </c>
      <c r="S452" s="9">
        <f t="shared" si="392"/>
        <v>142.74</v>
      </c>
      <c r="T452" s="2">
        <v>1</v>
      </c>
      <c r="U452" s="10">
        <f t="shared" si="3"/>
        <v>3121</v>
      </c>
      <c r="V452" s="8"/>
      <c r="W452" s="8"/>
      <c r="X452" s="37"/>
      <c r="Y452" s="37"/>
      <c r="Z452" s="37"/>
      <c r="AA452" s="37"/>
      <c r="AB452" s="37"/>
      <c r="AC452" s="37"/>
      <c r="AD452" s="37"/>
      <c r="AE452" s="37"/>
      <c r="AF452" s="37"/>
      <c r="AG452" s="37"/>
      <c r="AH452" s="37"/>
      <c r="AI452" s="4"/>
      <c r="AJ452" s="4"/>
      <c r="AK452" s="4"/>
      <c r="AL452" s="37"/>
      <c r="AM452" s="37"/>
      <c r="AN452" s="37"/>
      <c r="AO452" s="37"/>
      <c r="AP452" s="37"/>
      <c r="AQ452" s="37"/>
      <c r="AR452" s="37"/>
      <c r="AS452" s="37"/>
      <c r="AT452" s="37"/>
      <c r="AU452" s="37"/>
      <c r="AV452" s="37"/>
      <c r="AW452" s="4"/>
      <c r="AX452" s="4"/>
      <c r="AY452" s="4"/>
      <c r="AZ452" s="4"/>
      <c r="BA452" s="4"/>
      <c r="BB452" s="4"/>
      <c r="BC452" s="4"/>
      <c r="BD452" s="4"/>
    </row>
    <row r="453" spans="1:56" ht="45" customHeight="1" x14ac:dyDescent="0.25">
      <c r="A453" s="2" t="s">
        <v>101</v>
      </c>
      <c r="B453" s="2" t="s">
        <v>100</v>
      </c>
      <c r="C453" s="2">
        <v>1845</v>
      </c>
      <c r="D453" s="2">
        <v>-1</v>
      </c>
      <c r="E453" s="2">
        <v>3</v>
      </c>
      <c r="G453">
        <f t="shared" ref="G453:H453" si="816">D453*6</f>
        <v>-6</v>
      </c>
      <c r="H453">
        <f t="shared" si="816"/>
        <v>18</v>
      </c>
      <c r="I453" s="2">
        <v>30</v>
      </c>
      <c r="J453" s="7">
        <v>43439</v>
      </c>
      <c r="K453" s="8">
        <v>0.45833333333333331</v>
      </c>
      <c r="L453" s="10">
        <v>152</v>
      </c>
      <c r="M453" s="9" t="s">
        <v>54</v>
      </c>
      <c r="N453" s="10">
        <v>152</v>
      </c>
      <c r="O453" s="10">
        <v>3489</v>
      </c>
      <c r="P453" s="10">
        <f t="shared" si="391"/>
        <v>3337</v>
      </c>
      <c r="Q453" s="2">
        <v>3.9</v>
      </c>
      <c r="R453" s="2">
        <v>36.6</v>
      </c>
      <c r="S453" s="9">
        <f t="shared" si="392"/>
        <v>142.74</v>
      </c>
      <c r="T453" s="2">
        <v>1</v>
      </c>
      <c r="U453" s="10">
        <f t="shared" si="3"/>
        <v>3337</v>
      </c>
      <c r="V453" s="8"/>
      <c r="W453" s="8"/>
      <c r="X453" s="37"/>
      <c r="Y453" s="37"/>
      <c r="Z453" s="37"/>
      <c r="AA453" s="37"/>
      <c r="AB453" s="37"/>
      <c r="AC453" s="37"/>
      <c r="AD453" s="37"/>
      <c r="AE453" s="37"/>
      <c r="AF453" s="37"/>
      <c r="AG453" s="37"/>
      <c r="AH453" s="37"/>
      <c r="AI453" s="4"/>
      <c r="AJ453" s="4"/>
      <c r="AK453" s="4"/>
      <c r="AL453" s="37"/>
      <c r="AM453" s="37"/>
      <c r="AN453" s="37"/>
      <c r="AO453" s="37"/>
      <c r="AP453" s="37"/>
      <c r="AQ453" s="37"/>
      <c r="AR453" s="37"/>
      <c r="AS453" s="37"/>
      <c r="AT453" s="37"/>
      <c r="AU453" s="37"/>
      <c r="AV453" s="37"/>
      <c r="AW453" s="4"/>
      <c r="AX453" s="4"/>
      <c r="AY453" s="4"/>
      <c r="AZ453" s="4"/>
      <c r="BA453" s="4"/>
      <c r="BB453" s="4"/>
      <c r="BC453" s="4"/>
      <c r="BD453" s="4"/>
    </row>
    <row r="454" spans="1:56" ht="45" customHeight="1" x14ac:dyDescent="0.25">
      <c r="A454" s="2" t="s">
        <v>101</v>
      </c>
      <c r="B454" s="2" t="s">
        <v>100</v>
      </c>
      <c r="C454" s="2">
        <v>1845</v>
      </c>
      <c r="D454" s="2">
        <f t="shared" ref="D454:D457" si="817">D453-1</f>
        <v>-2</v>
      </c>
      <c r="E454" s="2">
        <v>3</v>
      </c>
      <c r="G454">
        <f t="shared" ref="G454:H454" si="818">D454*6</f>
        <v>-12</v>
      </c>
      <c r="H454">
        <f t="shared" si="818"/>
        <v>18</v>
      </c>
      <c r="I454" s="2">
        <v>30</v>
      </c>
      <c r="J454" s="7">
        <v>43439</v>
      </c>
      <c r="K454" s="8">
        <v>0.45833333333333331</v>
      </c>
      <c r="L454" s="10">
        <v>157</v>
      </c>
      <c r="M454" s="9" t="s">
        <v>54</v>
      </c>
      <c r="N454" s="10">
        <v>157</v>
      </c>
      <c r="O454" s="10">
        <v>3719</v>
      </c>
      <c r="P454" s="10">
        <f t="shared" si="391"/>
        <v>3562</v>
      </c>
      <c r="Q454" s="2">
        <v>3.9</v>
      </c>
      <c r="R454" s="2">
        <v>36.6</v>
      </c>
      <c r="S454" s="9">
        <f t="shared" si="392"/>
        <v>142.74</v>
      </c>
      <c r="T454" s="2">
        <v>1</v>
      </c>
      <c r="U454" s="10">
        <f t="shared" si="3"/>
        <v>3562</v>
      </c>
      <c r="V454" s="8"/>
      <c r="W454" s="8"/>
      <c r="X454" s="37"/>
      <c r="Y454" s="37"/>
      <c r="Z454" s="37"/>
      <c r="AA454" s="37"/>
      <c r="AB454" s="37"/>
      <c r="AC454" s="37"/>
      <c r="AD454" s="37"/>
      <c r="AE454" s="37"/>
      <c r="AF454" s="37"/>
      <c r="AG454" s="37"/>
      <c r="AH454" s="37"/>
      <c r="AI454" s="4"/>
      <c r="AJ454" s="4"/>
      <c r="AK454" s="4"/>
      <c r="AL454" s="37"/>
      <c r="AM454" s="37"/>
      <c r="AN454" s="37"/>
      <c r="AO454" s="37"/>
      <c r="AP454" s="37"/>
      <c r="AQ454" s="37"/>
      <c r="AR454" s="37"/>
      <c r="AS454" s="37"/>
      <c r="AT454" s="37"/>
      <c r="AU454" s="37"/>
      <c r="AV454" s="37"/>
      <c r="AW454" s="4"/>
      <c r="AX454" s="4"/>
      <c r="AY454" s="4"/>
      <c r="AZ454" s="4"/>
      <c r="BA454" s="4"/>
      <c r="BB454" s="4"/>
      <c r="BC454" s="4"/>
      <c r="BD454" s="4"/>
    </row>
    <row r="455" spans="1:56" ht="45" customHeight="1" x14ac:dyDescent="0.25">
      <c r="A455" s="2" t="s">
        <v>101</v>
      </c>
      <c r="B455" s="2" t="s">
        <v>100</v>
      </c>
      <c r="C455" s="2">
        <v>1845</v>
      </c>
      <c r="D455" s="2">
        <f t="shared" si="817"/>
        <v>-3</v>
      </c>
      <c r="E455" s="2">
        <v>3</v>
      </c>
      <c r="G455">
        <f t="shared" ref="G455:H455" si="819">D455*6</f>
        <v>-18</v>
      </c>
      <c r="H455">
        <f t="shared" si="819"/>
        <v>18</v>
      </c>
      <c r="I455" s="2">
        <v>30</v>
      </c>
      <c r="J455" s="7">
        <v>43439</v>
      </c>
      <c r="K455" s="8">
        <v>0.45833333333333331</v>
      </c>
      <c r="L455" s="10">
        <v>159</v>
      </c>
      <c r="M455" s="9" t="s">
        <v>54</v>
      </c>
      <c r="N455" s="10">
        <v>159</v>
      </c>
      <c r="O455" s="10">
        <v>3827</v>
      </c>
      <c r="P455" s="10">
        <f t="shared" si="391"/>
        <v>3668</v>
      </c>
      <c r="Q455" s="2">
        <v>3.9</v>
      </c>
      <c r="R455" s="2">
        <v>36.6</v>
      </c>
      <c r="S455" s="9">
        <f t="shared" si="392"/>
        <v>142.74</v>
      </c>
      <c r="T455" s="2">
        <v>1</v>
      </c>
      <c r="U455" s="10">
        <f t="shared" si="3"/>
        <v>3668</v>
      </c>
      <c r="V455" s="8"/>
      <c r="W455" s="8"/>
      <c r="X455" s="37"/>
      <c r="Y455" s="37"/>
      <c r="Z455" s="37"/>
      <c r="AA455" s="37"/>
      <c r="AB455" s="37"/>
      <c r="AC455" s="37"/>
      <c r="AD455" s="37"/>
      <c r="AE455" s="37"/>
      <c r="AF455" s="37"/>
      <c r="AG455" s="37"/>
      <c r="AH455" s="37"/>
      <c r="AI455" s="4"/>
      <c r="AJ455" s="4"/>
      <c r="AK455" s="4"/>
      <c r="AL455" s="37"/>
      <c r="AM455" s="37"/>
      <c r="AN455" s="37"/>
      <c r="AO455" s="37"/>
      <c r="AP455" s="37"/>
      <c r="AQ455" s="37"/>
      <c r="AR455" s="37"/>
      <c r="AS455" s="37"/>
      <c r="AT455" s="37"/>
      <c r="AU455" s="37"/>
      <c r="AV455" s="37"/>
      <c r="AW455" s="4"/>
      <c r="AX455" s="4"/>
      <c r="AY455" s="4"/>
      <c r="AZ455" s="4"/>
      <c r="BA455" s="4"/>
      <c r="BB455" s="4"/>
      <c r="BC455" s="4"/>
      <c r="BD455" s="4"/>
    </row>
    <row r="456" spans="1:56" ht="45" customHeight="1" x14ac:dyDescent="0.25">
      <c r="A456" s="2" t="s">
        <v>101</v>
      </c>
      <c r="B456" s="2" t="s">
        <v>100</v>
      </c>
      <c r="C456" s="2">
        <v>1845</v>
      </c>
      <c r="D456" s="2">
        <f t="shared" si="817"/>
        <v>-4</v>
      </c>
      <c r="E456" s="2">
        <v>3</v>
      </c>
      <c r="G456">
        <f t="shared" ref="G456:H456" si="820">D456*6</f>
        <v>-24</v>
      </c>
      <c r="H456">
        <f t="shared" si="820"/>
        <v>18</v>
      </c>
      <c r="I456" s="2">
        <v>30</v>
      </c>
      <c r="J456" s="7">
        <v>43439</v>
      </c>
      <c r="K456" s="8">
        <v>0.45833333333333331</v>
      </c>
      <c r="L456" s="10">
        <v>153</v>
      </c>
      <c r="M456" s="9" t="s">
        <v>54</v>
      </c>
      <c r="N456" s="10">
        <v>153</v>
      </c>
      <c r="O456" s="10">
        <v>4460</v>
      </c>
      <c r="P456" s="10">
        <f t="shared" si="391"/>
        <v>4307</v>
      </c>
      <c r="Q456" s="2">
        <v>3.9</v>
      </c>
      <c r="R456" s="2">
        <v>36.6</v>
      </c>
      <c r="S456" s="9">
        <f t="shared" si="392"/>
        <v>142.74</v>
      </c>
      <c r="T456" s="2">
        <v>1</v>
      </c>
      <c r="U456" s="10">
        <f t="shared" si="3"/>
        <v>4307</v>
      </c>
      <c r="V456" s="8"/>
      <c r="W456" s="8"/>
      <c r="X456" s="37"/>
      <c r="Y456" s="37"/>
      <c r="Z456" s="37"/>
      <c r="AA456" s="37"/>
      <c r="AB456" s="37"/>
      <c r="AC456" s="37"/>
      <c r="AD456" s="37"/>
      <c r="AE456" s="37"/>
      <c r="AF456" s="37"/>
      <c r="AG456" s="37"/>
      <c r="AH456" s="37"/>
      <c r="AI456" s="4"/>
      <c r="AJ456" s="4"/>
      <c r="AK456" s="4"/>
      <c r="AL456" s="37"/>
      <c r="AM456" s="37"/>
      <c r="AN456" s="37"/>
      <c r="AO456" s="37"/>
      <c r="AP456" s="37"/>
      <c r="AQ456" s="37"/>
      <c r="AR456" s="37"/>
      <c r="AS456" s="37"/>
      <c r="AT456" s="37"/>
      <c r="AU456" s="37"/>
      <c r="AV456" s="37"/>
      <c r="AW456" s="4"/>
      <c r="AX456" s="4"/>
      <c r="AY456" s="4"/>
      <c r="AZ456" s="4"/>
      <c r="BA456" s="4"/>
      <c r="BB456" s="4"/>
      <c r="BC456" s="4"/>
      <c r="BD456" s="4"/>
    </row>
    <row r="457" spans="1:56" ht="45" customHeight="1" x14ac:dyDescent="0.25">
      <c r="A457" s="2" t="s">
        <v>101</v>
      </c>
      <c r="B457" s="2" t="s">
        <v>100</v>
      </c>
      <c r="C457" s="2">
        <v>1845</v>
      </c>
      <c r="D457" s="2">
        <f t="shared" si="817"/>
        <v>-5</v>
      </c>
      <c r="E457" s="2">
        <v>3</v>
      </c>
      <c r="G457">
        <f t="shared" ref="G457:H457" si="821">D457*6</f>
        <v>-30</v>
      </c>
      <c r="H457">
        <f t="shared" si="821"/>
        <v>18</v>
      </c>
      <c r="I457" s="2">
        <v>30</v>
      </c>
      <c r="J457" s="7">
        <v>43439</v>
      </c>
      <c r="K457" s="8">
        <v>0.45833333333333331</v>
      </c>
      <c r="L457" s="10">
        <v>152</v>
      </c>
      <c r="M457" s="9" t="s">
        <v>54</v>
      </c>
      <c r="N457" s="10">
        <v>152</v>
      </c>
      <c r="O457" s="10">
        <v>3723</v>
      </c>
      <c r="P457" s="10">
        <f t="shared" si="391"/>
        <v>3571</v>
      </c>
      <c r="Q457" s="2">
        <v>3.9</v>
      </c>
      <c r="R457" s="2">
        <v>36.6</v>
      </c>
      <c r="S457" s="9">
        <f t="shared" si="392"/>
        <v>142.74</v>
      </c>
      <c r="T457" s="2">
        <v>1</v>
      </c>
      <c r="U457" s="10">
        <f t="shared" si="3"/>
        <v>3571</v>
      </c>
      <c r="V457" s="8"/>
      <c r="W457" s="8"/>
      <c r="X457" s="37"/>
      <c r="Y457" s="37"/>
      <c r="Z457" s="37"/>
      <c r="AA457" s="37"/>
      <c r="AB457" s="37"/>
      <c r="AC457" s="37"/>
      <c r="AD457" s="37"/>
      <c r="AE457" s="37"/>
      <c r="AF457" s="37"/>
      <c r="AG457" s="37"/>
      <c r="AH457" s="37"/>
      <c r="AI457" s="4"/>
      <c r="AJ457" s="4"/>
      <c r="AK457" s="4"/>
      <c r="AL457" s="37"/>
      <c r="AM457" s="37"/>
      <c r="AN457" s="37"/>
      <c r="AO457" s="37"/>
      <c r="AP457" s="37"/>
      <c r="AQ457" s="37"/>
      <c r="AR457" s="37"/>
      <c r="AS457" s="37"/>
      <c r="AT457" s="37"/>
      <c r="AU457" s="37"/>
      <c r="AV457" s="37"/>
      <c r="AW457" s="4"/>
      <c r="AX457" s="4"/>
      <c r="AY457" s="4"/>
      <c r="AZ457" s="4"/>
      <c r="BA457" s="4"/>
      <c r="BB457" s="4"/>
      <c r="BC457" s="4"/>
      <c r="BD457" s="4"/>
    </row>
    <row r="458" spans="1:56" ht="45" customHeight="1" x14ac:dyDescent="0.3">
      <c r="A458" s="2" t="s">
        <v>101</v>
      </c>
      <c r="B458" s="2" t="s">
        <v>100</v>
      </c>
      <c r="C458" s="2">
        <v>1825</v>
      </c>
      <c r="D458" s="2">
        <v>0</v>
      </c>
      <c r="E458" s="2">
        <v>0</v>
      </c>
      <c r="G458">
        <f t="shared" ref="G458:H458" si="822">D458*6</f>
        <v>0</v>
      </c>
      <c r="H458">
        <f t="shared" si="822"/>
        <v>0</v>
      </c>
      <c r="I458" s="2">
        <v>30</v>
      </c>
      <c r="J458" s="7">
        <v>43439</v>
      </c>
      <c r="K458" s="8">
        <v>0.45833333333333331</v>
      </c>
      <c r="L458" s="10">
        <v>146</v>
      </c>
      <c r="M458" s="9" t="s">
        <v>54</v>
      </c>
      <c r="N458" s="10">
        <v>146</v>
      </c>
      <c r="O458" s="10">
        <v>14916</v>
      </c>
      <c r="P458" s="10">
        <f t="shared" si="391"/>
        <v>14770</v>
      </c>
      <c r="Q458" s="2">
        <v>3.9</v>
      </c>
      <c r="R458" s="2">
        <v>36.6</v>
      </c>
      <c r="S458" s="9">
        <f t="shared" si="392"/>
        <v>142.74</v>
      </c>
      <c r="T458" s="2">
        <v>1</v>
      </c>
      <c r="U458" s="10">
        <f t="shared" si="3"/>
        <v>14770</v>
      </c>
      <c r="V458" s="8"/>
      <c r="W458" s="8"/>
      <c r="X458" s="17">
        <f>U481</f>
        <v>1343</v>
      </c>
      <c r="Y458" s="17">
        <f>U480</f>
        <v>3118</v>
      </c>
      <c r="Z458" s="17">
        <f>U479</f>
        <v>6015</v>
      </c>
      <c r="AA458" s="17">
        <f>U478</f>
        <v>7596</v>
      </c>
      <c r="AB458" s="17">
        <f>U477</f>
        <v>9949</v>
      </c>
      <c r="AC458" s="17">
        <f>U476</f>
        <v>10890</v>
      </c>
      <c r="AD458" s="21">
        <f t="shared" ref="AD458:AD461" si="823">AB458</f>
        <v>9949</v>
      </c>
      <c r="AE458" s="21">
        <f t="shared" ref="AE458:AE461" si="824">AA458</f>
        <v>7596</v>
      </c>
      <c r="AF458" s="21">
        <f t="shared" ref="AF458:AF461" si="825">Z458</f>
        <v>6015</v>
      </c>
      <c r="AG458" s="21">
        <f t="shared" ref="AG458:AG461" si="826">Y458</f>
        <v>3118</v>
      </c>
      <c r="AH458" s="21">
        <f t="shared" ref="AH458:AH461" si="827">X458</f>
        <v>1343</v>
      </c>
      <c r="AI458" s="15" t="s">
        <v>67</v>
      </c>
      <c r="AJ458" s="16" t="str">
        <f>B458</f>
        <v>50C10K1D7</v>
      </c>
      <c r="AK458" s="16"/>
      <c r="AL458" s="23">
        <f t="shared" ref="AL458:AV458" si="828">X458*0.0144</f>
        <v>19.339199999999998</v>
      </c>
      <c r="AM458" s="23">
        <f t="shared" si="828"/>
        <v>44.8992</v>
      </c>
      <c r="AN458" s="23">
        <f t="shared" si="828"/>
        <v>86.616</v>
      </c>
      <c r="AO458" s="23">
        <f t="shared" si="828"/>
        <v>109.3824</v>
      </c>
      <c r="AP458" s="23">
        <f t="shared" si="828"/>
        <v>143.26560000000001</v>
      </c>
      <c r="AQ458" s="23">
        <f t="shared" si="828"/>
        <v>156.816</v>
      </c>
      <c r="AR458" s="23">
        <f t="shared" si="828"/>
        <v>143.26560000000001</v>
      </c>
      <c r="AS458" s="23">
        <f t="shared" si="828"/>
        <v>109.3824</v>
      </c>
      <c r="AT458" s="23">
        <f t="shared" si="828"/>
        <v>86.616</v>
      </c>
      <c r="AU458" s="23">
        <f t="shared" si="828"/>
        <v>44.8992</v>
      </c>
      <c r="AV458" s="23">
        <f t="shared" si="828"/>
        <v>19.339199999999998</v>
      </c>
      <c r="AW458" s="15" t="s">
        <v>67</v>
      </c>
      <c r="AX458" s="16" t="s">
        <v>100</v>
      </c>
      <c r="AY458" s="16"/>
      <c r="AZ458" s="16"/>
      <c r="BA458" s="16"/>
      <c r="BB458" s="16"/>
      <c r="BC458" s="16"/>
      <c r="BD458" s="16"/>
    </row>
    <row r="459" spans="1:56" ht="45" customHeight="1" x14ac:dyDescent="0.3">
      <c r="A459" s="2" t="s">
        <v>101</v>
      </c>
      <c r="B459" s="2" t="s">
        <v>100</v>
      </c>
      <c r="C459" s="2">
        <v>1825</v>
      </c>
      <c r="D459" s="2">
        <v>-1</v>
      </c>
      <c r="E459" s="2">
        <v>0</v>
      </c>
      <c r="G459">
        <f t="shared" ref="G459:H459" si="829">D459*6</f>
        <v>-6</v>
      </c>
      <c r="H459">
        <f t="shared" si="829"/>
        <v>0</v>
      </c>
      <c r="I459" s="2">
        <v>30</v>
      </c>
      <c r="J459" s="7">
        <v>43439</v>
      </c>
      <c r="K459" s="8">
        <v>0.45833333333333331</v>
      </c>
      <c r="L459" s="10">
        <v>147</v>
      </c>
      <c r="M459" s="9" t="s">
        <v>54</v>
      </c>
      <c r="N459" s="10">
        <v>147</v>
      </c>
      <c r="O459" s="10">
        <v>14593</v>
      </c>
      <c r="P459" s="10">
        <f t="shared" si="391"/>
        <v>14446</v>
      </c>
      <c r="Q459" s="2">
        <v>3.9</v>
      </c>
      <c r="R459" s="2">
        <v>36.6</v>
      </c>
      <c r="S459" s="9">
        <f t="shared" si="392"/>
        <v>142.74</v>
      </c>
      <c r="T459" s="2">
        <v>1</v>
      </c>
      <c r="U459" s="10">
        <f t="shared" si="3"/>
        <v>14446</v>
      </c>
      <c r="V459" s="8"/>
      <c r="W459" s="8"/>
      <c r="X459" s="17">
        <f>U475</f>
        <v>1885</v>
      </c>
      <c r="Y459" s="17">
        <f>U474</f>
        <v>4760</v>
      </c>
      <c r="Z459" s="17">
        <f>U473</f>
        <v>7818</v>
      </c>
      <c r="AA459" s="17">
        <f>U472</f>
        <v>10673</v>
      </c>
      <c r="AB459" s="17">
        <f>U471</f>
        <v>13000</v>
      </c>
      <c r="AC459" s="17">
        <f>U470</f>
        <v>14155</v>
      </c>
      <c r="AD459" s="21">
        <f t="shared" si="823"/>
        <v>13000</v>
      </c>
      <c r="AE459" s="21">
        <f t="shared" si="824"/>
        <v>10673</v>
      </c>
      <c r="AF459" s="21">
        <f t="shared" si="825"/>
        <v>7818</v>
      </c>
      <c r="AG459" s="21">
        <f t="shared" si="826"/>
        <v>4760</v>
      </c>
      <c r="AH459" s="21">
        <f t="shared" si="827"/>
        <v>1885</v>
      </c>
      <c r="AI459" s="15" t="s">
        <v>68</v>
      </c>
      <c r="AJ459" s="16">
        <f>C458</f>
        <v>1825</v>
      </c>
      <c r="AK459" s="16"/>
      <c r="AL459" s="23">
        <f t="shared" ref="AL459:AV459" si="830">X459*0.0144</f>
        <v>27.143999999999998</v>
      </c>
      <c r="AM459" s="23">
        <f t="shared" si="830"/>
        <v>68.543999999999997</v>
      </c>
      <c r="AN459" s="23">
        <f t="shared" si="830"/>
        <v>112.5792</v>
      </c>
      <c r="AO459" s="23">
        <f t="shared" si="830"/>
        <v>153.69120000000001</v>
      </c>
      <c r="AP459" s="23">
        <f t="shared" si="830"/>
        <v>187.2</v>
      </c>
      <c r="AQ459" s="23">
        <f t="shared" si="830"/>
        <v>203.83199999999999</v>
      </c>
      <c r="AR459" s="23">
        <f t="shared" si="830"/>
        <v>187.2</v>
      </c>
      <c r="AS459" s="23">
        <f t="shared" si="830"/>
        <v>153.69120000000001</v>
      </c>
      <c r="AT459" s="23">
        <f t="shared" si="830"/>
        <v>112.5792</v>
      </c>
      <c r="AU459" s="23">
        <f t="shared" si="830"/>
        <v>68.543999999999997</v>
      </c>
      <c r="AV459" s="23">
        <f t="shared" si="830"/>
        <v>27.143999999999998</v>
      </c>
      <c r="AW459" s="15" t="s">
        <v>68</v>
      </c>
      <c r="AX459" s="16">
        <v>1825</v>
      </c>
      <c r="AY459" s="16"/>
      <c r="AZ459" s="16"/>
      <c r="BA459" s="16"/>
      <c r="BB459" s="16"/>
      <c r="BC459" s="16"/>
      <c r="BD459" s="16"/>
    </row>
    <row r="460" spans="1:56" ht="45" customHeight="1" x14ac:dyDescent="0.3">
      <c r="A460" s="2" t="s">
        <v>101</v>
      </c>
      <c r="B460" s="2" t="s">
        <v>100</v>
      </c>
      <c r="C460" s="2">
        <v>1825</v>
      </c>
      <c r="D460" s="2">
        <f t="shared" ref="D460:D463" si="831">D459-1</f>
        <v>-2</v>
      </c>
      <c r="E460" s="2">
        <v>0</v>
      </c>
      <c r="G460">
        <f t="shared" ref="G460:H460" si="832">D460*6</f>
        <v>-12</v>
      </c>
      <c r="H460">
        <f t="shared" si="832"/>
        <v>0</v>
      </c>
      <c r="I460" s="2">
        <v>30</v>
      </c>
      <c r="J460" s="7">
        <v>43439</v>
      </c>
      <c r="K460" s="8">
        <v>0.45833333333333331</v>
      </c>
      <c r="L460" s="10">
        <v>139</v>
      </c>
      <c r="M460" s="9" t="s">
        <v>54</v>
      </c>
      <c r="N460" s="10">
        <v>139</v>
      </c>
      <c r="O460" s="10">
        <v>12839</v>
      </c>
      <c r="P460" s="10">
        <f t="shared" si="391"/>
        <v>12700</v>
      </c>
      <c r="Q460" s="2">
        <v>3.9</v>
      </c>
      <c r="R460" s="2">
        <v>36.6</v>
      </c>
      <c r="S460" s="9">
        <f t="shared" si="392"/>
        <v>142.74</v>
      </c>
      <c r="T460" s="2">
        <v>1</v>
      </c>
      <c r="U460" s="10">
        <f t="shared" si="3"/>
        <v>12700</v>
      </c>
      <c r="V460" s="8"/>
      <c r="W460" s="8"/>
      <c r="X460" s="17">
        <f>U468</f>
        <v>5678</v>
      </c>
      <c r="Y460" s="17">
        <f>U467</f>
        <v>9474</v>
      </c>
      <c r="Z460" s="17">
        <f>U467</f>
        <v>9474</v>
      </c>
      <c r="AA460" s="17">
        <f>U466</f>
        <v>12527</v>
      </c>
      <c r="AB460" s="17">
        <f>U465</f>
        <v>14724</v>
      </c>
      <c r="AC460" s="17">
        <f>U464</f>
        <v>15115</v>
      </c>
      <c r="AD460" s="21">
        <f t="shared" si="823"/>
        <v>14724</v>
      </c>
      <c r="AE460" s="21">
        <f t="shared" si="824"/>
        <v>12527</v>
      </c>
      <c r="AF460" s="21">
        <f t="shared" si="825"/>
        <v>9474</v>
      </c>
      <c r="AG460" s="21">
        <f t="shared" si="826"/>
        <v>9474</v>
      </c>
      <c r="AH460" s="21">
        <f t="shared" si="827"/>
        <v>5678</v>
      </c>
      <c r="AI460" s="15" t="s">
        <v>69</v>
      </c>
      <c r="AJ460" s="16">
        <f>I458</f>
        <v>30</v>
      </c>
      <c r="AK460" s="16"/>
      <c r="AL460" s="23">
        <f t="shared" ref="AL460:AV460" si="833">X460*0.0144</f>
        <v>81.763199999999998</v>
      </c>
      <c r="AM460" s="23">
        <f t="shared" si="833"/>
        <v>136.4256</v>
      </c>
      <c r="AN460" s="23">
        <f t="shared" si="833"/>
        <v>136.4256</v>
      </c>
      <c r="AO460" s="23">
        <f t="shared" si="833"/>
        <v>180.3888</v>
      </c>
      <c r="AP460" s="23">
        <f t="shared" si="833"/>
        <v>212.0256</v>
      </c>
      <c r="AQ460" s="23">
        <f t="shared" si="833"/>
        <v>217.65600000000001</v>
      </c>
      <c r="AR460" s="23">
        <f t="shared" si="833"/>
        <v>212.0256</v>
      </c>
      <c r="AS460" s="23">
        <f t="shared" si="833"/>
        <v>180.3888</v>
      </c>
      <c r="AT460" s="23">
        <f t="shared" si="833"/>
        <v>136.4256</v>
      </c>
      <c r="AU460" s="23">
        <f t="shared" si="833"/>
        <v>136.4256</v>
      </c>
      <c r="AV460" s="23">
        <f t="shared" si="833"/>
        <v>81.763199999999998</v>
      </c>
      <c r="AW460" s="15" t="s">
        <v>69</v>
      </c>
      <c r="AX460" s="16">
        <v>30</v>
      </c>
      <c r="AY460" s="16"/>
      <c r="AZ460" s="16"/>
      <c r="BA460" s="16"/>
      <c r="BB460" s="16"/>
      <c r="BC460" s="16"/>
      <c r="BD460" s="16"/>
    </row>
    <row r="461" spans="1:56" ht="45" customHeight="1" x14ac:dyDescent="0.25">
      <c r="A461" s="2" t="s">
        <v>101</v>
      </c>
      <c r="B461" s="2" t="s">
        <v>100</v>
      </c>
      <c r="C461" s="2">
        <v>1825</v>
      </c>
      <c r="D461" s="2">
        <f t="shared" si="831"/>
        <v>-3</v>
      </c>
      <c r="E461" s="2">
        <v>0</v>
      </c>
      <c r="G461">
        <f t="shared" ref="G461:H461" si="834">D461*6</f>
        <v>-18</v>
      </c>
      <c r="H461">
        <f t="shared" si="834"/>
        <v>0</v>
      </c>
      <c r="I461" s="2">
        <v>30</v>
      </c>
      <c r="J461" s="7">
        <v>43439</v>
      </c>
      <c r="K461" s="8">
        <v>0.45833333333333331</v>
      </c>
      <c r="L461" s="10">
        <v>141</v>
      </c>
      <c r="M461" s="9" t="s">
        <v>54</v>
      </c>
      <c r="N461" s="10">
        <v>141</v>
      </c>
      <c r="O461" s="10">
        <v>9235</v>
      </c>
      <c r="P461" s="10">
        <f t="shared" si="391"/>
        <v>9094</v>
      </c>
      <c r="Q461" s="2">
        <v>3.9</v>
      </c>
      <c r="R461" s="2">
        <v>36.6</v>
      </c>
      <c r="S461" s="9">
        <f t="shared" si="392"/>
        <v>142.74</v>
      </c>
      <c r="T461" s="2">
        <v>1</v>
      </c>
      <c r="U461" s="10">
        <f t="shared" si="3"/>
        <v>9094</v>
      </c>
      <c r="V461" s="8"/>
      <c r="W461" s="8"/>
      <c r="X461" s="17">
        <f>U463</f>
        <v>2964</v>
      </c>
      <c r="Y461" s="17">
        <f>U462</f>
        <v>6074</v>
      </c>
      <c r="Z461" s="17">
        <f>U461</f>
        <v>9094</v>
      </c>
      <c r="AA461" s="17">
        <f>U460</f>
        <v>12700</v>
      </c>
      <c r="AB461" s="17">
        <f>U459</f>
        <v>14446</v>
      </c>
      <c r="AC461" s="24">
        <f>U458</f>
        <v>14770</v>
      </c>
      <c r="AD461" s="21">
        <f t="shared" si="823"/>
        <v>14446</v>
      </c>
      <c r="AE461" s="21">
        <f t="shared" si="824"/>
        <v>12700</v>
      </c>
      <c r="AF461" s="21">
        <f t="shared" si="825"/>
        <v>9094</v>
      </c>
      <c r="AG461" s="21">
        <f t="shared" si="826"/>
        <v>6074</v>
      </c>
      <c r="AH461" s="21">
        <f t="shared" si="827"/>
        <v>2964</v>
      </c>
      <c r="AI461" s="4"/>
      <c r="AJ461" s="4"/>
      <c r="AK461" s="4"/>
      <c r="AL461" s="23">
        <f t="shared" ref="AL461:AV461" si="835">X461*0.0144</f>
        <v>42.681599999999996</v>
      </c>
      <c r="AM461" s="23">
        <f t="shared" si="835"/>
        <v>87.465599999999995</v>
      </c>
      <c r="AN461" s="23">
        <f t="shared" si="835"/>
        <v>130.95359999999999</v>
      </c>
      <c r="AO461" s="23">
        <f t="shared" si="835"/>
        <v>182.88</v>
      </c>
      <c r="AP461" s="23">
        <f t="shared" si="835"/>
        <v>208.0224</v>
      </c>
      <c r="AQ461" s="23">
        <f t="shared" si="835"/>
        <v>212.68799999999999</v>
      </c>
      <c r="AR461" s="23">
        <f t="shared" si="835"/>
        <v>208.0224</v>
      </c>
      <c r="AS461" s="23">
        <f t="shared" si="835"/>
        <v>182.88</v>
      </c>
      <c r="AT461" s="23">
        <f t="shared" si="835"/>
        <v>130.95359999999999</v>
      </c>
      <c r="AU461" s="23">
        <f t="shared" si="835"/>
        <v>87.465599999999995</v>
      </c>
      <c r="AV461" s="23">
        <f t="shared" si="835"/>
        <v>42.681599999999996</v>
      </c>
      <c r="AW461" s="4"/>
      <c r="AX461" s="4"/>
      <c r="AY461" s="4"/>
      <c r="AZ461" s="4"/>
      <c r="BA461" s="4"/>
      <c r="BB461" s="4"/>
      <c r="BC461" s="4"/>
      <c r="BD461" s="4"/>
    </row>
    <row r="462" spans="1:56" ht="45" customHeight="1" x14ac:dyDescent="0.25">
      <c r="A462" s="2" t="s">
        <v>101</v>
      </c>
      <c r="B462" s="2" t="s">
        <v>100</v>
      </c>
      <c r="C462" s="2">
        <v>1825</v>
      </c>
      <c r="D462" s="2">
        <f t="shared" si="831"/>
        <v>-4</v>
      </c>
      <c r="E462" s="2">
        <v>0</v>
      </c>
      <c r="G462">
        <f t="shared" ref="G462:H462" si="836">D462*6</f>
        <v>-24</v>
      </c>
      <c r="H462">
        <f t="shared" si="836"/>
        <v>0</v>
      </c>
      <c r="I462" s="2">
        <v>30</v>
      </c>
      <c r="J462" s="7">
        <v>43439</v>
      </c>
      <c r="K462" s="8">
        <v>0.45833333333333331</v>
      </c>
      <c r="L462" s="10">
        <v>141</v>
      </c>
      <c r="M462" s="9" t="s">
        <v>54</v>
      </c>
      <c r="N462" s="10">
        <v>141</v>
      </c>
      <c r="O462" s="10">
        <v>6215</v>
      </c>
      <c r="P462" s="10">
        <f t="shared" si="391"/>
        <v>6074</v>
      </c>
      <c r="Q462" s="2">
        <v>3.9</v>
      </c>
      <c r="R462" s="2">
        <v>36.6</v>
      </c>
      <c r="S462" s="9">
        <f t="shared" si="392"/>
        <v>142.74</v>
      </c>
      <c r="T462" s="2">
        <v>1</v>
      </c>
      <c r="U462" s="10">
        <f t="shared" si="3"/>
        <v>6074</v>
      </c>
      <c r="V462" s="8"/>
      <c r="W462" s="8"/>
      <c r="X462" s="17">
        <f t="shared" ref="X462:AH462" si="837">X460</f>
        <v>5678</v>
      </c>
      <c r="Y462" s="17">
        <f t="shared" si="837"/>
        <v>9474</v>
      </c>
      <c r="Z462" s="17">
        <f t="shared" si="837"/>
        <v>9474</v>
      </c>
      <c r="AA462" s="17">
        <f t="shared" si="837"/>
        <v>12527</v>
      </c>
      <c r="AB462" s="17">
        <f t="shared" si="837"/>
        <v>14724</v>
      </c>
      <c r="AC462" s="17">
        <f t="shared" si="837"/>
        <v>15115</v>
      </c>
      <c r="AD462" s="17">
        <f t="shared" si="837"/>
        <v>14724</v>
      </c>
      <c r="AE462" s="17">
        <f t="shared" si="837"/>
        <v>12527</v>
      </c>
      <c r="AF462" s="17">
        <f t="shared" si="837"/>
        <v>9474</v>
      </c>
      <c r="AG462" s="17">
        <f t="shared" si="837"/>
        <v>9474</v>
      </c>
      <c r="AH462" s="17">
        <f t="shared" si="837"/>
        <v>5678</v>
      </c>
      <c r="AI462" s="4"/>
      <c r="AJ462" s="4"/>
      <c r="AK462" s="4"/>
      <c r="AL462" s="23">
        <f t="shared" ref="AL462:AV462" si="838">X462*0.0144</f>
        <v>81.763199999999998</v>
      </c>
      <c r="AM462" s="23">
        <f t="shared" si="838"/>
        <v>136.4256</v>
      </c>
      <c r="AN462" s="23">
        <f t="shared" si="838"/>
        <v>136.4256</v>
      </c>
      <c r="AO462" s="23">
        <f t="shared" si="838"/>
        <v>180.3888</v>
      </c>
      <c r="AP462" s="23">
        <f t="shared" si="838"/>
        <v>212.0256</v>
      </c>
      <c r="AQ462" s="23">
        <f t="shared" si="838"/>
        <v>217.65600000000001</v>
      </c>
      <c r="AR462" s="23">
        <f t="shared" si="838"/>
        <v>212.0256</v>
      </c>
      <c r="AS462" s="23">
        <f t="shared" si="838"/>
        <v>180.3888</v>
      </c>
      <c r="AT462" s="23">
        <f t="shared" si="838"/>
        <v>136.4256</v>
      </c>
      <c r="AU462" s="23">
        <f t="shared" si="838"/>
        <v>136.4256</v>
      </c>
      <c r="AV462" s="23">
        <f t="shared" si="838"/>
        <v>81.763199999999998</v>
      </c>
      <c r="AW462" s="4"/>
      <c r="AX462" s="4"/>
      <c r="AY462" s="4"/>
      <c r="AZ462" s="4"/>
      <c r="BA462" s="4"/>
      <c r="BB462" s="4"/>
      <c r="BC462" s="4"/>
      <c r="BD462" s="4"/>
    </row>
    <row r="463" spans="1:56" ht="45" customHeight="1" x14ac:dyDescent="0.25">
      <c r="A463" s="2" t="s">
        <v>101</v>
      </c>
      <c r="B463" s="2" t="s">
        <v>100</v>
      </c>
      <c r="C463" s="2">
        <v>1825</v>
      </c>
      <c r="D463" s="2">
        <f t="shared" si="831"/>
        <v>-5</v>
      </c>
      <c r="E463" s="2">
        <v>0</v>
      </c>
      <c r="G463">
        <f t="shared" ref="G463:H463" si="839">D463*6</f>
        <v>-30</v>
      </c>
      <c r="H463">
        <f t="shared" si="839"/>
        <v>0</v>
      </c>
      <c r="I463" s="2">
        <v>30</v>
      </c>
      <c r="J463" s="7">
        <v>43439</v>
      </c>
      <c r="K463" s="8">
        <v>0.45833333333333331</v>
      </c>
      <c r="L463" s="10">
        <v>142</v>
      </c>
      <c r="M463" s="9" t="s">
        <v>54</v>
      </c>
      <c r="N463" s="10">
        <v>142</v>
      </c>
      <c r="O463" s="10">
        <v>3106</v>
      </c>
      <c r="P463" s="10">
        <f t="shared" si="391"/>
        <v>2964</v>
      </c>
      <c r="Q463" s="2">
        <v>3.9</v>
      </c>
      <c r="R463" s="2">
        <v>36.6</v>
      </c>
      <c r="S463" s="9">
        <f t="shared" si="392"/>
        <v>142.74</v>
      </c>
      <c r="T463" s="2">
        <v>1</v>
      </c>
      <c r="U463" s="10">
        <f t="shared" si="3"/>
        <v>2964</v>
      </c>
      <c r="V463" s="8"/>
      <c r="W463" s="8"/>
      <c r="X463" s="17">
        <f t="shared" ref="X463:AH463" si="840">X459</f>
        <v>1885</v>
      </c>
      <c r="Y463" s="17">
        <f t="shared" si="840"/>
        <v>4760</v>
      </c>
      <c r="Z463" s="17">
        <f t="shared" si="840"/>
        <v>7818</v>
      </c>
      <c r="AA463" s="17">
        <f t="shared" si="840"/>
        <v>10673</v>
      </c>
      <c r="AB463" s="17">
        <f t="shared" si="840"/>
        <v>13000</v>
      </c>
      <c r="AC463" s="17">
        <f t="shared" si="840"/>
        <v>14155</v>
      </c>
      <c r="AD463" s="17">
        <f t="shared" si="840"/>
        <v>13000</v>
      </c>
      <c r="AE463" s="17">
        <f t="shared" si="840"/>
        <v>10673</v>
      </c>
      <c r="AF463" s="17">
        <f t="shared" si="840"/>
        <v>7818</v>
      </c>
      <c r="AG463" s="17">
        <f t="shared" si="840"/>
        <v>4760</v>
      </c>
      <c r="AH463" s="17">
        <f t="shared" si="840"/>
        <v>1885</v>
      </c>
      <c r="AI463" s="4"/>
      <c r="AJ463" s="4"/>
      <c r="AK463" s="4"/>
      <c r="AL463" s="23">
        <f t="shared" ref="AL463:AV463" si="841">X463*0.0144</f>
        <v>27.143999999999998</v>
      </c>
      <c r="AM463" s="23">
        <f t="shared" si="841"/>
        <v>68.543999999999997</v>
      </c>
      <c r="AN463" s="23">
        <f t="shared" si="841"/>
        <v>112.5792</v>
      </c>
      <c r="AO463" s="23">
        <f t="shared" si="841"/>
        <v>153.69120000000001</v>
      </c>
      <c r="AP463" s="23">
        <f t="shared" si="841"/>
        <v>187.2</v>
      </c>
      <c r="AQ463" s="23">
        <f t="shared" si="841"/>
        <v>203.83199999999999</v>
      </c>
      <c r="AR463" s="23">
        <f t="shared" si="841"/>
        <v>187.2</v>
      </c>
      <c r="AS463" s="23">
        <f t="shared" si="841"/>
        <v>153.69120000000001</v>
      </c>
      <c r="AT463" s="23">
        <f t="shared" si="841"/>
        <v>112.5792</v>
      </c>
      <c r="AU463" s="23">
        <f t="shared" si="841"/>
        <v>68.543999999999997</v>
      </c>
      <c r="AV463" s="23">
        <f t="shared" si="841"/>
        <v>27.143999999999998</v>
      </c>
      <c r="AW463" s="4"/>
      <c r="AX463" s="4"/>
      <c r="AY463" s="4"/>
      <c r="AZ463" s="4"/>
      <c r="BA463" s="4"/>
      <c r="BB463" s="4"/>
      <c r="BC463" s="4"/>
      <c r="BD463" s="4"/>
    </row>
    <row r="464" spans="1:56" ht="45" customHeight="1" x14ac:dyDescent="0.25">
      <c r="A464" s="2" t="s">
        <v>101</v>
      </c>
      <c r="B464" s="2" t="s">
        <v>100</v>
      </c>
      <c r="C464" s="2">
        <v>1825</v>
      </c>
      <c r="D464" s="2">
        <v>0</v>
      </c>
      <c r="E464" s="2">
        <v>1</v>
      </c>
      <c r="G464">
        <f t="shared" ref="G464:H464" si="842">D464*6</f>
        <v>0</v>
      </c>
      <c r="H464">
        <f t="shared" si="842"/>
        <v>6</v>
      </c>
      <c r="I464" s="2">
        <v>30</v>
      </c>
      <c r="J464" s="7">
        <v>43439</v>
      </c>
      <c r="K464" s="8">
        <v>0.45833333333333331</v>
      </c>
      <c r="L464" s="10">
        <v>143</v>
      </c>
      <c r="M464" s="9" t="s">
        <v>54</v>
      </c>
      <c r="N464" s="10">
        <v>143</v>
      </c>
      <c r="O464" s="10">
        <v>15258</v>
      </c>
      <c r="P464" s="10">
        <f t="shared" si="391"/>
        <v>15115</v>
      </c>
      <c r="Q464" s="2">
        <v>3.9</v>
      </c>
      <c r="R464" s="2">
        <v>36.6</v>
      </c>
      <c r="S464" s="9">
        <f t="shared" si="392"/>
        <v>142.74</v>
      </c>
      <c r="T464" s="2">
        <v>1</v>
      </c>
      <c r="U464" s="10">
        <f t="shared" si="3"/>
        <v>15115</v>
      </c>
      <c r="V464" s="8"/>
      <c r="W464" s="8"/>
      <c r="X464" s="17">
        <f t="shared" ref="X464:AH464" si="843">X458</f>
        <v>1343</v>
      </c>
      <c r="Y464" s="17">
        <f t="shared" si="843"/>
        <v>3118</v>
      </c>
      <c r="Z464" s="17">
        <f t="shared" si="843"/>
        <v>6015</v>
      </c>
      <c r="AA464" s="17">
        <f t="shared" si="843"/>
        <v>7596</v>
      </c>
      <c r="AB464" s="17">
        <f t="shared" si="843"/>
        <v>9949</v>
      </c>
      <c r="AC464" s="17">
        <f t="shared" si="843"/>
        <v>10890</v>
      </c>
      <c r="AD464" s="17">
        <f t="shared" si="843"/>
        <v>9949</v>
      </c>
      <c r="AE464" s="17">
        <f t="shared" si="843"/>
        <v>7596</v>
      </c>
      <c r="AF464" s="17">
        <f t="shared" si="843"/>
        <v>6015</v>
      </c>
      <c r="AG464" s="17">
        <f t="shared" si="843"/>
        <v>3118</v>
      </c>
      <c r="AH464" s="17">
        <f t="shared" si="843"/>
        <v>1343</v>
      </c>
      <c r="AI464" s="4"/>
      <c r="AJ464" s="4"/>
      <c r="AK464" s="4"/>
      <c r="AL464" s="23">
        <f t="shared" ref="AL464:AV464" si="844">X464*0.0144</f>
        <v>19.339199999999998</v>
      </c>
      <c r="AM464" s="23">
        <f t="shared" si="844"/>
        <v>44.8992</v>
      </c>
      <c r="AN464" s="23">
        <f t="shared" si="844"/>
        <v>86.616</v>
      </c>
      <c r="AO464" s="23">
        <f t="shared" si="844"/>
        <v>109.3824</v>
      </c>
      <c r="AP464" s="23">
        <f t="shared" si="844"/>
        <v>143.26560000000001</v>
      </c>
      <c r="AQ464" s="23">
        <f t="shared" si="844"/>
        <v>156.816</v>
      </c>
      <c r="AR464" s="23">
        <f t="shared" si="844"/>
        <v>143.26560000000001</v>
      </c>
      <c r="AS464" s="23">
        <f t="shared" si="844"/>
        <v>109.3824</v>
      </c>
      <c r="AT464" s="23">
        <f t="shared" si="844"/>
        <v>86.616</v>
      </c>
      <c r="AU464" s="23">
        <f t="shared" si="844"/>
        <v>44.8992</v>
      </c>
      <c r="AV464" s="23">
        <f t="shared" si="844"/>
        <v>19.339199999999998</v>
      </c>
      <c r="AW464" s="4"/>
      <c r="AX464" s="4"/>
      <c r="AY464" s="4"/>
      <c r="AZ464" s="4"/>
      <c r="BA464" s="4"/>
      <c r="BB464" s="4"/>
      <c r="BC464" s="4"/>
      <c r="BD464" s="4"/>
    </row>
    <row r="465" spans="1:56" ht="45" customHeight="1" x14ac:dyDescent="0.25">
      <c r="A465" s="2" t="s">
        <v>101</v>
      </c>
      <c r="B465" s="2" t="s">
        <v>100</v>
      </c>
      <c r="C465" s="2">
        <v>1825</v>
      </c>
      <c r="D465" s="2">
        <v>-1</v>
      </c>
      <c r="E465" s="2">
        <v>1</v>
      </c>
      <c r="G465">
        <f t="shared" ref="G465:H465" si="845">D465*6</f>
        <v>-6</v>
      </c>
      <c r="H465">
        <f t="shared" si="845"/>
        <v>6</v>
      </c>
      <c r="I465" s="2">
        <v>30</v>
      </c>
      <c r="J465" s="7">
        <v>43439</v>
      </c>
      <c r="K465" s="8">
        <v>0.45833333333333331</v>
      </c>
      <c r="L465" s="10">
        <v>146</v>
      </c>
      <c r="M465" s="9" t="s">
        <v>54</v>
      </c>
      <c r="N465" s="10">
        <v>146</v>
      </c>
      <c r="O465" s="10">
        <v>14870</v>
      </c>
      <c r="P465" s="10">
        <f t="shared" si="391"/>
        <v>14724</v>
      </c>
      <c r="Q465" s="2">
        <v>3.9</v>
      </c>
      <c r="R465" s="2">
        <v>36.6</v>
      </c>
      <c r="S465" s="9">
        <f t="shared" si="392"/>
        <v>142.74</v>
      </c>
      <c r="T465" s="2">
        <v>1</v>
      </c>
      <c r="U465" s="10">
        <f t="shared" si="3"/>
        <v>14724</v>
      </c>
      <c r="V465" s="8"/>
      <c r="W465" s="8"/>
      <c r="X465" s="37"/>
      <c r="Y465" s="37"/>
      <c r="Z465" s="37"/>
      <c r="AA465" s="37"/>
      <c r="AB465" s="37"/>
      <c r="AC465" s="37"/>
      <c r="AD465" s="37"/>
      <c r="AE465" s="37"/>
      <c r="AF465" s="37"/>
      <c r="AG465" s="37"/>
      <c r="AH465" s="37"/>
      <c r="AI465" s="4"/>
      <c r="AJ465" s="4"/>
      <c r="AK465" s="4"/>
      <c r="AL465" s="37"/>
      <c r="AM465" s="37"/>
      <c r="AN465" s="37"/>
      <c r="AO465" s="37"/>
      <c r="AP465" s="37"/>
      <c r="AQ465" s="37"/>
      <c r="AR465" s="37"/>
      <c r="AS465" s="37"/>
      <c r="AT465" s="37"/>
      <c r="AU465" s="37"/>
      <c r="AV465" s="37"/>
      <c r="AW465" s="4"/>
      <c r="AX465" s="4"/>
      <c r="AY465" s="4"/>
      <c r="AZ465" s="4"/>
      <c r="BA465" s="4"/>
      <c r="BB465" s="4"/>
      <c r="BC465" s="4"/>
      <c r="BD465" s="4"/>
    </row>
    <row r="466" spans="1:56" ht="45" customHeight="1" x14ac:dyDescent="0.25">
      <c r="A466" s="2" t="s">
        <v>101</v>
      </c>
      <c r="B466" s="2" t="s">
        <v>100</v>
      </c>
      <c r="C466" s="2">
        <v>1825</v>
      </c>
      <c r="D466" s="2">
        <f t="shared" ref="D466:D469" si="846">D465-1</f>
        <v>-2</v>
      </c>
      <c r="E466" s="2">
        <v>1</v>
      </c>
      <c r="G466">
        <f t="shared" ref="G466:H466" si="847">D466*6</f>
        <v>-12</v>
      </c>
      <c r="H466">
        <f t="shared" si="847"/>
        <v>6</v>
      </c>
      <c r="I466" s="2">
        <v>30</v>
      </c>
      <c r="J466" s="7">
        <v>43439</v>
      </c>
      <c r="K466" s="8">
        <v>0.45833333333333331</v>
      </c>
      <c r="L466" s="10">
        <v>144</v>
      </c>
      <c r="M466" s="9" t="s">
        <v>54</v>
      </c>
      <c r="N466" s="10">
        <v>144</v>
      </c>
      <c r="O466" s="10">
        <v>12671</v>
      </c>
      <c r="P466" s="10">
        <f t="shared" si="391"/>
        <v>12527</v>
      </c>
      <c r="Q466" s="2">
        <v>3.9</v>
      </c>
      <c r="R466" s="2">
        <v>36.6</v>
      </c>
      <c r="S466" s="9">
        <f t="shared" si="392"/>
        <v>142.74</v>
      </c>
      <c r="T466" s="2">
        <v>1</v>
      </c>
      <c r="U466" s="10">
        <f t="shared" si="3"/>
        <v>12527</v>
      </c>
      <c r="V466" s="8"/>
      <c r="W466" s="8"/>
      <c r="X466" s="37"/>
      <c r="Y466" s="37"/>
      <c r="Z466" s="37"/>
      <c r="AA466" s="37"/>
      <c r="AB466" s="37"/>
      <c r="AC466" s="37"/>
      <c r="AD466" s="37"/>
      <c r="AE466" s="37"/>
      <c r="AF466" s="37"/>
      <c r="AG466" s="37"/>
      <c r="AH466" s="37"/>
      <c r="AI466" s="4"/>
      <c r="AJ466" s="4"/>
      <c r="AK466" s="4"/>
      <c r="AL466" s="37"/>
      <c r="AM466" s="37"/>
      <c r="AN466" s="37"/>
      <c r="AO466" s="37"/>
      <c r="AP466" s="37"/>
      <c r="AQ466" s="37"/>
      <c r="AR466" s="37"/>
      <c r="AS466" s="37"/>
      <c r="AT466" s="37"/>
      <c r="AU466" s="37"/>
      <c r="AV466" s="37"/>
      <c r="AW466" s="4"/>
      <c r="AX466" s="4"/>
      <c r="AY466" s="4"/>
      <c r="AZ466" s="4"/>
      <c r="BA466" s="4"/>
      <c r="BB466" s="4"/>
      <c r="BC466" s="4"/>
      <c r="BD466" s="4"/>
    </row>
    <row r="467" spans="1:56" ht="45" customHeight="1" x14ac:dyDescent="0.25">
      <c r="A467" s="2" t="s">
        <v>101</v>
      </c>
      <c r="B467" s="2" t="s">
        <v>100</v>
      </c>
      <c r="C467" s="2">
        <v>1825</v>
      </c>
      <c r="D467" s="2">
        <f t="shared" si="846"/>
        <v>-3</v>
      </c>
      <c r="E467" s="2">
        <v>1</v>
      </c>
      <c r="G467">
        <f t="shared" ref="G467:H467" si="848">D467*6</f>
        <v>-18</v>
      </c>
      <c r="H467">
        <f t="shared" si="848"/>
        <v>6</v>
      </c>
      <c r="I467" s="2">
        <v>30</v>
      </c>
      <c r="J467" s="7">
        <v>43439</v>
      </c>
      <c r="K467" s="8">
        <v>0.45833333333333331</v>
      </c>
      <c r="L467" s="10">
        <v>147</v>
      </c>
      <c r="M467" s="9" t="s">
        <v>54</v>
      </c>
      <c r="N467" s="10">
        <v>147</v>
      </c>
      <c r="O467" s="10">
        <v>9621</v>
      </c>
      <c r="P467" s="10">
        <f t="shared" si="391"/>
        <v>9474</v>
      </c>
      <c r="Q467" s="2">
        <v>3.9</v>
      </c>
      <c r="R467" s="2">
        <v>36.6</v>
      </c>
      <c r="S467" s="9">
        <f t="shared" si="392"/>
        <v>142.74</v>
      </c>
      <c r="T467" s="2">
        <v>1</v>
      </c>
      <c r="U467" s="10">
        <f t="shared" si="3"/>
        <v>9474</v>
      </c>
      <c r="V467" s="8"/>
      <c r="W467" s="8"/>
      <c r="X467" s="37"/>
      <c r="Y467" s="37"/>
      <c r="Z467" s="37"/>
      <c r="AA467" s="37"/>
      <c r="AB467" s="37"/>
      <c r="AC467" s="37"/>
      <c r="AD467" s="37"/>
      <c r="AE467" s="37"/>
      <c r="AF467" s="37"/>
      <c r="AG467" s="37"/>
      <c r="AH467" s="37"/>
      <c r="AI467" s="4"/>
      <c r="AJ467" s="4"/>
      <c r="AK467" s="4"/>
      <c r="AL467" s="37"/>
      <c r="AM467" s="37"/>
      <c r="AN467" s="37"/>
      <c r="AO467" s="37"/>
      <c r="AP467" s="37"/>
      <c r="AQ467" s="37"/>
      <c r="AR467" s="37"/>
      <c r="AS467" s="37"/>
      <c r="AT467" s="37"/>
      <c r="AU467" s="37"/>
      <c r="AV467" s="37"/>
      <c r="AW467" s="4"/>
      <c r="AX467" s="4"/>
      <c r="AY467" s="4"/>
      <c r="AZ467" s="4"/>
      <c r="BA467" s="4"/>
      <c r="BB467" s="4"/>
      <c r="BC467" s="4"/>
      <c r="BD467" s="4"/>
    </row>
    <row r="468" spans="1:56" ht="45" customHeight="1" x14ac:dyDescent="0.25">
      <c r="A468" s="2" t="s">
        <v>101</v>
      </c>
      <c r="B468" s="2" t="s">
        <v>100</v>
      </c>
      <c r="C468" s="2">
        <v>1825</v>
      </c>
      <c r="D468" s="2">
        <f t="shared" si="846"/>
        <v>-4</v>
      </c>
      <c r="E468" s="2">
        <v>1</v>
      </c>
      <c r="G468">
        <f t="shared" ref="G468:H468" si="849">D468*6</f>
        <v>-24</v>
      </c>
      <c r="H468">
        <f t="shared" si="849"/>
        <v>6</v>
      </c>
      <c r="I468" s="2">
        <v>30</v>
      </c>
      <c r="J468" s="7">
        <v>43439</v>
      </c>
      <c r="K468" s="8">
        <v>0.45833333333333331</v>
      </c>
      <c r="L468" s="10">
        <v>145</v>
      </c>
      <c r="M468" s="9" t="s">
        <v>54</v>
      </c>
      <c r="N468" s="10">
        <v>145</v>
      </c>
      <c r="O468" s="10">
        <v>5823</v>
      </c>
      <c r="P468" s="10">
        <f t="shared" si="391"/>
        <v>5678</v>
      </c>
      <c r="Q468" s="2">
        <v>3.9</v>
      </c>
      <c r="R468" s="2">
        <v>36.6</v>
      </c>
      <c r="S468" s="9">
        <f t="shared" si="392"/>
        <v>142.74</v>
      </c>
      <c r="T468" s="2">
        <v>1</v>
      </c>
      <c r="U468" s="10">
        <f t="shared" si="3"/>
        <v>5678</v>
      </c>
      <c r="V468" s="8"/>
      <c r="W468" s="8"/>
      <c r="X468" s="37"/>
      <c r="Y468" s="37"/>
      <c r="Z468" s="37"/>
      <c r="AA468" s="37"/>
      <c r="AB468" s="37"/>
      <c r="AC468" s="37"/>
      <c r="AD468" s="37"/>
      <c r="AE468" s="37"/>
      <c r="AF468" s="37"/>
      <c r="AG468" s="37"/>
      <c r="AH468" s="37"/>
      <c r="AI468" s="4"/>
      <c r="AJ468" s="4"/>
      <c r="AK468" s="4"/>
      <c r="AL468" s="37"/>
      <c r="AM468" s="37"/>
      <c r="AN468" s="37"/>
      <c r="AO468" s="37"/>
      <c r="AP468" s="37"/>
      <c r="AQ468" s="37"/>
      <c r="AR468" s="37"/>
      <c r="AS468" s="37"/>
      <c r="AT468" s="37"/>
      <c r="AU468" s="37"/>
      <c r="AV468" s="37"/>
      <c r="AW468" s="4"/>
      <c r="AX468" s="4"/>
      <c r="AY468" s="4"/>
      <c r="AZ468" s="4"/>
      <c r="BA468" s="4"/>
      <c r="BB468" s="4"/>
      <c r="BC468" s="4"/>
      <c r="BD468" s="4"/>
    </row>
    <row r="469" spans="1:56" ht="45" customHeight="1" x14ac:dyDescent="0.25">
      <c r="A469" s="2" t="s">
        <v>101</v>
      </c>
      <c r="B469" s="2" t="s">
        <v>100</v>
      </c>
      <c r="C469" s="2">
        <v>1825</v>
      </c>
      <c r="D469" s="2">
        <f t="shared" si="846"/>
        <v>-5</v>
      </c>
      <c r="E469" s="2">
        <v>1</v>
      </c>
      <c r="G469">
        <f t="shared" ref="G469:H469" si="850">D469*6</f>
        <v>-30</v>
      </c>
      <c r="H469">
        <f t="shared" si="850"/>
        <v>6</v>
      </c>
      <c r="I469" s="2">
        <v>30</v>
      </c>
      <c r="J469" s="7">
        <v>43439</v>
      </c>
      <c r="K469" s="8">
        <v>0.45833333333333331</v>
      </c>
      <c r="L469" s="10">
        <v>143</v>
      </c>
      <c r="M469" s="9" t="s">
        <v>54</v>
      </c>
      <c r="N469" s="10">
        <v>143</v>
      </c>
      <c r="O469" s="10">
        <v>2802</v>
      </c>
      <c r="P469" s="10">
        <f t="shared" si="391"/>
        <v>2659</v>
      </c>
      <c r="Q469" s="2">
        <v>3.9</v>
      </c>
      <c r="R469" s="2">
        <v>36.6</v>
      </c>
      <c r="S469" s="9">
        <f t="shared" si="392"/>
        <v>142.74</v>
      </c>
      <c r="T469" s="2">
        <v>1</v>
      </c>
      <c r="U469" s="10">
        <f t="shared" si="3"/>
        <v>2659</v>
      </c>
      <c r="V469" s="8"/>
      <c r="W469" s="8"/>
      <c r="X469" s="37"/>
      <c r="Y469" s="37"/>
      <c r="Z469" s="37"/>
      <c r="AA469" s="37"/>
      <c r="AB469" s="37"/>
      <c r="AC469" s="37"/>
      <c r="AD469" s="37"/>
      <c r="AE469" s="37"/>
      <c r="AF469" s="37"/>
      <c r="AG469" s="37"/>
      <c r="AH469" s="37"/>
      <c r="AI469" s="4"/>
      <c r="AJ469" s="4"/>
      <c r="AK469" s="4"/>
      <c r="AL469" s="37"/>
      <c r="AM469" s="37"/>
      <c r="AN469" s="37"/>
      <c r="AO469" s="37"/>
      <c r="AP469" s="37"/>
      <c r="AQ469" s="37"/>
      <c r="AR469" s="37"/>
      <c r="AS469" s="37"/>
      <c r="AT469" s="37"/>
      <c r="AU469" s="37"/>
      <c r="AV469" s="37"/>
      <c r="AW469" s="4"/>
      <c r="AX469" s="4"/>
      <c r="AY469" s="4"/>
      <c r="AZ469" s="4"/>
      <c r="BA469" s="4"/>
      <c r="BB469" s="4"/>
      <c r="BC469" s="4"/>
      <c r="BD469" s="4"/>
    </row>
    <row r="470" spans="1:56" ht="45" customHeight="1" x14ac:dyDescent="0.25">
      <c r="A470" s="2" t="s">
        <v>101</v>
      </c>
      <c r="B470" s="2" t="s">
        <v>100</v>
      </c>
      <c r="C470" s="2">
        <v>1825</v>
      </c>
      <c r="D470" s="2">
        <v>0</v>
      </c>
      <c r="E470" s="2">
        <v>2</v>
      </c>
      <c r="G470">
        <f t="shared" ref="G470:H470" si="851">D470*6</f>
        <v>0</v>
      </c>
      <c r="H470">
        <f t="shared" si="851"/>
        <v>12</v>
      </c>
      <c r="I470" s="2">
        <v>30</v>
      </c>
      <c r="J470" s="7">
        <v>43439</v>
      </c>
      <c r="K470" s="8">
        <v>0.45833333333333331</v>
      </c>
      <c r="L470" s="10">
        <v>145</v>
      </c>
      <c r="M470" s="9" t="s">
        <v>54</v>
      </c>
      <c r="N470" s="10">
        <v>145</v>
      </c>
      <c r="O470" s="10">
        <v>14300</v>
      </c>
      <c r="P470" s="10">
        <f t="shared" si="391"/>
        <v>14155</v>
      </c>
      <c r="Q470" s="2">
        <v>3.9</v>
      </c>
      <c r="R470" s="2">
        <v>36.6</v>
      </c>
      <c r="S470" s="9">
        <f t="shared" si="392"/>
        <v>142.74</v>
      </c>
      <c r="T470" s="2">
        <v>1</v>
      </c>
      <c r="U470" s="10">
        <f t="shared" si="3"/>
        <v>14155</v>
      </c>
      <c r="V470" s="8"/>
      <c r="W470" s="8"/>
      <c r="X470" s="37"/>
      <c r="Y470" s="37"/>
      <c r="Z470" s="37"/>
      <c r="AA470" s="37"/>
      <c r="AB470" s="37"/>
      <c r="AC470" s="37"/>
      <c r="AD470" s="37"/>
      <c r="AE470" s="37"/>
      <c r="AF470" s="37"/>
      <c r="AG470" s="37"/>
      <c r="AH470" s="37"/>
      <c r="AI470" s="4"/>
      <c r="AJ470" s="4"/>
      <c r="AK470" s="4"/>
      <c r="AL470" s="37"/>
      <c r="AM470" s="37"/>
      <c r="AN470" s="37"/>
      <c r="AO470" s="37"/>
      <c r="AP470" s="37"/>
      <c r="AQ470" s="37"/>
      <c r="AR470" s="37"/>
      <c r="AS470" s="37"/>
      <c r="AT470" s="37"/>
      <c r="AU470" s="37"/>
      <c r="AV470" s="37"/>
      <c r="AW470" s="4"/>
      <c r="AX470" s="4"/>
      <c r="AY470" s="4"/>
      <c r="AZ470" s="4"/>
      <c r="BA470" s="4"/>
      <c r="BB470" s="4"/>
      <c r="BC470" s="4"/>
      <c r="BD470" s="4"/>
    </row>
    <row r="471" spans="1:56" ht="45" customHeight="1" x14ac:dyDescent="0.25">
      <c r="A471" s="2" t="s">
        <v>101</v>
      </c>
      <c r="B471" s="2" t="s">
        <v>100</v>
      </c>
      <c r="C471" s="2">
        <v>1825</v>
      </c>
      <c r="D471" s="2">
        <v>-1</v>
      </c>
      <c r="E471" s="2">
        <v>2</v>
      </c>
      <c r="G471">
        <f t="shared" ref="G471:H471" si="852">D471*6</f>
        <v>-6</v>
      </c>
      <c r="H471">
        <f t="shared" si="852"/>
        <v>12</v>
      </c>
      <c r="I471" s="2">
        <v>30</v>
      </c>
      <c r="J471" s="7">
        <v>43439</v>
      </c>
      <c r="K471" s="8">
        <v>0.45833333333333331</v>
      </c>
      <c r="L471" s="10">
        <v>149</v>
      </c>
      <c r="M471" s="9" t="s">
        <v>54</v>
      </c>
      <c r="N471" s="10">
        <v>149</v>
      </c>
      <c r="O471" s="10">
        <v>13149</v>
      </c>
      <c r="P471" s="10">
        <f t="shared" si="391"/>
        <v>13000</v>
      </c>
      <c r="Q471" s="2">
        <v>3.9</v>
      </c>
      <c r="R471" s="2">
        <v>36.6</v>
      </c>
      <c r="S471" s="9">
        <f t="shared" si="392"/>
        <v>142.74</v>
      </c>
      <c r="T471" s="2">
        <v>1</v>
      </c>
      <c r="U471" s="10">
        <f t="shared" si="3"/>
        <v>13000</v>
      </c>
      <c r="V471" s="8"/>
      <c r="W471" s="8"/>
      <c r="X471" s="37"/>
      <c r="Y471" s="37"/>
      <c r="Z471" s="37"/>
      <c r="AA471" s="37"/>
      <c r="AB471" s="37"/>
      <c r="AC471" s="37"/>
      <c r="AD471" s="37"/>
      <c r="AE471" s="37"/>
      <c r="AF471" s="37"/>
      <c r="AG471" s="37"/>
      <c r="AH471" s="37"/>
      <c r="AI471" s="4"/>
      <c r="AJ471" s="4"/>
      <c r="AK471" s="4"/>
      <c r="AL471" s="37"/>
      <c r="AM471" s="37"/>
      <c r="AN471" s="37"/>
      <c r="AO471" s="37"/>
      <c r="AP471" s="37"/>
      <c r="AQ471" s="37"/>
      <c r="AR471" s="37"/>
      <c r="AS471" s="37"/>
      <c r="AT471" s="37"/>
      <c r="AU471" s="37"/>
      <c r="AV471" s="37"/>
      <c r="AW471" s="4"/>
      <c r="AX471" s="4"/>
      <c r="AY471" s="4"/>
      <c r="AZ471" s="4"/>
      <c r="BA471" s="4"/>
      <c r="BB471" s="4"/>
      <c r="BC471" s="4"/>
      <c r="BD471" s="4"/>
    </row>
    <row r="472" spans="1:56" ht="45" customHeight="1" x14ac:dyDescent="0.25">
      <c r="A472" s="2" t="s">
        <v>101</v>
      </c>
      <c r="B472" s="2" t="s">
        <v>100</v>
      </c>
      <c r="C472" s="2">
        <v>1825</v>
      </c>
      <c r="D472" s="2">
        <f t="shared" ref="D472:D475" si="853">D471-1</f>
        <v>-2</v>
      </c>
      <c r="E472" s="2">
        <v>2</v>
      </c>
      <c r="G472">
        <f t="shared" ref="G472:H472" si="854">D472*6</f>
        <v>-12</v>
      </c>
      <c r="H472">
        <f t="shared" si="854"/>
        <v>12</v>
      </c>
      <c r="I472" s="2">
        <v>30</v>
      </c>
      <c r="J472" s="7">
        <v>43439</v>
      </c>
      <c r="K472" s="8">
        <v>0.45833333333333331</v>
      </c>
      <c r="L472" s="10">
        <v>147</v>
      </c>
      <c r="M472" s="9" t="s">
        <v>54</v>
      </c>
      <c r="N472" s="10">
        <v>147</v>
      </c>
      <c r="O472" s="10">
        <v>10820</v>
      </c>
      <c r="P472" s="10">
        <f t="shared" si="391"/>
        <v>10673</v>
      </c>
      <c r="Q472" s="2">
        <v>3.9</v>
      </c>
      <c r="R472" s="2">
        <v>36.6</v>
      </c>
      <c r="S472" s="9">
        <f t="shared" si="392"/>
        <v>142.74</v>
      </c>
      <c r="T472" s="2">
        <v>1</v>
      </c>
      <c r="U472" s="10">
        <f t="shared" si="3"/>
        <v>10673</v>
      </c>
      <c r="V472" s="8"/>
      <c r="W472" s="8"/>
      <c r="X472" s="37"/>
      <c r="Y472" s="37"/>
      <c r="Z472" s="37"/>
      <c r="AA472" s="37"/>
      <c r="AB472" s="37"/>
      <c r="AC472" s="37"/>
      <c r="AD472" s="37"/>
      <c r="AE472" s="37"/>
      <c r="AF472" s="37"/>
      <c r="AG472" s="37"/>
      <c r="AH472" s="37"/>
      <c r="AI472" s="4"/>
      <c r="AJ472" s="4"/>
      <c r="AK472" s="4"/>
      <c r="AL472" s="37"/>
      <c r="AM472" s="37"/>
      <c r="AN472" s="37"/>
      <c r="AO472" s="37"/>
      <c r="AP472" s="37"/>
      <c r="AQ472" s="37"/>
      <c r="AR472" s="37"/>
      <c r="AS472" s="37"/>
      <c r="AT472" s="37"/>
      <c r="AU472" s="37"/>
      <c r="AV472" s="37"/>
      <c r="AW472" s="4"/>
      <c r="AX472" s="4"/>
      <c r="AY472" s="4"/>
      <c r="AZ472" s="4"/>
      <c r="BA472" s="4"/>
      <c r="BB472" s="4"/>
      <c r="BC472" s="4"/>
      <c r="BD472" s="4"/>
    </row>
    <row r="473" spans="1:56" ht="45" customHeight="1" x14ac:dyDescent="0.25">
      <c r="A473" s="2" t="s">
        <v>101</v>
      </c>
      <c r="B473" s="2" t="s">
        <v>100</v>
      </c>
      <c r="C473" s="2">
        <v>1825</v>
      </c>
      <c r="D473" s="2">
        <f t="shared" si="853"/>
        <v>-3</v>
      </c>
      <c r="E473" s="2">
        <v>2</v>
      </c>
      <c r="G473">
        <f t="shared" ref="G473:H473" si="855">D473*6</f>
        <v>-18</v>
      </c>
      <c r="H473">
        <f t="shared" si="855"/>
        <v>12</v>
      </c>
      <c r="I473" s="2">
        <v>30</v>
      </c>
      <c r="J473" s="7">
        <v>43439</v>
      </c>
      <c r="K473" s="8">
        <v>0.45833333333333331</v>
      </c>
      <c r="L473" s="10">
        <v>148</v>
      </c>
      <c r="M473" s="9" t="s">
        <v>54</v>
      </c>
      <c r="N473" s="10">
        <v>148</v>
      </c>
      <c r="O473" s="10">
        <v>7966</v>
      </c>
      <c r="P473" s="10">
        <f t="shared" si="391"/>
        <v>7818</v>
      </c>
      <c r="Q473" s="2">
        <v>3.9</v>
      </c>
      <c r="R473" s="2">
        <v>36.6</v>
      </c>
      <c r="S473" s="9">
        <f t="shared" si="392"/>
        <v>142.74</v>
      </c>
      <c r="T473" s="2">
        <v>1</v>
      </c>
      <c r="U473" s="10">
        <f t="shared" si="3"/>
        <v>7818</v>
      </c>
      <c r="V473" s="8"/>
      <c r="W473" s="8"/>
      <c r="X473" s="37"/>
      <c r="Y473" s="37"/>
      <c r="Z473" s="37"/>
      <c r="AA473" s="37"/>
      <c r="AB473" s="37"/>
      <c r="AC473" s="37"/>
      <c r="AD473" s="37"/>
      <c r="AE473" s="37"/>
      <c r="AF473" s="37"/>
      <c r="AG473" s="37"/>
      <c r="AH473" s="37"/>
      <c r="AI473" s="4"/>
      <c r="AJ473" s="4"/>
      <c r="AK473" s="4"/>
      <c r="AL473" s="37"/>
      <c r="AM473" s="37"/>
      <c r="AN473" s="37"/>
      <c r="AO473" s="37"/>
      <c r="AP473" s="37"/>
      <c r="AQ473" s="37"/>
      <c r="AR473" s="37"/>
      <c r="AS473" s="37"/>
      <c r="AT473" s="37"/>
      <c r="AU473" s="37"/>
      <c r="AV473" s="37"/>
      <c r="AW473" s="4"/>
      <c r="AX473" s="4"/>
      <c r="AY473" s="4"/>
      <c r="AZ473" s="4"/>
      <c r="BA473" s="4"/>
      <c r="BB473" s="4"/>
      <c r="BC473" s="4"/>
      <c r="BD473" s="4"/>
    </row>
    <row r="474" spans="1:56" ht="45" customHeight="1" x14ac:dyDescent="0.25">
      <c r="A474" s="2" t="s">
        <v>101</v>
      </c>
      <c r="B474" s="2" t="s">
        <v>100</v>
      </c>
      <c r="C474" s="2">
        <v>1825</v>
      </c>
      <c r="D474" s="2">
        <f t="shared" si="853"/>
        <v>-4</v>
      </c>
      <c r="E474" s="2">
        <v>2</v>
      </c>
      <c r="G474">
        <f t="shared" ref="G474:H474" si="856">D474*6</f>
        <v>-24</v>
      </c>
      <c r="H474">
        <f t="shared" si="856"/>
        <v>12</v>
      </c>
      <c r="I474" s="2">
        <v>30</v>
      </c>
      <c r="J474" s="7">
        <v>43439</v>
      </c>
      <c r="K474" s="8">
        <v>0.45833333333333331</v>
      </c>
      <c r="L474" s="10">
        <v>145</v>
      </c>
      <c r="M474" s="9" t="s">
        <v>54</v>
      </c>
      <c r="N474" s="10">
        <v>145</v>
      </c>
      <c r="O474" s="10">
        <v>4905</v>
      </c>
      <c r="P474" s="10">
        <f t="shared" si="391"/>
        <v>4760</v>
      </c>
      <c r="Q474" s="2">
        <v>3.9</v>
      </c>
      <c r="R474" s="2">
        <v>36.6</v>
      </c>
      <c r="S474" s="9">
        <f t="shared" si="392"/>
        <v>142.74</v>
      </c>
      <c r="T474" s="2">
        <v>1</v>
      </c>
      <c r="U474" s="10">
        <f t="shared" si="3"/>
        <v>4760</v>
      </c>
      <c r="V474" s="8"/>
      <c r="W474" s="8"/>
      <c r="X474" s="37"/>
      <c r="Y474" s="37"/>
      <c r="Z474" s="37"/>
      <c r="AA474" s="37"/>
      <c r="AB474" s="37"/>
      <c r="AC474" s="37"/>
      <c r="AD474" s="37"/>
      <c r="AE474" s="37"/>
      <c r="AF474" s="37"/>
      <c r="AG474" s="37"/>
      <c r="AH474" s="37"/>
      <c r="AI474" s="4"/>
      <c r="AJ474" s="4"/>
      <c r="AK474" s="4"/>
      <c r="AL474" s="37"/>
      <c r="AM474" s="37"/>
      <c r="AN474" s="37"/>
      <c r="AO474" s="37"/>
      <c r="AP474" s="37"/>
      <c r="AQ474" s="37"/>
      <c r="AR474" s="37"/>
      <c r="AS474" s="37"/>
      <c r="AT474" s="37"/>
      <c r="AU474" s="37"/>
      <c r="AV474" s="37"/>
      <c r="AW474" s="4"/>
      <c r="AX474" s="4"/>
      <c r="AY474" s="4"/>
      <c r="AZ474" s="4"/>
      <c r="BA474" s="4"/>
      <c r="BB474" s="4"/>
      <c r="BC474" s="4"/>
      <c r="BD474" s="4"/>
    </row>
    <row r="475" spans="1:56" ht="45" customHeight="1" x14ac:dyDescent="0.25">
      <c r="A475" s="2" t="s">
        <v>101</v>
      </c>
      <c r="B475" s="2" t="s">
        <v>100</v>
      </c>
      <c r="C475" s="2">
        <v>1825</v>
      </c>
      <c r="D475" s="2">
        <f t="shared" si="853"/>
        <v>-5</v>
      </c>
      <c r="E475" s="2">
        <v>2</v>
      </c>
      <c r="G475">
        <f t="shared" ref="G475:H475" si="857">D475*6</f>
        <v>-30</v>
      </c>
      <c r="H475">
        <f t="shared" si="857"/>
        <v>12</v>
      </c>
      <c r="I475" s="2">
        <v>30</v>
      </c>
      <c r="J475" s="7">
        <v>43439</v>
      </c>
      <c r="K475" s="8">
        <v>0.45833333333333331</v>
      </c>
      <c r="L475" s="10">
        <v>142</v>
      </c>
      <c r="M475" s="9" t="s">
        <v>54</v>
      </c>
      <c r="N475" s="10">
        <v>142</v>
      </c>
      <c r="O475" s="10">
        <v>2027</v>
      </c>
      <c r="P475" s="10">
        <f t="shared" si="391"/>
        <v>1885</v>
      </c>
      <c r="Q475" s="2">
        <v>3.9</v>
      </c>
      <c r="R475" s="2">
        <v>36.6</v>
      </c>
      <c r="S475" s="9">
        <f t="shared" si="392"/>
        <v>142.74</v>
      </c>
      <c r="T475" s="2">
        <v>1</v>
      </c>
      <c r="U475" s="10">
        <f t="shared" si="3"/>
        <v>1885</v>
      </c>
      <c r="V475" s="8"/>
      <c r="W475" s="8"/>
      <c r="X475" s="37"/>
      <c r="Y475" s="37"/>
      <c r="Z475" s="37"/>
      <c r="AA475" s="37"/>
      <c r="AB475" s="37"/>
      <c r="AC475" s="37"/>
      <c r="AD475" s="37"/>
      <c r="AE475" s="37"/>
      <c r="AF475" s="37"/>
      <c r="AG475" s="37"/>
      <c r="AH475" s="37"/>
      <c r="AI475" s="4"/>
      <c r="AJ475" s="4"/>
      <c r="AK475" s="4"/>
      <c r="AL475" s="37"/>
      <c r="AM475" s="37"/>
      <c r="AN475" s="37"/>
      <c r="AO475" s="37"/>
      <c r="AP475" s="37"/>
      <c r="AQ475" s="37"/>
      <c r="AR475" s="37"/>
      <c r="AS475" s="37"/>
      <c r="AT475" s="37"/>
      <c r="AU475" s="37"/>
      <c r="AV475" s="37"/>
      <c r="AW475" s="4"/>
      <c r="AX475" s="4"/>
      <c r="AY475" s="4"/>
      <c r="AZ475" s="4"/>
      <c r="BA475" s="4"/>
      <c r="BB475" s="4"/>
      <c r="BC475" s="4"/>
      <c r="BD475" s="4"/>
    </row>
    <row r="476" spans="1:56" ht="45" customHeight="1" x14ac:dyDescent="0.25">
      <c r="A476" s="2" t="s">
        <v>101</v>
      </c>
      <c r="B476" s="2" t="s">
        <v>100</v>
      </c>
      <c r="C476" s="2">
        <v>1825</v>
      </c>
      <c r="D476" s="2">
        <v>0</v>
      </c>
      <c r="E476" s="2">
        <v>3</v>
      </c>
      <c r="G476">
        <f t="shared" ref="G476:H476" si="858">D476*6</f>
        <v>0</v>
      </c>
      <c r="H476">
        <f t="shared" si="858"/>
        <v>18</v>
      </c>
      <c r="I476" s="2">
        <v>30</v>
      </c>
      <c r="J476" s="7">
        <v>43439</v>
      </c>
      <c r="K476" s="8">
        <v>0.45833333333333331</v>
      </c>
      <c r="L476" s="10">
        <v>152</v>
      </c>
      <c r="M476" s="9" t="s">
        <v>54</v>
      </c>
      <c r="N476" s="10">
        <v>152</v>
      </c>
      <c r="O476" s="10">
        <v>11042</v>
      </c>
      <c r="P476" s="10">
        <f t="shared" si="391"/>
        <v>10890</v>
      </c>
      <c r="Q476" s="2">
        <v>3.9</v>
      </c>
      <c r="R476" s="2">
        <v>36.6</v>
      </c>
      <c r="S476" s="9">
        <f t="shared" si="392"/>
        <v>142.74</v>
      </c>
      <c r="T476" s="2">
        <v>1</v>
      </c>
      <c r="U476" s="10">
        <f t="shared" si="3"/>
        <v>10890</v>
      </c>
      <c r="V476" s="8"/>
      <c r="W476" s="8"/>
      <c r="X476" s="37"/>
      <c r="Y476" s="37"/>
      <c r="Z476" s="37"/>
      <c r="AA476" s="37"/>
      <c r="AB476" s="37"/>
      <c r="AC476" s="37"/>
      <c r="AD476" s="37"/>
      <c r="AE476" s="37"/>
      <c r="AF476" s="37"/>
      <c r="AG476" s="37"/>
      <c r="AH476" s="37"/>
      <c r="AI476" s="4"/>
      <c r="AJ476" s="4"/>
      <c r="AK476" s="4"/>
      <c r="AL476" s="37"/>
      <c r="AM476" s="37"/>
      <c r="AN476" s="37"/>
      <c r="AO476" s="37"/>
      <c r="AP476" s="37"/>
      <c r="AQ476" s="37"/>
      <c r="AR476" s="37"/>
      <c r="AS476" s="37"/>
      <c r="AT476" s="37"/>
      <c r="AU476" s="37"/>
      <c r="AV476" s="37"/>
      <c r="AW476" s="4"/>
      <c r="AX476" s="4"/>
      <c r="AY476" s="4"/>
      <c r="AZ476" s="4"/>
      <c r="BA476" s="4"/>
      <c r="BB476" s="4"/>
      <c r="BC476" s="4"/>
      <c r="BD476" s="4"/>
    </row>
    <row r="477" spans="1:56" ht="45" customHeight="1" x14ac:dyDescent="0.25">
      <c r="A477" s="2" t="s">
        <v>101</v>
      </c>
      <c r="B477" s="2" t="s">
        <v>100</v>
      </c>
      <c r="C477" s="2">
        <v>1825</v>
      </c>
      <c r="D477" s="2">
        <v>-1</v>
      </c>
      <c r="E477" s="2">
        <v>3</v>
      </c>
      <c r="G477">
        <f t="shared" ref="G477:H477" si="859">D477*6</f>
        <v>-6</v>
      </c>
      <c r="H477">
        <f t="shared" si="859"/>
        <v>18</v>
      </c>
      <c r="I477" s="2">
        <v>30</v>
      </c>
      <c r="J477" s="7">
        <v>43439</v>
      </c>
      <c r="K477" s="8">
        <v>0.45833333333333331</v>
      </c>
      <c r="L477" s="10">
        <v>152</v>
      </c>
      <c r="M477" s="9" t="s">
        <v>54</v>
      </c>
      <c r="N477" s="10">
        <v>152</v>
      </c>
      <c r="O477" s="10">
        <v>10101</v>
      </c>
      <c r="P477" s="10">
        <f t="shared" si="391"/>
        <v>9949</v>
      </c>
      <c r="Q477" s="2">
        <v>3.9</v>
      </c>
      <c r="R477" s="2">
        <v>36.6</v>
      </c>
      <c r="S477" s="9">
        <f t="shared" si="392"/>
        <v>142.74</v>
      </c>
      <c r="T477" s="2">
        <v>1</v>
      </c>
      <c r="U477" s="10">
        <f t="shared" si="3"/>
        <v>9949</v>
      </c>
      <c r="V477" s="8"/>
      <c r="W477" s="8"/>
      <c r="X477" s="37"/>
      <c r="Y477" s="37"/>
      <c r="Z477" s="37"/>
      <c r="AA477" s="37"/>
      <c r="AB477" s="37"/>
      <c r="AC477" s="37"/>
      <c r="AD477" s="37"/>
      <c r="AE477" s="37"/>
      <c r="AF477" s="37"/>
      <c r="AG477" s="37"/>
      <c r="AH477" s="37"/>
      <c r="AI477" s="4"/>
      <c r="AJ477" s="4"/>
      <c r="AK477" s="4"/>
      <c r="AL477" s="37"/>
      <c r="AM477" s="37"/>
      <c r="AN477" s="37"/>
      <c r="AO477" s="37"/>
      <c r="AP477" s="37"/>
      <c r="AQ477" s="37"/>
      <c r="AR477" s="37"/>
      <c r="AS477" s="37"/>
      <c r="AT477" s="37"/>
      <c r="AU477" s="37"/>
      <c r="AV477" s="37"/>
      <c r="AW477" s="4"/>
      <c r="AX477" s="4"/>
      <c r="AY477" s="4"/>
      <c r="AZ477" s="4"/>
      <c r="BA477" s="4"/>
      <c r="BB477" s="4"/>
      <c r="BC477" s="4"/>
      <c r="BD477" s="4"/>
    </row>
    <row r="478" spans="1:56" ht="45" customHeight="1" x14ac:dyDescent="0.25">
      <c r="A478" s="2" t="s">
        <v>101</v>
      </c>
      <c r="B478" s="2" t="s">
        <v>100</v>
      </c>
      <c r="C478" s="2">
        <v>1825</v>
      </c>
      <c r="D478" s="2">
        <f t="shared" ref="D478:D481" si="860">D477-1</f>
        <v>-2</v>
      </c>
      <c r="E478" s="2">
        <v>3</v>
      </c>
      <c r="G478">
        <f t="shared" ref="G478:H478" si="861">D478*6</f>
        <v>-12</v>
      </c>
      <c r="H478">
        <f t="shared" si="861"/>
        <v>18</v>
      </c>
      <c r="I478" s="2">
        <v>30</v>
      </c>
      <c r="J478" s="7">
        <v>43439</v>
      </c>
      <c r="K478" s="8">
        <v>0.45833333333333331</v>
      </c>
      <c r="L478" s="10">
        <v>157</v>
      </c>
      <c r="M478" s="9" t="s">
        <v>54</v>
      </c>
      <c r="N478" s="10">
        <v>157</v>
      </c>
      <c r="O478" s="10">
        <v>7753</v>
      </c>
      <c r="P478" s="10">
        <f t="shared" si="391"/>
        <v>7596</v>
      </c>
      <c r="Q478" s="2">
        <v>3.9</v>
      </c>
      <c r="R478" s="2">
        <v>36.6</v>
      </c>
      <c r="S478" s="9">
        <f t="shared" si="392"/>
        <v>142.74</v>
      </c>
      <c r="T478" s="2">
        <v>1</v>
      </c>
      <c r="U478" s="10">
        <f t="shared" si="3"/>
        <v>7596</v>
      </c>
      <c r="V478" s="8"/>
      <c r="W478" s="8"/>
      <c r="X478" s="37"/>
      <c r="Y478" s="37"/>
      <c r="Z478" s="37"/>
      <c r="AA478" s="37"/>
      <c r="AB478" s="37"/>
      <c r="AC478" s="37"/>
      <c r="AD478" s="37"/>
      <c r="AE478" s="37"/>
      <c r="AF478" s="37"/>
      <c r="AG478" s="37"/>
      <c r="AH478" s="37"/>
      <c r="AI478" s="4"/>
      <c r="AJ478" s="4"/>
      <c r="AK478" s="4"/>
      <c r="AL478" s="37"/>
      <c r="AM478" s="37"/>
      <c r="AN478" s="37"/>
      <c r="AO478" s="37"/>
      <c r="AP478" s="37"/>
      <c r="AQ478" s="37"/>
      <c r="AR478" s="37"/>
      <c r="AS478" s="37"/>
      <c r="AT478" s="37"/>
      <c r="AU478" s="37"/>
      <c r="AV478" s="37"/>
      <c r="AW478" s="4"/>
      <c r="AX478" s="4"/>
      <c r="AY478" s="4"/>
      <c r="AZ478" s="4"/>
      <c r="BA478" s="4"/>
      <c r="BB478" s="4"/>
      <c r="BC478" s="4"/>
      <c r="BD478" s="4"/>
    </row>
    <row r="479" spans="1:56" ht="45" customHeight="1" x14ac:dyDescent="0.25">
      <c r="A479" s="2" t="s">
        <v>101</v>
      </c>
      <c r="B479" s="2" t="s">
        <v>100</v>
      </c>
      <c r="C479" s="2">
        <v>1825</v>
      </c>
      <c r="D479" s="2">
        <f t="shared" si="860"/>
        <v>-3</v>
      </c>
      <c r="E479" s="2">
        <v>3</v>
      </c>
      <c r="G479">
        <f t="shared" ref="G479:H479" si="862">D479*6</f>
        <v>-18</v>
      </c>
      <c r="H479">
        <f t="shared" si="862"/>
        <v>18</v>
      </c>
      <c r="I479" s="2">
        <v>30</v>
      </c>
      <c r="J479" s="7">
        <v>43439</v>
      </c>
      <c r="K479" s="8">
        <v>0.45833333333333331</v>
      </c>
      <c r="L479" s="10">
        <v>159</v>
      </c>
      <c r="M479" s="9" t="s">
        <v>54</v>
      </c>
      <c r="N479" s="10">
        <v>159</v>
      </c>
      <c r="O479" s="10">
        <v>6174</v>
      </c>
      <c r="P479" s="10">
        <f t="shared" si="391"/>
        <v>6015</v>
      </c>
      <c r="Q479" s="2">
        <v>3.9</v>
      </c>
      <c r="R479" s="2">
        <v>36.6</v>
      </c>
      <c r="S479" s="9">
        <f t="shared" si="392"/>
        <v>142.74</v>
      </c>
      <c r="T479" s="2">
        <v>1</v>
      </c>
      <c r="U479" s="10">
        <f t="shared" si="3"/>
        <v>6015</v>
      </c>
      <c r="V479" s="8"/>
      <c r="W479" s="8"/>
      <c r="X479" s="37"/>
      <c r="Y479" s="37"/>
      <c r="Z479" s="37"/>
      <c r="AA479" s="37"/>
      <c r="AB479" s="37"/>
      <c r="AC479" s="37"/>
      <c r="AD479" s="37"/>
      <c r="AE479" s="37"/>
      <c r="AF479" s="37"/>
      <c r="AG479" s="37"/>
      <c r="AH479" s="37"/>
      <c r="AI479" s="4"/>
      <c r="AJ479" s="4"/>
      <c r="AK479" s="4"/>
      <c r="AL479" s="37"/>
      <c r="AM479" s="37"/>
      <c r="AN479" s="37"/>
      <c r="AO479" s="37"/>
      <c r="AP479" s="37"/>
      <c r="AQ479" s="37"/>
      <c r="AR479" s="37"/>
      <c r="AS479" s="37"/>
      <c r="AT479" s="37"/>
      <c r="AU479" s="37"/>
      <c r="AV479" s="37"/>
      <c r="AW479" s="4"/>
      <c r="AX479" s="4"/>
      <c r="AY479" s="4"/>
      <c r="AZ479" s="4"/>
      <c r="BA479" s="4"/>
      <c r="BB479" s="4"/>
      <c r="BC479" s="4"/>
      <c r="BD479" s="4"/>
    </row>
    <row r="480" spans="1:56" ht="45" customHeight="1" x14ac:dyDescent="0.25">
      <c r="A480" s="2" t="s">
        <v>101</v>
      </c>
      <c r="B480" s="2" t="s">
        <v>100</v>
      </c>
      <c r="C480" s="2">
        <v>1825</v>
      </c>
      <c r="D480" s="2">
        <f t="shared" si="860"/>
        <v>-4</v>
      </c>
      <c r="E480" s="2">
        <v>3</v>
      </c>
      <c r="G480">
        <f t="shared" ref="G480:H480" si="863">D480*6</f>
        <v>-24</v>
      </c>
      <c r="H480">
        <f t="shared" si="863"/>
        <v>18</v>
      </c>
      <c r="I480" s="2">
        <v>30</v>
      </c>
      <c r="J480" s="7">
        <v>43439</v>
      </c>
      <c r="K480" s="8">
        <v>0.45833333333333331</v>
      </c>
      <c r="L480" s="10">
        <v>153</v>
      </c>
      <c r="M480" s="9" t="s">
        <v>54</v>
      </c>
      <c r="N480" s="10">
        <v>153</v>
      </c>
      <c r="O480" s="10">
        <v>3271</v>
      </c>
      <c r="P480" s="10">
        <f t="shared" si="391"/>
        <v>3118</v>
      </c>
      <c r="Q480" s="2">
        <v>3.9</v>
      </c>
      <c r="R480" s="2">
        <v>36.6</v>
      </c>
      <c r="S480" s="9">
        <f t="shared" si="392"/>
        <v>142.74</v>
      </c>
      <c r="T480" s="2">
        <v>1</v>
      </c>
      <c r="U480" s="10">
        <f t="shared" si="3"/>
        <v>3118</v>
      </c>
      <c r="V480" s="8"/>
      <c r="W480" s="8"/>
      <c r="X480" s="37"/>
      <c r="Y480" s="37"/>
      <c r="Z480" s="37"/>
      <c r="AA480" s="37"/>
      <c r="AB480" s="37"/>
      <c r="AC480" s="37"/>
      <c r="AD480" s="37"/>
      <c r="AE480" s="37"/>
      <c r="AF480" s="37"/>
      <c r="AG480" s="37"/>
      <c r="AH480" s="37"/>
      <c r="AI480" s="4"/>
      <c r="AJ480" s="4"/>
      <c r="AK480" s="4"/>
      <c r="AL480" s="37"/>
      <c r="AM480" s="37"/>
      <c r="AN480" s="37"/>
      <c r="AO480" s="37"/>
      <c r="AP480" s="37"/>
      <c r="AQ480" s="37"/>
      <c r="AR480" s="37"/>
      <c r="AS480" s="37"/>
      <c r="AT480" s="37"/>
      <c r="AU480" s="37"/>
      <c r="AV480" s="37"/>
      <c r="AW480" s="4"/>
      <c r="AX480" s="4"/>
      <c r="AY480" s="4"/>
      <c r="AZ480" s="4"/>
      <c r="BA480" s="4"/>
      <c r="BB480" s="4"/>
      <c r="BC480" s="4"/>
      <c r="BD480" s="4"/>
    </row>
    <row r="481" spans="1:56" ht="45" customHeight="1" x14ac:dyDescent="0.25">
      <c r="A481" s="2" t="s">
        <v>101</v>
      </c>
      <c r="B481" s="2" t="s">
        <v>100</v>
      </c>
      <c r="C481" s="2">
        <v>1825</v>
      </c>
      <c r="D481" s="2">
        <f t="shared" si="860"/>
        <v>-5</v>
      </c>
      <c r="E481" s="2">
        <v>3</v>
      </c>
      <c r="G481">
        <f t="shared" ref="G481:H481" si="864">D481*6</f>
        <v>-30</v>
      </c>
      <c r="H481">
        <f t="shared" si="864"/>
        <v>18</v>
      </c>
      <c r="I481" s="2">
        <v>30</v>
      </c>
      <c r="J481" s="7">
        <v>43439</v>
      </c>
      <c r="K481" s="8">
        <v>0.45833333333333331</v>
      </c>
      <c r="L481" s="10">
        <v>152</v>
      </c>
      <c r="M481" s="9" t="s">
        <v>54</v>
      </c>
      <c r="N481" s="10">
        <v>152</v>
      </c>
      <c r="O481" s="10">
        <v>1495</v>
      </c>
      <c r="P481" s="10">
        <f t="shared" si="391"/>
        <v>1343</v>
      </c>
      <c r="Q481" s="2">
        <v>3.9</v>
      </c>
      <c r="R481" s="2">
        <v>36.6</v>
      </c>
      <c r="S481" s="9">
        <f t="shared" si="392"/>
        <v>142.74</v>
      </c>
      <c r="T481" s="2">
        <v>1</v>
      </c>
      <c r="U481" s="10">
        <f t="shared" si="3"/>
        <v>1343</v>
      </c>
      <c r="V481" s="8"/>
      <c r="W481" s="8"/>
      <c r="X481" s="37"/>
      <c r="Y481" s="37"/>
      <c r="Z481" s="37"/>
      <c r="AA481" s="37"/>
      <c r="AB481" s="37"/>
      <c r="AC481" s="37"/>
      <c r="AD481" s="37"/>
      <c r="AE481" s="37"/>
      <c r="AF481" s="37"/>
      <c r="AG481" s="37"/>
      <c r="AH481" s="37"/>
      <c r="AI481" s="4"/>
      <c r="AJ481" s="4"/>
      <c r="AK481" s="4"/>
      <c r="AL481" s="37"/>
      <c r="AM481" s="37"/>
      <c r="AN481" s="37"/>
      <c r="AO481" s="37"/>
      <c r="AP481" s="37"/>
      <c r="AQ481" s="37"/>
      <c r="AR481" s="37"/>
      <c r="AS481" s="37"/>
      <c r="AT481" s="37"/>
      <c r="AU481" s="37"/>
      <c r="AV481" s="37"/>
      <c r="AW481" s="4"/>
      <c r="AX481" s="4"/>
      <c r="AY481" s="4"/>
      <c r="AZ481" s="4"/>
      <c r="BA481" s="4"/>
      <c r="BB481" s="4"/>
      <c r="BC481" s="4"/>
      <c r="BD481" s="4"/>
    </row>
    <row r="482" spans="1:56" ht="45" customHeight="1" x14ac:dyDescent="0.3">
      <c r="A482" s="2" t="s">
        <v>101</v>
      </c>
      <c r="B482" s="2" t="s">
        <v>100</v>
      </c>
      <c r="C482" s="2">
        <v>1824</v>
      </c>
      <c r="D482" s="2">
        <v>0</v>
      </c>
      <c r="E482" s="2">
        <v>0</v>
      </c>
      <c r="G482">
        <f t="shared" ref="G482:H482" si="865">D482*6</f>
        <v>0</v>
      </c>
      <c r="H482">
        <f t="shared" si="865"/>
        <v>0</v>
      </c>
      <c r="I482" s="2">
        <v>30</v>
      </c>
      <c r="J482" s="7">
        <v>43439</v>
      </c>
      <c r="K482" s="8">
        <v>0.45833333333333331</v>
      </c>
      <c r="L482" s="10">
        <v>146</v>
      </c>
      <c r="M482" s="9" t="s">
        <v>54</v>
      </c>
      <c r="N482" s="10">
        <v>146</v>
      </c>
      <c r="O482" s="10">
        <v>24964</v>
      </c>
      <c r="P482" s="10">
        <f t="shared" si="391"/>
        <v>24818</v>
      </c>
      <c r="Q482" s="2">
        <v>3.9</v>
      </c>
      <c r="R482" s="2">
        <v>36.6</v>
      </c>
      <c r="S482" s="9">
        <f t="shared" si="392"/>
        <v>142.74</v>
      </c>
      <c r="T482" s="2">
        <v>1</v>
      </c>
      <c r="U482" s="10">
        <f t="shared" si="3"/>
        <v>24818</v>
      </c>
      <c r="V482" s="8"/>
      <c r="W482" s="8"/>
      <c r="X482" s="17">
        <f>U505</f>
        <v>405</v>
      </c>
      <c r="Y482" s="17">
        <f>U504</f>
        <v>572</v>
      </c>
      <c r="Z482" s="17">
        <f>U503</f>
        <v>940</v>
      </c>
      <c r="AA482" s="17">
        <f>U502</f>
        <v>4027</v>
      </c>
      <c r="AB482" s="17">
        <f>U501</f>
        <v>10882</v>
      </c>
      <c r="AC482" s="17">
        <f>U500</f>
        <v>14037</v>
      </c>
      <c r="AD482" s="21">
        <f t="shared" ref="AD482:AD485" si="866">AB482</f>
        <v>10882</v>
      </c>
      <c r="AE482" s="21">
        <f t="shared" ref="AE482:AE485" si="867">AA482</f>
        <v>4027</v>
      </c>
      <c r="AF482" s="21">
        <f t="shared" ref="AF482:AF485" si="868">Z482</f>
        <v>940</v>
      </c>
      <c r="AG482" s="21">
        <f t="shared" ref="AG482:AG485" si="869">Y482</f>
        <v>572</v>
      </c>
      <c r="AH482" s="21">
        <f t="shared" ref="AH482:AH485" si="870">X482</f>
        <v>405</v>
      </c>
      <c r="AI482" s="15" t="s">
        <v>67</v>
      </c>
      <c r="AJ482" s="16" t="str">
        <f>B482</f>
        <v>50C10K1D7</v>
      </c>
      <c r="AK482" s="16"/>
      <c r="AL482" s="23">
        <f t="shared" ref="AL482:AV482" si="871">X482*0.0144</f>
        <v>5.8319999999999999</v>
      </c>
      <c r="AM482" s="23">
        <f t="shared" si="871"/>
        <v>8.2368000000000006</v>
      </c>
      <c r="AN482" s="23">
        <f t="shared" si="871"/>
        <v>13.536</v>
      </c>
      <c r="AO482" s="23">
        <f t="shared" si="871"/>
        <v>57.988799999999998</v>
      </c>
      <c r="AP482" s="23">
        <f t="shared" si="871"/>
        <v>156.70079999999999</v>
      </c>
      <c r="AQ482" s="23">
        <f t="shared" si="871"/>
        <v>202.1328</v>
      </c>
      <c r="AR482" s="23">
        <f t="shared" si="871"/>
        <v>156.70079999999999</v>
      </c>
      <c r="AS482" s="23">
        <f t="shared" si="871"/>
        <v>57.988799999999998</v>
      </c>
      <c r="AT482" s="23">
        <f t="shared" si="871"/>
        <v>13.536</v>
      </c>
      <c r="AU482" s="23">
        <f t="shared" si="871"/>
        <v>8.2368000000000006</v>
      </c>
      <c r="AV482" s="23">
        <f t="shared" si="871"/>
        <v>5.8319999999999999</v>
      </c>
      <c r="AW482" s="15" t="s">
        <v>67</v>
      </c>
      <c r="AX482" s="16" t="s">
        <v>100</v>
      </c>
      <c r="AY482" s="16"/>
      <c r="AZ482" s="16"/>
      <c r="BA482" s="16"/>
      <c r="BB482" s="16"/>
      <c r="BC482" s="16"/>
      <c r="BD482" s="16"/>
    </row>
    <row r="483" spans="1:56" ht="45" customHeight="1" x14ac:dyDescent="0.3">
      <c r="A483" s="2" t="s">
        <v>101</v>
      </c>
      <c r="B483" s="2" t="s">
        <v>100</v>
      </c>
      <c r="C483" s="2">
        <v>1824</v>
      </c>
      <c r="D483" s="2">
        <v>-1</v>
      </c>
      <c r="E483" s="2">
        <v>0</v>
      </c>
      <c r="G483">
        <f t="shared" ref="G483:H483" si="872">D483*6</f>
        <v>-6</v>
      </c>
      <c r="H483">
        <f t="shared" si="872"/>
        <v>0</v>
      </c>
      <c r="I483" s="2">
        <v>30</v>
      </c>
      <c r="J483" s="7">
        <v>43439</v>
      </c>
      <c r="K483" s="8">
        <v>0.45833333333333331</v>
      </c>
      <c r="L483" s="10">
        <v>147</v>
      </c>
      <c r="M483" s="9" t="s">
        <v>54</v>
      </c>
      <c r="N483" s="10">
        <v>147</v>
      </c>
      <c r="O483" s="10">
        <v>25482</v>
      </c>
      <c r="P483" s="10">
        <f t="shared" si="391"/>
        <v>25335</v>
      </c>
      <c r="Q483" s="2">
        <v>3.9</v>
      </c>
      <c r="R483" s="2">
        <v>36.6</v>
      </c>
      <c r="S483" s="9">
        <f t="shared" si="392"/>
        <v>142.74</v>
      </c>
      <c r="T483" s="2">
        <v>1</v>
      </c>
      <c r="U483" s="10">
        <f t="shared" si="3"/>
        <v>25335</v>
      </c>
      <c r="V483" s="8"/>
      <c r="W483" s="8"/>
      <c r="X483" s="17">
        <f>U499</f>
        <v>446</v>
      </c>
      <c r="Y483" s="17">
        <f>U498</f>
        <v>713</v>
      </c>
      <c r="Z483" s="17">
        <f>U497</f>
        <v>3273</v>
      </c>
      <c r="AA483" s="17">
        <f>U496</f>
        <v>13735</v>
      </c>
      <c r="AB483" s="17">
        <f>U495</f>
        <v>20958</v>
      </c>
      <c r="AC483" s="17">
        <f>U494</f>
        <v>23411</v>
      </c>
      <c r="AD483" s="21">
        <f t="shared" si="866"/>
        <v>20958</v>
      </c>
      <c r="AE483" s="21">
        <f t="shared" si="867"/>
        <v>13735</v>
      </c>
      <c r="AF483" s="21">
        <f t="shared" si="868"/>
        <v>3273</v>
      </c>
      <c r="AG483" s="21">
        <f t="shared" si="869"/>
        <v>713</v>
      </c>
      <c r="AH483" s="21">
        <f t="shared" si="870"/>
        <v>446</v>
      </c>
      <c r="AI483" s="15" t="s">
        <v>68</v>
      </c>
      <c r="AJ483" s="16">
        <f>C482</f>
        <v>1824</v>
      </c>
      <c r="AK483" s="16"/>
      <c r="AL483" s="23">
        <f t="shared" ref="AL483:AV483" si="873">X483*0.0144</f>
        <v>6.4223999999999997</v>
      </c>
      <c r="AM483" s="23">
        <f t="shared" si="873"/>
        <v>10.267199999999999</v>
      </c>
      <c r="AN483" s="23">
        <f t="shared" si="873"/>
        <v>47.1312</v>
      </c>
      <c r="AO483" s="23">
        <f t="shared" si="873"/>
        <v>197.78399999999999</v>
      </c>
      <c r="AP483" s="23">
        <f t="shared" si="873"/>
        <v>301.79519999999997</v>
      </c>
      <c r="AQ483" s="23">
        <f t="shared" si="873"/>
        <v>337.11840000000001</v>
      </c>
      <c r="AR483" s="23">
        <f t="shared" si="873"/>
        <v>301.79519999999997</v>
      </c>
      <c r="AS483" s="23">
        <f t="shared" si="873"/>
        <v>197.78399999999999</v>
      </c>
      <c r="AT483" s="23">
        <f t="shared" si="873"/>
        <v>47.1312</v>
      </c>
      <c r="AU483" s="23">
        <f t="shared" si="873"/>
        <v>10.267199999999999</v>
      </c>
      <c r="AV483" s="23">
        <f t="shared" si="873"/>
        <v>6.4223999999999997</v>
      </c>
      <c r="AW483" s="15" t="s">
        <v>68</v>
      </c>
      <c r="AX483" s="16">
        <v>1824</v>
      </c>
      <c r="AY483" s="16"/>
      <c r="AZ483" s="16"/>
      <c r="BA483" s="16"/>
      <c r="BB483" s="16"/>
      <c r="BC483" s="16"/>
      <c r="BD483" s="16"/>
    </row>
    <row r="484" spans="1:56" ht="45" customHeight="1" x14ac:dyDescent="0.3">
      <c r="A484" s="2" t="s">
        <v>101</v>
      </c>
      <c r="B484" s="2" t="s">
        <v>100</v>
      </c>
      <c r="C484" s="2">
        <v>1824</v>
      </c>
      <c r="D484" s="2">
        <f t="shared" ref="D484:D487" si="874">D483-1</f>
        <v>-2</v>
      </c>
      <c r="E484" s="2">
        <v>0</v>
      </c>
      <c r="G484">
        <f t="shared" ref="G484:H484" si="875">D484*6</f>
        <v>-12</v>
      </c>
      <c r="H484">
        <f t="shared" si="875"/>
        <v>0</v>
      </c>
      <c r="I484" s="2">
        <v>30</v>
      </c>
      <c r="J484" s="7">
        <v>43439</v>
      </c>
      <c r="K484" s="8">
        <v>0.45833333333333331</v>
      </c>
      <c r="L484" s="10">
        <v>139</v>
      </c>
      <c r="M484" s="9" t="s">
        <v>54</v>
      </c>
      <c r="N484" s="10">
        <v>139</v>
      </c>
      <c r="O484" s="10">
        <v>19660</v>
      </c>
      <c r="P484" s="10">
        <f t="shared" si="391"/>
        <v>19521</v>
      </c>
      <c r="Q484" s="2">
        <v>3.9</v>
      </c>
      <c r="R484" s="2">
        <v>36.6</v>
      </c>
      <c r="S484" s="9">
        <f t="shared" si="392"/>
        <v>142.74</v>
      </c>
      <c r="T484" s="2">
        <v>1</v>
      </c>
      <c r="U484" s="10">
        <f t="shared" si="3"/>
        <v>19521</v>
      </c>
      <c r="V484" s="8"/>
      <c r="W484" s="8"/>
      <c r="X484" s="17">
        <f>U492</f>
        <v>892</v>
      </c>
      <c r="Y484" s="17">
        <f>U491</f>
        <v>7880</v>
      </c>
      <c r="Z484" s="17">
        <f>U491</f>
        <v>7880</v>
      </c>
      <c r="AA484" s="17">
        <f>U490</f>
        <v>18821</v>
      </c>
      <c r="AB484" s="17">
        <f>U489</f>
        <v>24164</v>
      </c>
      <c r="AC484" s="17">
        <f>U488</f>
        <v>25964</v>
      </c>
      <c r="AD484" s="21">
        <f t="shared" si="866"/>
        <v>24164</v>
      </c>
      <c r="AE484" s="21">
        <f t="shared" si="867"/>
        <v>18821</v>
      </c>
      <c r="AF484" s="21">
        <f t="shared" si="868"/>
        <v>7880</v>
      </c>
      <c r="AG484" s="21">
        <f t="shared" si="869"/>
        <v>7880</v>
      </c>
      <c r="AH484" s="21">
        <f t="shared" si="870"/>
        <v>892</v>
      </c>
      <c r="AI484" s="15" t="s">
        <v>69</v>
      </c>
      <c r="AJ484" s="16">
        <f>I482</f>
        <v>30</v>
      </c>
      <c r="AK484" s="16"/>
      <c r="AL484" s="23">
        <f t="shared" ref="AL484:AV484" si="876">X484*0.0144</f>
        <v>12.844799999999999</v>
      </c>
      <c r="AM484" s="23">
        <f t="shared" si="876"/>
        <v>113.47199999999999</v>
      </c>
      <c r="AN484" s="23">
        <f t="shared" si="876"/>
        <v>113.47199999999999</v>
      </c>
      <c r="AO484" s="23">
        <f t="shared" si="876"/>
        <v>271.0224</v>
      </c>
      <c r="AP484" s="23">
        <f t="shared" si="876"/>
        <v>347.96159999999998</v>
      </c>
      <c r="AQ484" s="23">
        <f t="shared" si="876"/>
        <v>373.88159999999999</v>
      </c>
      <c r="AR484" s="23">
        <f t="shared" si="876"/>
        <v>347.96159999999998</v>
      </c>
      <c r="AS484" s="23">
        <f t="shared" si="876"/>
        <v>271.0224</v>
      </c>
      <c r="AT484" s="23">
        <f t="shared" si="876"/>
        <v>113.47199999999999</v>
      </c>
      <c r="AU484" s="23">
        <f t="shared" si="876"/>
        <v>113.47199999999999</v>
      </c>
      <c r="AV484" s="23">
        <f t="shared" si="876"/>
        <v>12.844799999999999</v>
      </c>
      <c r="AW484" s="15" t="s">
        <v>69</v>
      </c>
      <c r="AX484" s="16">
        <v>30</v>
      </c>
      <c r="AY484" s="16"/>
      <c r="AZ484" s="16"/>
      <c r="BA484" s="16"/>
      <c r="BB484" s="16"/>
      <c r="BC484" s="16"/>
      <c r="BD484" s="16"/>
    </row>
    <row r="485" spans="1:56" ht="45" customHeight="1" x14ac:dyDescent="0.25">
      <c r="A485" s="2" t="s">
        <v>101</v>
      </c>
      <c r="B485" s="2" t="s">
        <v>100</v>
      </c>
      <c r="C485" s="2">
        <v>1824</v>
      </c>
      <c r="D485" s="2">
        <f t="shared" si="874"/>
        <v>-3</v>
      </c>
      <c r="E485" s="2">
        <v>0</v>
      </c>
      <c r="G485">
        <f t="shared" ref="G485:H485" si="877">D485*6</f>
        <v>-18</v>
      </c>
      <c r="H485">
        <f t="shared" si="877"/>
        <v>0</v>
      </c>
      <c r="I485" s="2">
        <v>30</v>
      </c>
      <c r="J485" s="7">
        <v>43439</v>
      </c>
      <c r="K485" s="8">
        <v>0.45833333333333331</v>
      </c>
      <c r="L485" s="10">
        <v>141</v>
      </c>
      <c r="M485" s="9" t="s">
        <v>54</v>
      </c>
      <c r="N485" s="10">
        <v>141</v>
      </c>
      <c r="O485" s="10">
        <v>9622</v>
      </c>
      <c r="P485" s="10">
        <f t="shared" si="391"/>
        <v>9481</v>
      </c>
      <c r="Q485" s="2">
        <v>3.9</v>
      </c>
      <c r="R485" s="2">
        <v>36.6</v>
      </c>
      <c r="S485" s="9">
        <f t="shared" si="392"/>
        <v>142.74</v>
      </c>
      <c r="T485" s="2">
        <v>1</v>
      </c>
      <c r="U485" s="10">
        <f t="shared" si="3"/>
        <v>9481</v>
      </c>
      <c r="V485" s="8"/>
      <c r="W485" s="8"/>
      <c r="X485" s="17">
        <f>U487</f>
        <v>508</v>
      </c>
      <c r="Y485" s="17">
        <f>U486</f>
        <v>1014</v>
      </c>
      <c r="Z485" s="17">
        <f>U485</f>
        <v>9481</v>
      </c>
      <c r="AA485" s="17">
        <f>U484</f>
        <v>19521</v>
      </c>
      <c r="AB485" s="17">
        <f>U483</f>
        <v>25335</v>
      </c>
      <c r="AC485" s="24">
        <f>U482</f>
        <v>24818</v>
      </c>
      <c r="AD485" s="21">
        <f t="shared" si="866"/>
        <v>25335</v>
      </c>
      <c r="AE485" s="21">
        <f t="shared" si="867"/>
        <v>19521</v>
      </c>
      <c r="AF485" s="21">
        <f t="shared" si="868"/>
        <v>9481</v>
      </c>
      <c r="AG485" s="21">
        <f t="shared" si="869"/>
        <v>1014</v>
      </c>
      <c r="AH485" s="21">
        <f t="shared" si="870"/>
        <v>508</v>
      </c>
      <c r="AI485" s="4"/>
      <c r="AJ485" s="4"/>
      <c r="AK485" s="4"/>
      <c r="AL485" s="23">
        <f t="shared" ref="AL485:AV485" si="878">X485*0.0144</f>
        <v>7.3151999999999999</v>
      </c>
      <c r="AM485" s="23">
        <f t="shared" si="878"/>
        <v>14.601599999999999</v>
      </c>
      <c r="AN485" s="23">
        <f t="shared" si="878"/>
        <v>136.5264</v>
      </c>
      <c r="AO485" s="23">
        <f t="shared" si="878"/>
        <v>281.10239999999999</v>
      </c>
      <c r="AP485" s="23">
        <f t="shared" si="878"/>
        <v>364.82400000000001</v>
      </c>
      <c r="AQ485" s="23">
        <f t="shared" si="878"/>
        <v>357.37919999999997</v>
      </c>
      <c r="AR485" s="23">
        <f t="shared" si="878"/>
        <v>364.82400000000001</v>
      </c>
      <c r="AS485" s="23">
        <f t="shared" si="878"/>
        <v>281.10239999999999</v>
      </c>
      <c r="AT485" s="23">
        <f t="shared" si="878"/>
        <v>136.5264</v>
      </c>
      <c r="AU485" s="23">
        <f t="shared" si="878"/>
        <v>14.601599999999999</v>
      </c>
      <c r="AV485" s="23">
        <f t="shared" si="878"/>
        <v>7.3151999999999999</v>
      </c>
      <c r="AW485" s="4"/>
      <c r="AX485" s="4"/>
      <c r="AY485" s="4"/>
      <c r="AZ485" s="4"/>
      <c r="BA485" s="4"/>
      <c r="BB485" s="4"/>
      <c r="BC485" s="4"/>
      <c r="BD485" s="4"/>
    </row>
    <row r="486" spans="1:56" ht="45" customHeight="1" x14ac:dyDescent="0.25">
      <c r="A486" s="2" t="s">
        <v>101</v>
      </c>
      <c r="B486" s="2" t="s">
        <v>100</v>
      </c>
      <c r="C486" s="2">
        <v>1824</v>
      </c>
      <c r="D486" s="2">
        <f t="shared" si="874"/>
        <v>-4</v>
      </c>
      <c r="E486" s="2">
        <v>0</v>
      </c>
      <c r="G486">
        <f t="shared" ref="G486:H486" si="879">D486*6</f>
        <v>-24</v>
      </c>
      <c r="H486">
        <f t="shared" si="879"/>
        <v>0</v>
      </c>
      <c r="I486" s="2">
        <v>30</v>
      </c>
      <c r="J486" s="7">
        <v>43439</v>
      </c>
      <c r="K486" s="8">
        <v>0.45833333333333331</v>
      </c>
      <c r="L486" s="10">
        <v>141</v>
      </c>
      <c r="M486" s="9" t="s">
        <v>54</v>
      </c>
      <c r="N486" s="10">
        <v>141</v>
      </c>
      <c r="O486" s="10">
        <v>1155</v>
      </c>
      <c r="P486" s="10">
        <f t="shared" si="391"/>
        <v>1014</v>
      </c>
      <c r="Q486" s="2">
        <v>3.9</v>
      </c>
      <c r="R486" s="2">
        <v>36.6</v>
      </c>
      <c r="S486" s="9">
        <f t="shared" si="392"/>
        <v>142.74</v>
      </c>
      <c r="T486" s="2">
        <v>1</v>
      </c>
      <c r="U486" s="10">
        <f t="shared" si="3"/>
        <v>1014</v>
      </c>
      <c r="V486" s="8"/>
      <c r="W486" s="8"/>
      <c r="X486" s="17">
        <f t="shared" ref="X486:AH486" si="880">X484</f>
        <v>892</v>
      </c>
      <c r="Y486" s="17">
        <f t="shared" si="880"/>
        <v>7880</v>
      </c>
      <c r="Z486" s="17">
        <f t="shared" si="880"/>
        <v>7880</v>
      </c>
      <c r="AA486" s="17">
        <f t="shared" si="880"/>
        <v>18821</v>
      </c>
      <c r="AB486" s="17">
        <f t="shared" si="880"/>
        <v>24164</v>
      </c>
      <c r="AC486" s="17">
        <f t="shared" si="880"/>
        <v>25964</v>
      </c>
      <c r="AD486" s="17">
        <f t="shared" si="880"/>
        <v>24164</v>
      </c>
      <c r="AE486" s="17">
        <f t="shared" si="880"/>
        <v>18821</v>
      </c>
      <c r="AF486" s="17">
        <f t="shared" si="880"/>
        <v>7880</v>
      </c>
      <c r="AG486" s="17">
        <f t="shared" si="880"/>
        <v>7880</v>
      </c>
      <c r="AH486" s="17">
        <f t="shared" si="880"/>
        <v>892</v>
      </c>
      <c r="AI486" s="4"/>
      <c r="AJ486" s="4"/>
      <c r="AK486" s="4"/>
      <c r="AL486" s="23">
        <f t="shared" ref="AL486:AV486" si="881">X486*0.0144</f>
        <v>12.844799999999999</v>
      </c>
      <c r="AM486" s="23">
        <f t="shared" si="881"/>
        <v>113.47199999999999</v>
      </c>
      <c r="AN486" s="23">
        <f t="shared" si="881"/>
        <v>113.47199999999999</v>
      </c>
      <c r="AO486" s="23">
        <f t="shared" si="881"/>
        <v>271.0224</v>
      </c>
      <c r="AP486" s="23">
        <f t="shared" si="881"/>
        <v>347.96159999999998</v>
      </c>
      <c r="AQ486" s="23">
        <f t="shared" si="881"/>
        <v>373.88159999999999</v>
      </c>
      <c r="AR486" s="23">
        <f t="shared" si="881"/>
        <v>347.96159999999998</v>
      </c>
      <c r="AS486" s="23">
        <f t="shared" si="881"/>
        <v>271.0224</v>
      </c>
      <c r="AT486" s="23">
        <f t="shared" si="881"/>
        <v>113.47199999999999</v>
      </c>
      <c r="AU486" s="23">
        <f t="shared" si="881"/>
        <v>113.47199999999999</v>
      </c>
      <c r="AV486" s="23">
        <f t="shared" si="881"/>
        <v>12.844799999999999</v>
      </c>
      <c r="AW486" s="4"/>
      <c r="AX486" s="4"/>
      <c r="AY486" s="4"/>
      <c r="AZ486" s="4"/>
      <c r="BA486" s="4"/>
      <c r="BB486" s="4"/>
      <c r="BC486" s="4"/>
      <c r="BD486" s="4"/>
    </row>
    <row r="487" spans="1:56" ht="45" customHeight="1" x14ac:dyDescent="0.25">
      <c r="A487" s="2" t="s">
        <v>101</v>
      </c>
      <c r="B487" s="2" t="s">
        <v>100</v>
      </c>
      <c r="C487" s="2">
        <v>1824</v>
      </c>
      <c r="D487" s="2">
        <f t="shared" si="874"/>
        <v>-5</v>
      </c>
      <c r="E487" s="2">
        <v>0</v>
      </c>
      <c r="G487">
        <f t="shared" ref="G487:H487" si="882">D487*6</f>
        <v>-30</v>
      </c>
      <c r="H487">
        <f t="shared" si="882"/>
        <v>0</v>
      </c>
      <c r="I487" s="2">
        <v>30</v>
      </c>
      <c r="J487" s="7">
        <v>43439</v>
      </c>
      <c r="K487" s="8">
        <v>0.45833333333333331</v>
      </c>
      <c r="L487" s="10">
        <v>142</v>
      </c>
      <c r="M487" s="9" t="s">
        <v>54</v>
      </c>
      <c r="N487" s="10">
        <v>142</v>
      </c>
      <c r="O487" s="10">
        <v>650</v>
      </c>
      <c r="P487" s="10">
        <f t="shared" si="391"/>
        <v>508</v>
      </c>
      <c r="Q487" s="2">
        <v>3.9</v>
      </c>
      <c r="R487" s="2">
        <v>36.6</v>
      </c>
      <c r="S487" s="9">
        <f t="shared" si="392"/>
        <v>142.74</v>
      </c>
      <c r="T487" s="2">
        <v>1</v>
      </c>
      <c r="U487" s="10">
        <f t="shared" si="3"/>
        <v>508</v>
      </c>
      <c r="V487" s="8"/>
      <c r="W487" s="8"/>
      <c r="X487" s="17">
        <f t="shared" ref="X487:AH487" si="883">X483</f>
        <v>446</v>
      </c>
      <c r="Y487" s="17">
        <f t="shared" si="883"/>
        <v>713</v>
      </c>
      <c r="Z487" s="17">
        <f t="shared" si="883"/>
        <v>3273</v>
      </c>
      <c r="AA487" s="17">
        <f t="shared" si="883"/>
        <v>13735</v>
      </c>
      <c r="AB487" s="17">
        <f t="shared" si="883"/>
        <v>20958</v>
      </c>
      <c r="AC487" s="17">
        <f t="shared" si="883"/>
        <v>23411</v>
      </c>
      <c r="AD487" s="17">
        <f t="shared" si="883"/>
        <v>20958</v>
      </c>
      <c r="AE487" s="17">
        <f t="shared" si="883"/>
        <v>13735</v>
      </c>
      <c r="AF487" s="17">
        <f t="shared" si="883"/>
        <v>3273</v>
      </c>
      <c r="AG487" s="17">
        <f t="shared" si="883"/>
        <v>713</v>
      </c>
      <c r="AH487" s="17">
        <f t="shared" si="883"/>
        <v>446</v>
      </c>
      <c r="AI487" s="4"/>
      <c r="AJ487" s="4"/>
      <c r="AK487" s="4"/>
      <c r="AL487" s="23">
        <f t="shared" ref="AL487:AV487" si="884">X487*0.0144</f>
        <v>6.4223999999999997</v>
      </c>
      <c r="AM487" s="23">
        <f t="shared" si="884"/>
        <v>10.267199999999999</v>
      </c>
      <c r="AN487" s="23">
        <f t="shared" si="884"/>
        <v>47.1312</v>
      </c>
      <c r="AO487" s="23">
        <f t="shared" si="884"/>
        <v>197.78399999999999</v>
      </c>
      <c r="AP487" s="23">
        <f t="shared" si="884"/>
        <v>301.79519999999997</v>
      </c>
      <c r="AQ487" s="23">
        <f t="shared" si="884"/>
        <v>337.11840000000001</v>
      </c>
      <c r="AR487" s="23">
        <f t="shared" si="884"/>
        <v>301.79519999999997</v>
      </c>
      <c r="AS487" s="23">
        <f t="shared" si="884"/>
        <v>197.78399999999999</v>
      </c>
      <c r="AT487" s="23">
        <f t="shared" si="884"/>
        <v>47.1312</v>
      </c>
      <c r="AU487" s="23">
        <f t="shared" si="884"/>
        <v>10.267199999999999</v>
      </c>
      <c r="AV487" s="23">
        <f t="shared" si="884"/>
        <v>6.4223999999999997</v>
      </c>
      <c r="AW487" s="4"/>
      <c r="AX487" s="4"/>
      <c r="AY487" s="4"/>
      <c r="AZ487" s="4"/>
      <c r="BA487" s="4"/>
      <c r="BB487" s="4"/>
      <c r="BC487" s="4"/>
      <c r="BD487" s="4"/>
    </row>
    <row r="488" spans="1:56" ht="45" customHeight="1" x14ac:dyDescent="0.25">
      <c r="A488" s="2" t="s">
        <v>101</v>
      </c>
      <c r="B488" s="2" t="s">
        <v>100</v>
      </c>
      <c r="C488" s="2">
        <v>1824</v>
      </c>
      <c r="D488" s="2">
        <v>0</v>
      </c>
      <c r="E488" s="2">
        <v>1</v>
      </c>
      <c r="G488">
        <f t="shared" ref="G488:H488" si="885">D488*6</f>
        <v>0</v>
      </c>
      <c r="H488">
        <f t="shared" si="885"/>
        <v>6</v>
      </c>
      <c r="I488" s="2">
        <v>30</v>
      </c>
      <c r="J488" s="7">
        <v>43439</v>
      </c>
      <c r="K488" s="8">
        <v>0.45833333333333331</v>
      </c>
      <c r="L488" s="10">
        <v>143</v>
      </c>
      <c r="M488" s="9" t="s">
        <v>54</v>
      </c>
      <c r="N488" s="10">
        <v>143</v>
      </c>
      <c r="O488" s="10">
        <v>26107</v>
      </c>
      <c r="P488" s="10">
        <f t="shared" si="391"/>
        <v>25964</v>
      </c>
      <c r="Q488" s="2">
        <v>3.9</v>
      </c>
      <c r="R488" s="2">
        <v>36.6</v>
      </c>
      <c r="S488" s="9">
        <f t="shared" si="392"/>
        <v>142.74</v>
      </c>
      <c r="T488" s="2">
        <v>1</v>
      </c>
      <c r="U488" s="10">
        <f t="shared" si="3"/>
        <v>25964</v>
      </c>
      <c r="V488" s="8"/>
      <c r="W488" s="8"/>
      <c r="X488" s="17">
        <f t="shared" ref="X488:AH488" si="886">X482</f>
        <v>405</v>
      </c>
      <c r="Y488" s="17">
        <f t="shared" si="886"/>
        <v>572</v>
      </c>
      <c r="Z488" s="17">
        <f t="shared" si="886"/>
        <v>940</v>
      </c>
      <c r="AA488" s="17">
        <f t="shared" si="886"/>
        <v>4027</v>
      </c>
      <c r="AB488" s="17">
        <f t="shared" si="886"/>
        <v>10882</v>
      </c>
      <c r="AC488" s="17">
        <f t="shared" si="886"/>
        <v>14037</v>
      </c>
      <c r="AD488" s="17">
        <f t="shared" si="886"/>
        <v>10882</v>
      </c>
      <c r="AE488" s="17">
        <f t="shared" si="886"/>
        <v>4027</v>
      </c>
      <c r="AF488" s="17">
        <f t="shared" si="886"/>
        <v>940</v>
      </c>
      <c r="AG488" s="17">
        <f t="shared" si="886"/>
        <v>572</v>
      </c>
      <c r="AH488" s="17">
        <f t="shared" si="886"/>
        <v>405</v>
      </c>
      <c r="AI488" s="4"/>
      <c r="AJ488" s="4"/>
      <c r="AK488" s="4"/>
      <c r="AL488" s="23">
        <f t="shared" ref="AL488:AV488" si="887">X488*0.0144</f>
        <v>5.8319999999999999</v>
      </c>
      <c r="AM488" s="23">
        <f t="shared" si="887"/>
        <v>8.2368000000000006</v>
      </c>
      <c r="AN488" s="23">
        <f t="shared" si="887"/>
        <v>13.536</v>
      </c>
      <c r="AO488" s="23">
        <f t="shared" si="887"/>
        <v>57.988799999999998</v>
      </c>
      <c r="AP488" s="23">
        <f t="shared" si="887"/>
        <v>156.70079999999999</v>
      </c>
      <c r="AQ488" s="23">
        <f t="shared" si="887"/>
        <v>202.1328</v>
      </c>
      <c r="AR488" s="23">
        <f t="shared" si="887"/>
        <v>156.70079999999999</v>
      </c>
      <c r="AS488" s="23">
        <f t="shared" si="887"/>
        <v>57.988799999999998</v>
      </c>
      <c r="AT488" s="23">
        <f t="shared" si="887"/>
        <v>13.536</v>
      </c>
      <c r="AU488" s="23">
        <f t="shared" si="887"/>
        <v>8.2368000000000006</v>
      </c>
      <c r="AV488" s="23">
        <f t="shared" si="887"/>
        <v>5.8319999999999999</v>
      </c>
      <c r="AW488" s="4"/>
      <c r="AX488" s="4"/>
      <c r="AY488" s="4"/>
      <c r="AZ488" s="4"/>
      <c r="BA488" s="4"/>
      <c r="BB488" s="4"/>
      <c r="BC488" s="4"/>
      <c r="BD488" s="4"/>
    </row>
    <row r="489" spans="1:56" ht="45" customHeight="1" x14ac:dyDescent="0.25">
      <c r="A489" s="2" t="s">
        <v>101</v>
      </c>
      <c r="B489" s="2" t="s">
        <v>100</v>
      </c>
      <c r="C489" s="2">
        <v>1824</v>
      </c>
      <c r="D489" s="2">
        <v>-1</v>
      </c>
      <c r="E489" s="2">
        <v>1</v>
      </c>
      <c r="G489">
        <f t="shared" ref="G489:H489" si="888">D489*6</f>
        <v>-6</v>
      </c>
      <c r="H489">
        <f t="shared" si="888"/>
        <v>6</v>
      </c>
      <c r="I489" s="2">
        <v>30</v>
      </c>
      <c r="J489" s="7">
        <v>43439</v>
      </c>
      <c r="K489" s="8">
        <v>0.45833333333333331</v>
      </c>
      <c r="L489" s="10">
        <v>146</v>
      </c>
      <c r="M489" s="9" t="s">
        <v>54</v>
      </c>
      <c r="N489" s="10">
        <v>146</v>
      </c>
      <c r="O489" s="10">
        <v>24310</v>
      </c>
      <c r="P489" s="10">
        <f t="shared" si="391"/>
        <v>24164</v>
      </c>
      <c r="Q489" s="2">
        <v>3.9</v>
      </c>
      <c r="R489" s="2">
        <v>36.6</v>
      </c>
      <c r="S489" s="9">
        <f t="shared" si="392"/>
        <v>142.74</v>
      </c>
      <c r="T489" s="2">
        <v>1</v>
      </c>
      <c r="U489" s="10">
        <f t="shared" si="3"/>
        <v>24164</v>
      </c>
      <c r="V489" s="8"/>
      <c r="W489" s="8"/>
      <c r="X489" s="37"/>
      <c r="Y489" s="37"/>
      <c r="Z489" s="37"/>
      <c r="AA489" s="37"/>
      <c r="AB489" s="37"/>
      <c r="AC489" s="37"/>
      <c r="AD489" s="37"/>
      <c r="AE489" s="37"/>
      <c r="AF489" s="37"/>
      <c r="AG489" s="37"/>
      <c r="AH489" s="37"/>
      <c r="AI489" s="4"/>
      <c r="AJ489" s="4"/>
      <c r="AK489" s="4"/>
      <c r="AL489" s="37"/>
      <c r="AM489" s="37"/>
      <c r="AN489" s="37"/>
      <c r="AO489" s="37"/>
      <c r="AP489" s="37"/>
      <c r="AQ489" s="37"/>
      <c r="AR489" s="37"/>
      <c r="AS489" s="37"/>
      <c r="AT489" s="37"/>
      <c r="AU489" s="37"/>
      <c r="AV489" s="37"/>
      <c r="AW489" s="4"/>
      <c r="AX489" s="4"/>
      <c r="AY489" s="4"/>
      <c r="AZ489" s="4"/>
      <c r="BA489" s="4"/>
      <c r="BB489" s="4"/>
      <c r="BC489" s="4"/>
      <c r="BD489" s="4"/>
    </row>
    <row r="490" spans="1:56" ht="45" customHeight="1" x14ac:dyDescent="0.25">
      <c r="A490" s="2" t="s">
        <v>101</v>
      </c>
      <c r="B490" s="2" t="s">
        <v>100</v>
      </c>
      <c r="C490" s="2">
        <v>1824</v>
      </c>
      <c r="D490" s="2">
        <f t="shared" ref="D490:D493" si="889">D489-1</f>
        <v>-2</v>
      </c>
      <c r="E490" s="2">
        <v>1</v>
      </c>
      <c r="G490">
        <f t="shared" ref="G490:H490" si="890">D490*6</f>
        <v>-12</v>
      </c>
      <c r="H490">
        <f t="shared" si="890"/>
        <v>6</v>
      </c>
      <c r="I490" s="2">
        <v>30</v>
      </c>
      <c r="J490" s="7">
        <v>43439</v>
      </c>
      <c r="K490" s="8">
        <v>0.45833333333333331</v>
      </c>
      <c r="L490" s="10">
        <v>144</v>
      </c>
      <c r="M490" s="9" t="s">
        <v>54</v>
      </c>
      <c r="N490" s="10">
        <v>144</v>
      </c>
      <c r="O490" s="10">
        <v>18965</v>
      </c>
      <c r="P490" s="10">
        <f t="shared" si="391"/>
        <v>18821</v>
      </c>
      <c r="Q490" s="2">
        <v>3.9</v>
      </c>
      <c r="R490" s="2">
        <v>36.6</v>
      </c>
      <c r="S490" s="9">
        <f t="shared" si="392"/>
        <v>142.74</v>
      </c>
      <c r="T490" s="2">
        <v>1</v>
      </c>
      <c r="U490" s="10">
        <f t="shared" si="3"/>
        <v>18821</v>
      </c>
      <c r="V490" s="8"/>
      <c r="W490" s="8"/>
      <c r="X490" s="37"/>
      <c r="Y490" s="37"/>
      <c r="Z490" s="37"/>
      <c r="AA490" s="37"/>
      <c r="AB490" s="37"/>
      <c r="AC490" s="37"/>
      <c r="AD490" s="37"/>
      <c r="AE490" s="37"/>
      <c r="AF490" s="37"/>
      <c r="AG490" s="37"/>
      <c r="AH490" s="37"/>
      <c r="AI490" s="4"/>
      <c r="AJ490" s="4"/>
      <c r="AK490" s="4"/>
      <c r="AL490" s="37"/>
      <c r="AM490" s="37"/>
      <c r="AN490" s="37"/>
      <c r="AO490" s="37"/>
      <c r="AP490" s="37"/>
      <c r="AQ490" s="37"/>
      <c r="AR490" s="37"/>
      <c r="AS490" s="37"/>
      <c r="AT490" s="37"/>
      <c r="AU490" s="37"/>
      <c r="AV490" s="37"/>
      <c r="AW490" s="4"/>
      <c r="AX490" s="4"/>
      <c r="AY490" s="4"/>
      <c r="AZ490" s="4"/>
      <c r="BA490" s="4"/>
      <c r="BB490" s="4"/>
      <c r="BC490" s="4"/>
      <c r="BD490" s="4"/>
    </row>
    <row r="491" spans="1:56" ht="45" customHeight="1" x14ac:dyDescent="0.25">
      <c r="A491" s="2" t="s">
        <v>101</v>
      </c>
      <c r="B491" s="2" t="s">
        <v>100</v>
      </c>
      <c r="C491" s="2">
        <v>1824</v>
      </c>
      <c r="D491" s="2">
        <f t="shared" si="889"/>
        <v>-3</v>
      </c>
      <c r="E491" s="2">
        <v>1</v>
      </c>
      <c r="G491">
        <f t="shared" ref="G491:H491" si="891">D491*6</f>
        <v>-18</v>
      </c>
      <c r="H491">
        <f t="shared" si="891"/>
        <v>6</v>
      </c>
      <c r="I491" s="2">
        <v>30</v>
      </c>
      <c r="J491" s="7">
        <v>43439</v>
      </c>
      <c r="K491" s="8">
        <v>0.45833333333333331</v>
      </c>
      <c r="L491" s="10">
        <v>147</v>
      </c>
      <c r="M491" s="9" t="s">
        <v>54</v>
      </c>
      <c r="N491" s="10">
        <v>147</v>
      </c>
      <c r="O491" s="10">
        <v>8027</v>
      </c>
      <c r="P491" s="10">
        <f t="shared" si="391"/>
        <v>7880</v>
      </c>
      <c r="Q491" s="2">
        <v>3.9</v>
      </c>
      <c r="R491" s="2">
        <v>36.6</v>
      </c>
      <c r="S491" s="9">
        <f t="shared" si="392"/>
        <v>142.74</v>
      </c>
      <c r="T491" s="2">
        <v>1</v>
      </c>
      <c r="U491" s="10">
        <f t="shared" si="3"/>
        <v>7880</v>
      </c>
      <c r="V491" s="8"/>
      <c r="W491" s="8"/>
      <c r="X491" s="37"/>
      <c r="Y491" s="37"/>
      <c r="Z491" s="37"/>
      <c r="AA491" s="37"/>
      <c r="AB491" s="37"/>
      <c r="AC491" s="37"/>
      <c r="AD491" s="37"/>
      <c r="AE491" s="37"/>
      <c r="AF491" s="37"/>
      <c r="AG491" s="37"/>
      <c r="AH491" s="37"/>
      <c r="AI491" s="4"/>
      <c r="AJ491" s="4"/>
      <c r="AK491" s="4"/>
      <c r="AL491" s="37"/>
      <c r="AM491" s="37"/>
      <c r="AN491" s="37"/>
      <c r="AO491" s="37"/>
      <c r="AP491" s="37"/>
      <c r="AQ491" s="37"/>
      <c r="AR491" s="37"/>
      <c r="AS491" s="37"/>
      <c r="AT491" s="37"/>
      <c r="AU491" s="37"/>
      <c r="AV491" s="37"/>
      <c r="AW491" s="4"/>
      <c r="AX491" s="4"/>
      <c r="AY491" s="4"/>
      <c r="AZ491" s="4"/>
      <c r="BA491" s="4"/>
      <c r="BB491" s="4"/>
      <c r="BC491" s="4"/>
      <c r="BD491" s="4"/>
    </row>
    <row r="492" spans="1:56" ht="45" customHeight="1" x14ac:dyDescent="0.25">
      <c r="A492" s="2" t="s">
        <v>101</v>
      </c>
      <c r="B492" s="2" t="s">
        <v>100</v>
      </c>
      <c r="C492" s="2">
        <v>1824</v>
      </c>
      <c r="D492" s="2">
        <f t="shared" si="889"/>
        <v>-4</v>
      </c>
      <c r="E492" s="2">
        <v>1</v>
      </c>
      <c r="G492">
        <f t="shared" ref="G492:H492" si="892">D492*6</f>
        <v>-24</v>
      </c>
      <c r="H492">
        <f t="shared" si="892"/>
        <v>6</v>
      </c>
      <c r="I492" s="2">
        <v>30</v>
      </c>
      <c r="J492" s="7">
        <v>43439</v>
      </c>
      <c r="K492" s="8">
        <v>0.45833333333333331</v>
      </c>
      <c r="L492" s="10">
        <v>145</v>
      </c>
      <c r="M492" s="9" t="s">
        <v>54</v>
      </c>
      <c r="N492" s="10">
        <v>145</v>
      </c>
      <c r="O492" s="10">
        <v>1037</v>
      </c>
      <c r="P492" s="10">
        <f t="shared" si="391"/>
        <v>892</v>
      </c>
      <c r="Q492" s="2">
        <v>3.9</v>
      </c>
      <c r="R492" s="2">
        <v>36.6</v>
      </c>
      <c r="S492" s="9">
        <f t="shared" si="392"/>
        <v>142.74</v>
      </c>
      <c r="T492" s="2">
        <v>1</v>
      </c>
      <c r="U492" s="10">
        <f t="shared" si="3"/>
        <v>892</v>
      </c>
      <c r="V492" s="8"/>
      <c r="W492" s="8"/>
      <c r="X492" s="37"/>
      <c r="Y492" s="37"/>
      <c r="Z492" s="37"/>
      <c r="AA492" s="37"/>
      <c r="AB492" s="37"/>
      <c r="AC492" s="37"/>
      <c r="AD492" s="37"/>
      <c r="AE492" s="37"/>
      <c r="AF492" s="37"/>
      <c r="AG492" s="37"/>
      <c r="AH492" s="37"/>
      <c r="AI492" s="4"/>
      <c r="AJ492" s="4"/>
      <c r="AK492" s="4"/>
      <c r="AL492" s="37"/>
      <c r="AM492" s="37"/>
      <c r="AN492" s="37"/>
      <c r="AO492" s="37"/>
      <c r="AP492" s="37"/>
      <c r="AQ492" s="37"/>
      <c r="AR492" s="37"/>
      <c r="AS492" s="37"/>
      <c r="AT492" s="37"/>
      <c r="AU492" s="37"/>
      <c r="AV492" s="37"/>
      <c r="AW492" s="4"/>
      <c r="AX492" s="4"/>
      <c r="AY492" s="4"/>
      <c r="AZ492" s="4"/>
      <c r="BA492" s="4"/>
      <c r="BB492" s="4"/>
      <c r="BC492" s="4"/>
      <c r="BD492" s="4"/>
    </row>
    <row r="493" spans="1:56" ht="45" customHeight="1" x14ac:dyDescent="0.25">
      <c r="A493" s="2" t="s">
        <v>101</v>
      </c>
      <c r="B493" s="2" t="s">
        <v>100</v>
      </c>
      <c r="C493" s="2">
        <v>1824</v>
      </c>
      <c r="D493" s="2">
        <f t="shared" si="889"/>
        <v>-5</v>
      </c>
      <c r="E493" s="2">
        <v>1</v>
      </c>
      <c r="G493">
        <f t="shared" ref="G493:H493" si="893">D493*6</f>
        <v>-30</v>
      </c>
      <c r="H493">
        <f t="shared" si="893"/>
        <v>6</v>
      </c>
      <c r="I493" s="2">
        <v>30</v>
      </c>
      <c r="J493" s="7">
        <v>43439</v>
      </c>
      <c r="K493" s="8">
        <v>0.45833333333333331</v>
      </c>
      <c r="L493" s="10">
        <v>143</v>
      </c>
      <c r="M493" s="9" t="s">
        <v>54</v>
      </c>
      <c r="N493" s="10">
        <v>143</v>
      </c>
      <c r="O493" s="10">
        <v>673</v>
      </c>
      <c r="P493" s="10">
        <f t="shared" si="391"/>
        <v>530</v>
      </c>
      <c r="Q493" s="2">
        <v>3.9</v>
      </c>
      <c r="R493" s="2">
        <v>36.6</v>
      </c>
      <c r="S493" s="9">
        <f t="shared" si="392"/>
        <v>142.74</v>
      </c>
      <c r="T493" s="2">
        <v>1</v>
      </c>
      <c r="U493" s="10">
        <f t="shared" si="3"/>
        <v>530</v>
      </c>
      <c r="V493" s="8"/>
      <c r="W493" s="8"/>
      <c r="X493" s="37"/>
      <c r="Y493" s="37"/>
      <c r="Z493" s="37"/>
      <c r="AA493" s="37"/>
      <c r="AB493" s="37"/>
      <c r="AC493" s="37"/>
      <c r="AD493" s="37"/>
      <c r="AE493" s="37"/>
      <c r="AF493" s="37"/>
      <c r="AG493" s="37"/>
      <c r="AH493" s="37"/>
      <c r="AI493" s="4"/>
      <c r="AJ493" s="4"/>
      <c r="AK493" s="4"/>
      <c r="AL493" s="37"/>
      <c r="AM493" s="37"/>
      <c r="AN493" s="37"/>
      <c r="AO493" s="37"/>
      <c r="AP493" s="37"/>
      <c r="AQ493" s="37"/>
      <c r="AR493" s="37"/>
      <c r="AS493" s="37"/>
      <c r="AT493" s="37"/>
      <c r="AU493" s="37"/>
      <c r="AV493" s="37"/>
      <c r="AW493" s="4"/>
      <c r="AX493" s="4"/>
      <c r="AY493" s="4"/>
      <c r="AZ493" s="4"/>
      <c r="BA493" s="4"/>
      <c r="BB493" s="4"/>
      <c r="BC493" s="4"/>
      <c r="BD493" s="4"/>
    </row>
    <row r="494" spans="1:56" ht="45" customHeight="1" x14ac:dyDescent="0.25">
      <c r="A494" s="2" t="s">
        <v>101</v>
      </c>
      <c r="B494" s="2" t="s">
        <v>100</v>
      </c>
      <c r="C494" s="2">
        <v>1824</v>
      </c>
      <c r="D494" s="2">
        <v>0</v>
      </c>
      <c r="E494" s="2">
        <v>2</v>
      </c>
      <c r="G494">
        <f t="shared" ref="G494:H494" si="894">D494*6</f>
        <v>0</v>
      </c>
      <c r="H494">
        <f t="shared" si="894"/>
        <v>12</v>
      </c>
      <c r="I494" s="2">
        <v>30</v>
      </c>
      <c r="J494" s="7">
        <v>43439</v>
      </c>
      <c r="K494" s="8">
        <v>0.45833333333333331</v>
      </c>
      <c r="L494" s="10">
        <v>145</v>
      </c>
      <c r="M494" s="9" t="s">
        <v>54</v>
      </c>
      <c r="N494" s="10">
        <v>145</v>
      </c>
      <c r="O494" s="10">
        <v>23556</v>
      </c>
      <c r="P494" s="10">
        <f t="shared" si="391"/>
        <v>23411</v>
      </c>
      <c r="Q494" s="2">
        <v>3.9</v>
      </c>
      <c r="R494" s="2">
        <v>36.6</v>
      </c>
      <c r="S494" s="9">
        <f t="shared" si="392"/>
        <v>142.74</v>
      </c>
      <c r="T494" s="2">
        <v>1</v>
      </c>
      <c r="U494" s="10">
        <f t="shared" si="3"/>
        <v>23411</v>
      </c>
      <c r="V494" s="8"/>
      <c r="W494" s="8"/>
      <c r="X494" s="37"/>
      <c r="Y494" s="37"/>
      <c r="Z494" s="37"/>
      <c r="AA494" s="37"/>
      <c r="AB494" s="37"/>
      <c r="AC494" s="37"/>
      <c r="AD494" s="37"/>
      <c r="AE494" s="37"/>
      <c r="AF494" s="37"/>
      <c r="AG494" s="37"/>
      <c r="AH494" s="37"/>
      <c r="AI494" s="4"/>
      <c r="AJ494" s="4"/>
      <c r="AK494" s="4"/>
      <c r="AL494" s="37"/>
      <c r="AM494" s="37"/>
      <c r="AN494" s="37"/>
      <c r="AO494" s="37"/>
      <c r="AP494" s="37"/>
      <c r="AQ494" s="37"/>
      <c r="AR494" s="37"/>
      <c r="AS494" s="37"/>
      <c r="AT494" s="37"/>
      <c r="AU494" s="37"/>
      <c r="AV494" s="37"/>
      <c r="AW494" s="4"/>
      <c r="AX494" s="4"/>
      <c r="AY494" s="4"/>
      <c r="AZ494" s="4"/>
      <c r="BA494" s="4"/>
      <c r="BB494" s="4"/>
      <c r="BC494" s="4"/>
      <c r="BD494" s="4"/>
    </row>
    <row r="495" spans="1:56" ht="45" customHeight="1" x14ac:dyDescent="0.25">
      <c r="A495" s="2" t="s">
        <v>101</v>
      </c>
      <c r="B495" s="2" t="s">
        <v>100</v>
      </c>
      <c r="C495" s="2">
        <v>1824</v>
      </c>
      <c r="D495" s="2">
        <v>-1</v>
      </c>
      <c r="E495" s="2">
        <v>2</v>
      </c>
      <c r="G495">
        <f t="shared" ref="G495:H495" si="895">D495*6</f>
        <v>-6</v>
      </c>
      <c r="H495">
        <f t="shared" si="895"/>
        <v>12</v>
      </c>
      <c r="I495" s="2">
        <v>30</v>
      </c>
      <c r="J495" s="7">
        <v>43439</v>
      </c>
      <c r="K495" s="8">
        <v>0.45833333333333331</v>
      </c>
      <c r="L495" s="10">
        <v>149</v>
      </c>
      <c r="M495" s="9" t="s">
        <v>54</v>
      </c>
      <c r="N495" s="10">
        <v>149</v>
      </c>
      <c r="O495" s="10">
        <v>21107</v>
      </c>
      <c r="P495" s="10">
        <f t="shared" si="391"/>
        <v>20958</v>
      </c>
      <c r="Q495" s="2">
        <v>3.9</v>
      </c>
      <c r="R495" s="2">
        <v>36.6</v>
      </c>
      <c r="S495" s="9">
        <f t="shared" si="392"/>
        <v>142.74</v>
      </c>
      <c r="T495" s="2">
        <v>1</v>
      </c>
      <c r="U495" s="10">
        <f t="shared" si="3"/>
        <v>20958</v>
      </c>
      <c r="V495" s="8"/>
      <c r="W495" s="8"/>
      <c r="X495" s="37"/>
      <c r="Y495" s="37"/>
      <c r="Z495" s="37"/>
      <c r="AA495" s="37"/>
      <c r="AB495" s="37"/>
      <c r="AC495" s="37"/>
      <c r="AD495" s="37"/>
      <c r="AE495" s="37"/>
      <c r="AF495" s="37"/>
      <c r="AG495" s="37"/>
      <c r="AH495" s="37"/>
      <c r="AI495" s="4"/>
      <c r="AJ495" s="4"/>
      <c r="AK495" s="4"/>
      <c r="AL495" s="37"/>
      <c r="AM495" s="37"/>
      <c r="AN495" s="37"/>
      <c r="AO495" s="37"/>
      <c r="AP495" s="37"/>
      <c r="AQ495" s="37"/>
      <c r="AR495" s="37"/>
      <c r="AS495" s="37"/>
      <c r="AT495" s="37"/>
      <c r="AU495" s="37"/>
      <c r="AV495" s="37"/>
      <c r="AW495" s="4"/>
      <c r="AX495" s="4"/>
      <c r="AY495" s="4"/>
      <c r="AZ495" s="4"/>
      <c r="BA495" s="4"/>
      <c r="BB495" s="4"/>
      <c r="BC495" s="4"/>
      <c r="BD495" s="4"/>
    </row>
    <row r="496" spans="1:56" ht="45" customHeight="1" x14ac:dyDescent="0.25">
      <c r="A496" s="2" t="s">
        <v>101</v>
      </c>
      <c r="B496" s="2" t="s">
        <v>100</v>
      </c>
      <c r="C496" s="2">
        <v>1824</v>
      </c>
      <c r="D496" s="2">
        <f t="shared" ref="D496:D499" si="896">D495-1</f>
        <v>-2</v>
      </c>
      <c r="E496" s="2">
        <v>2</v>
      </c>
      <c r="G496">
        <f t="shared" ref="G496:H496" si="897">D496*6</f>
        <v>-12</v>
      </c>
      <c r="H496">
        <f t="shared" si="897"/>
        <v>12</v>
      </c>
      <c r="I496" s="2">
        <v>30</v>
      </c>
      <c r="J496" s="7">
        <v>43439</v>
      </c>
      <c r="K496" s="8">
        <v>0.45833333333333331</v>
      </c>
      <c r="L496" s="10">
        <v>147</v>
      </c>
      <c r="M496" s="9" t="s">
        <v>54</v>
      </c>
      <c r="N496" s="10">
        <v>147</v>
      </c>
      <c r="O496" s="10">
        <v>13882</v>
      </c>
      <c r="P496" s="10">
        <f t="shared" si="391"/>
        <v>13735</v>
      </c>
      <c r="Q496" s="2">
        <v>3.9</v>
      </c>
      <c r="R496" s="2">
        <v>36.6</v>
      </c>
      <c r="S496" s="9">
        <f t="shared" si="392"/>
        <v>142.74</v>
      </c>
      <c r="T496" s="2">
        <v>1</v>
      </c>
      <c r="U496" s="10">
        <f t="shared" si="3"/>
        <v>13735</v>
      </c>
      <c r="V496" s="8"/>
      <c r="W496" s="8"/>
      <c r="X496" s="37"/>
      <c r="Y496" s="37"/>
      <c r="Z496" s="37"/>
      <c r="AA496" s="37"/>
      <c r="AB496" s="37"/>
      <c r="AC496" s="37"/>
      <c r="AD496" s="37"/>
      <c r="AE496" s="37"/>
      <c r="AF496" s="37"/>
      <c r="AG496" s="37"/>
      <c r="AH496" s="37"/>
      <c r="AI496" s="4"/>
      <c r="AJ496" s="4"/>
      <c r="AK496" s="4"/>
      <c r="AL496" s="37"/>
      <c r="AM496" s="37"/>
      <c r="AN496" s="37"/>
      <c r="AO496" s="37"/>
      <c r="AP496" s="37"/>
      <c r="AQ496" s="37"/>
      <c r="AR496" s="37"/>
      <c r="AS496" s="37"/>
      <c r="AT496" s="37"/>
      <c r="AU496" s="37"/>
      <c r="AV496" s="37"/>
      <c r="AW496" s="4"/>
      <c r="AX496" s="4"/>
      <c r="AY496" s="4"/>
      <c r="AZ496" s="4"/>
      <c r="BA496" s="4"/>
      <c r="BB496" s="4"/>
      <c r="BC496" s="4"/>
      <c r="BD496" s="4"/>
    </row>
    <row r="497" spans="1:56" ht="45" customHeight="1" x14ac:dyDescent="0.25">
      <c r="A497" s="2" t="s">
        <v>101</v>
      </c>
      <c r="B497" s="2" t="s">
        <v>100</v>
      </c>
      <c r="C497" s="2">
        <v>1824</v>
      </c>
      <c r="D497" s="2">
        <f t="shared" si="896"/>
        <v>-3</v>
      </c>
      <c r="E497" s="2">
        <v>2</v>
      </c>
      <c r="G497">
        <f t="shared" ref="G497:H497" si="898">D497*6</f>
        <v>-18</v>
      </c>
      <c r="H497">
        <f t="shared" si="898"/>
        <v>12</v>
      </c>
      <c r="I497" s="2">
        <v>30</v>
      </c>
      <c r="J497" s="7">
        <v>43439</v>
      </c>
      <c r="K497" s="8">
        <v>0.45833333333333331</v>
      </c>
      <c r="L497" s="10">
        <v>148</v>
      </c>
      <c r="M497" s="9" t="s">
        <v>54</v>
      </c>
      <c r="N497" s="10">
        <v>148</v>
      </c>
      <c r="O497" s="10">
        <v>3421</v>
      </c>
      <c r="P497" s="10">
        <f t="shared" si="391"/>
        <v>3273</v>
      </c>
      <c r="Q497" s="2">
        <v>3.9</v>
      </c>
      <c r="R497" s="2">
        <v>36.6</v>
      </c>
      <c r="S497" s="9">
        <f t="shared" si="392"/>
        <v>142.74</v>
      </c>
      <c r="T497" s="2">
        <v>1</v>
      </c>
      <c r="U497" s="10">
        <f t="shared" si="3"/>
        <v>3273</v>
      </c>
      <c r="V497" s="8"/>
      <c r="W497" s="8"/>
      <c r="X497" s="37"/>
      <c r="Y497" s="37"/>
      <c r="Z497" s="37"/>
      <c r="AA497" s="37"/>
      <c r="AB497" s="37"/>
      <c r="AC497" s="37"/>
      <c r="AD497" s="37"/>
      <c r="AE497" s="37"/>
      <c r="AF497" s="37"/>
      <c r="AG497" s="37"/>
      <c r="AH497" s="37"/>
      <c r="AI497" s="4"/>
      <c r="AJ497" s="4"/>
      <c r="AK497" s="4"/>
      <c r="AL497" s="37"/>
      <c r="AM497" s="37"/>
      <c r="AN497" s="37"/>
      <c r="AO497" s="37"/>
      <c r="AP497" s="37"/>
      <c r="AQ497" s="37"/>
      <c r="AR497" s="37"/>
      <c r="AS497" s="37"/>
      <c r="AT497" s="37"/>
      <c r="AU497" s="37"/>
      <c r="AV497" s="37"/>
      <c r="AW497" s="4"/>
      <c r="AX497" s="4"/>
      <c r="AY497" s="4"/>
      <c r="AZ497" s="4"/>
      <c r="BA497" s="4"/>
      <c r="BB497" s="4"/>
      <c r="BC497" s="4"/>
      <c r="BD497" s="4"/>
    </row>
    <row r="498" spans="1:56" ht="45" customHeight="1" x14ac:dyDescent="0.25">
      <c r="A498" s="2" t="s">
        <v>101</v>
      </c>
      <c r="B498" s="2" t="s">
        <v>100</v>
      </c>
      <c r="C498" s="2">
        <v>1824</v>
      </c>
      <c r="D498" s="2">
        <f t="shared" si="896"/>
        <v>-4</v>
      </c>
      <c r="E498" s="2">
        <v>2</v>
      </c>
      <c r="G498">
        <f t="shared" ref="G498:H498" si="899">D498*6</f>
        <v>-24</v>
      </c>
      <c r="H498">
        <f t="shared" si="899"/>
        <v>12</v>
      </c>
      <c r="I498" s="2">
        <v>30</v>
      </c>
      <c r="J498" s="7">
        <v>43439</v>
      </c>
      <c r="K498" s="8">
        <v>0.45833333333333331</v>
      </c>
      <c r="L498" s="10">
        <v>145</v>
      </c>
      <c r="M498" s="9" t="s">
        <v>54</v>
      </c>
      <c r="N498" s="10">
        <v>145</v>
      </c>
      <c r="O498" s="10">
        <v>858</v>
      </c>
      <c r="P498" s="10">
        <f t="shared" si="391"/>
        <v>713</v>
      </c>
      <c r="Q498" s="2">
        <v>3.9</v>
      </c>
      <c r="R498" s="2">
        <v>36.6</v>
      </c>
      <c r="S498" s="9">
        <f t="shared" si="392"/>
        <v>142.74</v>
      </c>
      <c r="T498" s="2">
        <v>1</v>
      </c>
      <c r="U498" s="10">
        <f t="shared" si="3"/>
        <v>713</v>
      </c>
      <c r="V498" s="8"/>
      <c r="W498" s="8"/>
      <c r="X498" s="37"/>
      <c r="Y498" s="37"/>
      <c r="Z498" s="37"/>
      <c r="AA498" s="37"/>
      <c r="AB498" s="37"/>
      <c r="AC498" s="37"/>
      <c r="AD498" s="37"/>
      <c r="AE498" s="37"/>
      <c r="AF498" s="37"/>
      <c r="AG498" s="37"/>
      <c r="AH498" s="37"/>
      <c r="AI498" s="4"/>
      <c r="AJ498" s="4"/>
      <c r="AK498" s="4"/>
      <c r="AL498" s="37"/>
      <c r="AM498" s="37"/>
      <c r="AN498" s="37"/>
      <c r="AO498" s="37"/>
      <c r="AP498" s="37"/>
      <c r="AQ498" s="37"/>
      <c r="AR498" s="37"/>
      <c r="AS498" s="37"/>
      <c r="AT498" s="37"/>
      <c r="AU498" s="37"/>
      <c r="AV498" s="37"/>
      <c r="AW498" s="4"/>
      <c r="AX498" s="4"/>
      <c r="AY498" s="4"/>
      <c r="AZ498" s="4"/>
      <c r="BA498" s="4"/>
      <c r="BB498" s="4"/>
      <c r="BC498" s="4"/>
      <c r="BD498" s="4"/>
    </row>
    <row r="499" spans="1:56" ht="45" customHeight="1" x14ac:dyDescent="0.25">
      <c r="A499" s="2" t="s">
        <v>101</v>
      </c>
      <c r="B499" s="2" t="s">
        <v>100</v>
      </c>
      <c r="C499" s="2">
        <v>1824</v>
      </c>
      <c r="D499" s="2">
        <f t="shared" si="896"/>
        <v>-5</v>
      </c>
      <c r="E499" s="2">
        <v>2</v>
      </c>
      <c r="G499">
        <f t="shared" ref="G499:H499" si="900">D499*6</f>
        <v>-30</v>
      </c>
      <c r="H499">
        <f t="shared" si="900"/>
        <v>12</v>
      </c>
      <c r="I499" s="2">
        <v>30</v>
      </c>
      <c r="J499" s="7">
        <v>43439</v>
      </c>
      <c r="K499" s="8">
        <v>0.45833333333333331</v>
      </c>
      <c r="L499" s="10">
        <v>142</v>
      </c>
      <c r="M499" s="9" t="s">
        <v>54</v>
      </c>
      <c r="N499" s="10">
        <v>142</v>
      </c>
      <c r="O499" s="10">
        <v>588</v>
      </c>
      <c r="P499" s="10">
        <f t="shared" si="391"/>
        <v>446</v>
      </c>
      <c r="Q499" s="2">
        <v>3.9</v>
      </c>
      <c r="R499" s="2">
        <v>36.6</v>
      </c>
      <c r="S499" s="9">
        <f t="shared" si="392"/>
        <v>142.74</v>
      </c>
      <c r="T499" s="2">
        <v>1</v>
      </c>
      <c r="U499" s="10">
        <f t="shared" si="3"/>
        <v>446</v>
      </c>
      <c r="V499" s="8"/>
      <c r="W499" s="8"/>
      <c r="X499" s="37"/>
      <c r="Y499" s="37"/>
      <c r="Z499" s="37"/>
      <c r="AA499" s="37"/>
      <c r="AB499" s="37"/>
      <c r="AC499" s="37"/>
      <c r="AD499" s="37"/>
      <c r="AE499" s="37"/>
      <c r="AF499" s="37"/>
      <c r="AG499" s="37"/>
      <c r="AH499" s="37"/>
      <c r="AI499" s="4"/>
      <c r="AJ499" s="4"/>
      <c r="AK499" s="4"/>
      <c r="AL499" s="37"/>
      <c r="AM499" s="37"/>
      <c r="AN499" s="37"/>
      <c r="AO499" s="37"/>
      <c r="AP499" s="37"/>
      <c r="AQ499" s="37"/>
      <c r="AR499" s="37"/>
      <c r="AS499" s="37"/>
      <c r="AT499" s="37"/>
      <c r="AU499" s="37"/>
      <c r="AV499" s="37"/>
      <c r="AW499" s="4"/>
      <c r="AX499" s="4"/>
      <c r="AY499" s="4"/>
      <c r="AZ499" s="4"/>
      <c r="BA499" s="4"/>
      <c r="BB499" s="4"/>
      <c r="BC499" s="4"/>
      <c r="BD499" s="4"/>
    </row>
    <row r="500" spans="1:56" ht="45" customHeight="1" x14ac:dyDescent="0.25">
      <c r="A500" s="2" t="s">
        <v>101</v>
      </c>
      <c r="B500" s="2" t="s">
        <v>100</v>
      </c>
      <c r="C500" s="2">
        <v>1824</v>
      </c>
      <c r="D500" s="2">
        <v>0</v>
      </c>
      <c r="E500" s="2">
        <v>3</v>
      </c>
      <c r="G500">
        <f t="shared" ref="G500:H500" si="901">D500*6</f>
        <v>0</v>
      </c>
      <c r="H500">
        <f t="shared" si="901"/>
        <v>18</v>
      </c>
      <c r="I500" s="2">
        <v>30</v>
      </c>
      <c r="J500" s="7">
        <v>43439</v>
      </c>
      <c r="K500" s="8">
        <v>0.45833333333333331</v>
      </c>
      <c r="L500" s="10">
        <v>152</v>
      </c>
      <c r="M500" s="9" t="s">
        <v>54</v>
      </c>
      <c r="N500" s="10">
        <v>152</v>
      </c>
      <c r="O500" s="10">
        <v>14189</v>
      </c>
      <c r="P500" s="10">
        <f t="shared" si="391"/>
        <v>14037</v>
      </c>
      <c r="Q500" s="2">
        <v>3.9</v>
      </c>
      <c r="R500" s="2">
        <v>36.6</v>
      </c>
      <c r="S500" s="9">
        <f t="shared" si="392"/>
        <v>142.74</v>
      </c>
      <c r="T500" s="2">
        <v>1</v>
      </c>
      <c r="U500" s="10">
        <f t="shared" si="3"/>
        <v>14037</v>
      </c>
      <c r="V500" s="8"/>
      <c r="W500" s="8"/>
      <c r="X500" s="37"/>
      <c r="Y500" s="37"/>
      <c r="Z500" s="37"/>
      <c r="AA500" s="37"/>
      <c r="AB500" s="37"/>
      <c r="AC500" s="37"/>
      <c r="AD500" s="37"/>
      <c r="AE500" s="37"/>
      <c r="AF500" s="37"/>
      <c r="AG500" s="37"/>
      <c r="AH500" s="37"/>
      <c r="AI500" s="4"/>
      <c r="AJ500" s="4"/>
      <c r="AK500" s="4"/>
      <c r="AL500" s="37"/>
      <c r="AM500" s="37"/>
      <c r="AN500" s="37"/>
      <c r="AO500" s="37"/>
      <c r="AP500" s="37"/>
      <c r="AQ500" s="37"/>
      <c r="AR500" s="37"/>
      <c r="AS500" s="37"/>
      <c r="AT500" s="37"/>
      <c r="AU500" s="37"/>
      <c r="AV500" s="37"/>
      <c r="AW500" s="4"/>
      <c r="AX500" s="4"/>
      <c r="AY500" s="4"/>
      <c r="AZ500" s="4"/>
      <c r="BA500" s="4"/>
      <c r="BB500" s="4"/>
      <c r="BC500" s="4"/>
      <c r="BD500" s="4"/>
    </row>
    <row r="501" spans="1:56" ht="45" customHeight="1" x14ac:dyDescent="0.25">
      <c r="A501" s="2" t="s">
        <v>101</v>
      </c>
      <c r="B501" s="2" t="s">
        <v>100</v>
      </c>
      <c r="C501" s="2">
        <v>1824</v>
      </c>
      <c r="D501" s="2">
        <v>-1</v>
      </c>
      <c r="E501" s="2">
        <v>3</v>
      </c>
      <c r="G501">
        <f t="shared" ref="G501:H501" si="902">D501*6</f>
        <v>-6</v>
      </c>
      <c r="H501">
        <f t="shared" si="902"/>
        <v>18</v>
      </c>
      <c r="I501" s="2">
        <v>30</v>
      </c>
      <c r="J501" s="7">
        <v>43439</v>
      </c>
      <c r="K501" s="8">
        <v>0.45833333333333331</v>
      </c>
      <c r="L501" s="10">
        <v>152</v>
      </c>
      <c r="M501" s="9" t="s">
        <v>54</v>
      </c>
      <c r="N501" s="10">
        <v>152</v>
      </c>
      <c r="O501" s="10">
        <v>11034</v>
      </c>
      <c r="P501" s="10">
        <f t="shared" si="391"/>
        <v>10882</v>
      </c>
      <c r="Q501" s="2">
        <v>3.9</v>
      </c>
      <c r="R501" s="2">
        <v>36.6</v>
      </c>
      <c r="S501" s="9">
        <f t="shared" si="392"/>
        <v>142.74</v>
      </c>
      <c r="T501" s="2">
        <v>1</v>
      </c>
      <c r="U501" s="10">
        <f t="shared" si="3"/>
        <v>10882</v>
      </c>
      <c r="V501" s="8"/>
      <c r="W501" s="8"/>
      <c r="X501" s="37"/>
      <c r="Y501" s="37"/>
      <c r="Z501" s="37"/>
      <c r="AA501" s="37"/>
      <c r="AB501" s="37"/>
      <c r="AC501" s="37"/>
      <c r="AD501" s="37"/>
      <c r="AE501" s="37"/>
      <c r="AF501" s="37"/>
      <c r="AG501" s="37"/>
      <c r="AH501" s="37"/>
      <c r="AI501" s="4"/>
      <c r="AJ501" s="4"/>
      <c r="AK501" s="4"/>
      <c r="AL501" s="37"/>
      <c r="AM501" s="37"/>
      <c r="AN501" s="37"/>
      <c r="AO501" s="37"/>
      <c r="AP501" s="37"/>
      <c r="AQ501" s="37"/>
      <c r="AR501" s="37"/>
      <c r="AS501" s="37"/>
      <c r="AT501" s="37"/>
      <c r="AU501" s="37"/>
      <c r="AV501" s="37"/>
      <c r="AW501" s="4"/>
      <c r="AX501" s="4"/>
      <c r="AY501" s="4"/>
      <c r="AZ501" s="4"/>
      <c r="BA501" s="4"/>
      <c r="BB501" s="4"/>
      <c r="BC501" s="4"/>
      <c r="BD501" s="4"/>
    </row>
    <row r="502" spans="1:56" ht="45" customHeight="1" x14ac:dyDescent="0.25">
      <c r="A502" s="2" t="s">
        <v>101</v>
      </c>
      <c r="B502" s="2" t="s">
        <v>100</v>
      </c>
      <c r="C502" s="2">
        <v>1824</v>
      </c>
      <c r="D502" s="2">
        <f t="shared" ref="D502:D505" si="903">D501-1</f>
        <v>-2</v>
      </c>
      <c r="E502" s="2">
        <v>3</v>
      </c>
      <c r="G502">
        <f t="shared" ref="G502:H502" si="904">D502*6</f>
        <v>-12</v>
      </c>
      <c r="H502">
        <f t="shared" si="904"/>
        <v>18</v>
      </c>
      <c r="I502" s="2">
        <v>30</v>
      </c>
      <c r="J502" s="7">
        <v>43439</v>
      </c>
      <c r="K502" s="8">
        <v>0.45833333333333331</v>
      </c>
      <c r="L502" s="10">
        <v>157</v>
      </c>
      <c r="M502" s="9" t="s">
        <v>54</v>
      </c>
      <c r="N502" s="10">
        <v>157</v>
      </c>
      <c r="O502" s="10">
        <v>4184</v>
      </c>
      <c r="P502" s="10">
        <f t="shared" si="391"/>
        <v>4027</v>
      </c>
      <c r="Q502" s="2">
        <v>3.9</v>
      </c>
      <c r="R502" s="2">
        <v>36.6</v>
      </c>
      <c r="S502" s="9">
        <f t="shared" si="392"/>
        <v>142.74</v>
      </c>
      <c r="T502" s="2">
        <v>1</v>
      </c>
      <c r="U502" s="10">
        <f t="shared" si="3"/>
        <v>4027</v>
      </c>
      <c r="V502" s="8"/>
      <c r="W502" s="8"/>
      <c r="X502" s="37"/>
      <c r="Y502" s="37"/>
      <c r="Z502" s="37"/>
      <c r="AA502" s="37"/>
      <c r="AB502" s="37"/>
      <c r="AC502" s="37"/>
      <c r="AD502" s="37"/>
      <c r="AE502" s="37"/>
      <c r="AF502" s="37"/>
      <c r="AG502" s="37"/>
      <c r="AH502" s="37"/>
      <c r="AI502" s="4"/>
      <c r="AJ502" s="4"/>
      <c r="AK502" s="4"/>
      <c r="AL502" s="37"/>
      <c r="AM502" s="37"/>
      <c r="AN502" s="37"/>
      <c r="AO502" s="37"/>
      <c r="AP502" s="37"/>
      <c r="AQ502" s="37"/>
      <c r="AR502" s="37"/>
      <c r="AS502" s="37"/>
      <c r="AT502" s="37"/>
      <c r="AU502" s="37"/>
      <c r="AV502" s="37"/>
      <c r="AW502" s="4"/>
      <c r="AX502" s="4"/>
      <c r="AY502" s="4"/>
      <c r="AZ502" s="4"/>
      <c r="BA502" s="4"/>
      <c r="BB502" s="4"/>
      <c r="BC502" s="4"/>
      <c r="BD502" s="4"/>
    </row>
    <row r="503" spans="1:56" ht="45" customHeight="1" x14ac:dyDescent="0.25">
      <c r="A503" s="2" t="s">
        <v>101</v>
      </c>
      <c r="B503" s="2" t="s">
        <v>100</v>
      </c>
      <c r="C503" s="2">
        <v>1824</v>
      </c>
      <c r="D503" s="2">
        <f t="shared" si="903"/>
        <v>-3</v>
      </c>
      <c r="E503" s="2">
        <v>3</v>
      </c>
      <c r="G503">
        <f t="shared" ref="G503:H503" si="905">D503*6</f>
        <v>-18</v>
      </c>
      <c r="H503">
        <f t="shared" si="905"/>
        <v>18</v>
      </c>
      <c r="I503" s="2">
        <v>30</v>
      </c>
      <c r="J503" s="7">
        <v>43439</v>
      </c>
      <c r="K503" s="8">
        <v>0.45833333333333331</v>
      </c>
      <c r="L503" s="10">
        <v>159</v>
      </c>
      <c r="M503" s="9" t="s">
        <v>54</v>
      </c>
      <c r="N503" s="10">
        <v>159</v>
      </c>
      <c r="O503" s="10">
        <v>1099</v>
      </c>
      <c r="P503" s="10">
        <f t="shared" si="391"/>
        <v>940</v>
      </c>
      <c r="Q503" s="2">
        <v>3.9</v>
      </c>
      <c r="R503" s="2">
        <v>36.6</v>
      </c>
      <c r="S503" s="9">
        <f t="shared" si="392"/>
        <v>142.74</v>
      </c>
      <c r="T503" s="2">
        <v>1</v>
      </c>
      <c r="U503" s="10">
        <f t="shared" si="3"/>
        <v>940</v>
      </c>
      <c r="V503" s="8"/>
      <c r="W503" s="8"/>
      <c r="X503" s="37"/>
      <c r="Y503" s="37"/>
      <c r="Z503" s="37"/>
      <c r="AA503" s="37"/>
      <c r="AB503" s="37"/>
      <c r="AC503" s="37"/>
      <c r="AD503" s="37"/>
      <c r="AE503" s="37"/>
      <c r="AF503" s="37"/>
      <c r="AG503" s="37"/>
      <c r="AH503" s="37"/>
      <c r="AI503" s="4"/>
      <c r="AJ503" s="4"/>
      <c r="AK503" s="4"/>
      <c r="AL503" s="37"/>
      <c r="AM503" s="37"/>
      <c r="AN503" s="37"/>
      <c r="AO503" s="37"/>
      <c r="AP503" s="37"/>
      <c r="AQ503" s="37"/>
      <c r="AR503" s="37"/>
      <c r="AS503" s="37"/>
      <c r="AT503" s="37"/>
      <c r="AU503" s="37"/>
      <c r="AV503" s="37"/>
      <c r="AW503" s="4"/>
      <c r="AX503" s="4"/>
      <c r="AY503" s="4"/>
      <c r="AZ503" s="4"/>
      <c r="BA503" s="4"/>
      <c r="BB503" s="4"/>
      <c r="BC503" s="4"/>
      <c r="BD503" s="4"/>
    </row>
    <row r="504" spans="1:56" ht="45" customHeight="1" x14ac:dyDescent="0.25">
      <c r="A504" s="2" t="s">
        <v>101</v>
      </c>
      <c r="B504" s="2" t="s">
        <v>100</v>
      </c>
      <c r="C504" s="2">
        <v>1824</v>
      </c>
      <c r="D504" s="2">
        <f t="shared" si="903"/>
        <v>-4</v>
      </c>
      <c r="E504" s="2">
        <v>3</v>
      </c>
      <c r="G504">
        <f t="shared" ref="G504:H504" si="906">D504*6</f>
        <v>-24</v>
      </c>
      <c r="H504">
        <f t="shared" si="906"/>
        <v>18</v>
      </c>
      <c r="I504" s="2">
        <v>30</v>
      </c>
      <c r="J504" s="7">
        <v>43439</v>
      </c>
      <c r="K504" s="8">
        <v>0.45833333333333331</v>
      </c>
      <c r="L504" s="10">
        <v>153</v>
      </c>
      <c r="M504" s="9" t="s">
        <v>54</v>
      </c>
      <c r="N504" s="10">
        <v>153</v>
      </c>
      <c r="O504" s="10">
        <v>725</v>
      </c>
      <c r="P504" s="10">
        <f t="shared" si="391"/>
        <v>572</v>
      </c>
      <c r="Q504" s="2">
        <v>3.9</v>
      </c>
      <c r="R504" s="2">
        <v>36.6</v>
      </c>
      <c r="S504" s="9">
        <f t="shared" si="392"/>
        <v>142.74</v>
      </c>
      <c r="T504" s="2">
        <v>1</v>
      </c>
      <c r="U504" s="10">
        <f t="shared" si="3"/>
        <v>572</v>
      </c>
      <c r="V504" s="8"/>
      <c r="W504" s="8"/>
      <c r="X504" s="37"/>
      <c r="Y504" s="37"/>
      <c r="Z504" s="37"/>
      <c r="AA504" s="37"/>
      <c r="AB504" s="37"/>
      <c r="AC504" s="37"/>
      <c r="AD504" s="37"/>
      <c r="AE504" s="37"/>
      <c r="AF504" s="37"/>
      <c r="AG504" s="37"/>
      <c r="AH504" s="37"/>
      <c r="AI504" s="4"/>
      <c r="AJ504" s="4"/>
      <c r="AK504" s="4"/>
      <c r="AL504" s="37"/>
      <c r="AM504" s="37"/>
      <c r="AN504" s="37"/>
      <c r="AO504" s="37"/>
      <c r="AP504" s="37"/>
      <c r="AQ504" s="37"/>
      <c r="AR504" s="37"/>
      <c r="AS504" s="37"/>
      <c r="AT504" s="37"/>
      <c r="AU504" s="37"/>
      <c r="AV504" s="37"/>
      <c r="AW504" s="4"/>
      <c r="AX504" s="4"/>
      <c r="AY504" s="4"/>
      <c r="AZ504" s="4"/>
      <c r="BA504" s="4"/>
      <c r="BB504" s="4"/>
      <c r="BC504" s="4"/>
      <c r="BD504" s="4"/>
    </row>
    <row r="505" spans="1:56" ht="45" customHeight="1" x14ac:dyDescent="0.25">
      <c r="A505" s="2" t="s">
        <v>101</v>
      </c>
      <c r="B505" s="2" t="s">
        <v>100</v>
      </c>
      <c r="C505" s="2">
        <v>1824</v>
      </c>
      <c r="D505" s="2">
        <f t="shared" si="903"/>
        <v>-5</v>
      </c>
      <c r="E505" s="2">
        <v>3</v>
      </c>
      <c r="G505">
        <f t="shared" ref="G505:H505" si="907">D505*6</f>
        <v>-30</v>
      </c>
      <c r="H505">
        <f t="shared" si="907"/>
        <v>18</v>
      </c>
      <c r="I505" s="2">
        <v>30</v>
      </c>
      <c r="J505" s="7">
        <v>43439</v>
      </c>
      <c r="K505" s="8">
        <v>0.45833333333333331</v>
      </c>
      <c r="L505" s="10">
        <v>152</v>
      </c>
      <c r="M505" s="9" t="s">
        <v>54</v>
      </c>
      <c r="N505" s="10">
        <v>152</v>
      </c>
      <c r="O505" s="10">
        <v>557</v>
      </c>
      <c r="P505" s="10">
        <f t="shared" si="391"/>
        <v>405</v>
      </c>
      <c r="Q505" s="2">
        <v>3.9</v>
      </c>
      <c r="R505" s="2">
        <v>36.6</v>
      </c>
      <c r="S505" s="9">
        <f t="shared" si="392"/>
        <v>142.74</v>
      </c>
      <c r="T505" s="2">
        <v>1</v>
      </c>
      <c r="U505" s="10">
        <f t="shared" si="3"/>
        <v>405</v>
      </c>
      <c r="V505" s="8"/>
      <c r="W505" s="8"/>
      <c r="X505" s="37"/>
      <c r="Y505" s="37"/>
      <c r="Z505" s="37"/>
      <c r="AA505" s="37"/>
      <c r="AB505" s="37"/>
      <c r="AC505" s="37"/>
      <c r="AD505" s="37"/>
      <c r="AE505" s="37"/>
      <c r="AF505" s="37"/>
      <c r="AG505" s="37"/>
      <c r="AH505" s="37"/>
      <c r="AI505" s="4"/>
      <c r="AJ505" s="4"/>
      <c r="AK505" s="4"/>
      <c r="AL505" s="37"/>
      <c r="AM505" s="37"/>
      <c r="AN505" s="37"/>
      <c r="AO505" s="37"/>
      <c r="AP505" s="37"/>
      <c r="AQ505" s="37"/>
      <c r="AR505" s="37"/>
      <c r="AS505" s="37"/>
      <c r="AT505" s="37"/>
      <c r="AU505" s="37"/>
      <c r="AV505" s="37"/>
      <c r="AW505" s="4"/>
      <c r="AX505" s="4"/>
      <c r="AY505" s="4"/>
      <c r="AZ505" s="4"/>
      <c r="BA505" s="4"/>
      <c r="BB505" s="4"/>
      <c r="BC505" s="4"/>
      <c r="BD505" s="4"/>
    </row>
    <row r="506" spans="1:56" ht="45" customHeight="1" x14ac:dyDescent="0.3">
      <c r="A506" s="2" t="s">
        <v>102</v>
      </c>
      <c r="B506" s="2" t="s">
        <v>100</v>
      </c>
      <c r="C506" s="2">
        <v>1845</v>
      </c>
      <c r="D506" s="2">
        <v>0</v>
      </c>
      <c r="E506" s="2">
        <v>0</v>
      </c>
      <c r="G506">
        <f t="shared" ref="G506:H506" si="908">D506*6</f>
        <v>0</v>
      </c>
      <c r="H506">
        <f t="shared" si="908"/>
        <v>0</v>
      </c>
      <c r="I506" s="2">
        <v>42</v>
      </c>
      <c r="J506" s="7">
        <v>43439</v>
      </c>
      <c r="K506" s="8">
        <v>0.45833333333333331</v>
      </c>
      <c r="L506" s="10">
        <v>146</v>
      </c>
      <c r="M506" s="9" t="s">
        <v>54</v>
      </c>
      <c r="N506" s="10">
        <v>146</v>
      </c>
      <c r="O506" s="10">
        <v>1910</v>
      </c>
      <c r="P506" s="10">
        <f t="shared" si="391"/>
        <v>1764</v>
      </c>
      <c r="Q506" s="2">
        <v>3.9</v>
      </c>
      <c r="R506" s="2">
        <v>36.6</v>
      </c>
      <c r="S506" s="9">
        <f t="shared" si="392"/>
        <v>142.74</v>
      </c>
      <c r="T506" s="2">
        <v>1</v>
      </c>
      <c r="U506" s="10">
        <f t="shared" si="3"/>
        <v>1764</v>
      </c>
      <c r="V506" s="8"/>
      <c r="W506" s="8"/>
      <c r="X506" s="17">
        <f>U529</f>
        <v>1682</v>
      </c>
      <c r="Y506" s="17">
        <f>U528</f>
        <v>1773</v>
      </c>
      <c r="Z506" s="17">
        <f>U527</f>
        <v>1717</v>
      </c>
      <c r="AA506" s="17">
        <f>U526</f>
        <v>1702</v>
      </c>
      <c r="AB506" s="17">
        <f>U525</f>
        <v>1739</v>
      </c>
      <c r="AC506" s="17">
        <f>U524</f>
        <v>1741</v>
      </c>
      <c r="AD506" s="21">
        <f t="shared" ref="AD506:AD509" si="909">AB506</f>
        <v>1739</v>
      </c>
      <c r="AE506" s="21">
        <f t="shared" ref="AE506:AE509" si="910">AA506</f>
        <v>1702</v>
      </c>
      <c r="AF506" s="21">
        <f t="shared" ref="AF506:AF509" si="911">Z506</f>
        <v>1717</v>
      </c>
      <c r="AG506" s="21">
        <f t="shared" ref="AG506:AG509" si="912">Y506</f>
        <v>1773</v>
      </c>
      <c r="AH506" s="21">
        <f t="shared" ref="AH506:AH509" si="913">X506</f>
        <v>1682</v>
      </c>
      <c r="AI506" s="15" t="s">
        <v>67</v>
      </c>
      <c r="AJ506" s="16" t="str">
        <f>B506</f>
        <v>50C10K1D7</v>
      </c>
      <c r="AK506" s="16"/>
      <c r="AL506" s="23">
        <f t="shared" ref="AL506:AV506" si="914">X506*0.0144</f>
        <v>24.220800000000001</v>
      </c>
      <c r="AM506" s="23">
        <f t="shared" si="914"/>
        <v>25.531199999999998</v>
      </c>
      <c r="AN506" s="23">
        <f t="shared" si="914"/>
        <v>24.724799999999998</v>
      </c>
      <c r="AO506" s="23">
        <f t="shared" si="914"/>
        <v>24.508800000000001</v>
      </c>
      <c r="AP506" s="23">
        <f t="shared" si="914"/>
        <v>25.041599999999999</v>
      </c>
      <c r="AQ506" s="23">
        <f t="shared" si="914"/>
        <v>25.070399999999999</v>
      </c>
      <c r="AR506" s="23">
        <f t="shared" si="914"/>
        <v>25.041599999999999</v>
      </c>
      <c r="AS506" s="23">
        <f t="shared" si="914"/>
        <v>24.508800000000001</v>
      </c>
      <c r="AT506" s="23">
        <f t="shared" si="914"/>
        <v>24.724799999999998</v>
      </c>
      <c r="AU506" s="23">
        <f t="shared" si="914"/>
        <v>25.531199999999998</v>
      </c>
      <c r="AV506" s="23">
        <f t="shared" si="914"/>
        <v>24.220800000000001</v>
      </c>
      <c r="AW506" s="15" t="s">
        <v>67</v>
      </c>
      <c r="AX506" s="16" t="s">
        <v>100</v>
      </c>
      <c r="AY506" s="16"/>
      <c r="AZ506" s="16"/>
      <c r="BA506" s="16"/>
      <c r="BB506" s="16"/>
      <c r="BC506" s="16"/>
      <c r="BD506" s="16"/>
    </row>
    <row r="507" spans="1:56" ht="45" customHeight="1" x14ac:dyDescent="0.3">
      <c r="A507" s="2" t="s">
        <v>102</v>
      </c>
      <c r="B507" s="2" t="s">
        <v>100</v>
      </c>
      <c r="C507" s="2">
        <v>1845</v>
      </c>
      <c r="D507" s="2">
        <v>-1</v>
      </c>
      <c r="E507" s="2">
        <v>0</v>
      </c>
      <c r="G507">
        <f t="shared" ref="G507:H507" si="915">D507*6</f>
        <v>-6</v>
      </c>
      <c r="H507">
        <f t="shared" si="915"/>
        <v>0</v>
      </c>
      <c r="I507" s="2">
        <v>42</v>
      </c>
      <c r="J507" s="7">
        <v>43439</v>
      </c>
      <c r="K507" s="8">
        <v>0.45833333333333331</v>
      </c>
      <c r="L507" s="10">
        <v>147</v>
      </c>
      <c r="M507" s="9" t="s">
        <v>54</v>
      </c>
      <c r="N507" s="10">
        <v>147</v>
      </c>
      <c r="O507" s="10">
        <v>1907</v>
      </c>
      <c r="P507" s="10">
        <f t="shared" si="391"/>
        <v>1760</v>
      </c>
      <c r="Q507" s="2">
        <v>3.9</v>
      </c>
      <c r="R507" s="2">
        <v>36.6</v>
      </c>
      <c r="S507" s="9">
        <f t="shared" si="392"/>
        <v>142.74</v>
      </c>
      <c r="T507" s="2">
        <v>1</v>
      </c>
      <c r="U507" s="10">
        <f t="shared" si="3"/>
        <v>1760</v>
      </c>
      <c r="V507" s="8"/>
      <c r="W507" s="8"/>
      <c r="X507" s="17">
        <f>U523</f>
        <v>1561</v>
      </c>
      <c r="Y507" s="17">
        <f>U522</f>
        <v>1609</v>
      </c>
      <c r="Z507" s="17">
        <f>U521</f>
        <v>1721</v>
      </c>
      <c r="AA507" s="17">
        <f>U520</f>
        <v>1758</v>
      </c>
      <c r="AB507" s="17">
        <f>U519</f>
        <v>1758</v>
      </c>
      <c r="AC507" s="17">
        <f>U518</f>
        <v>1756</v>
      </c>
      <c r="AD507" s="21">
        <f t="shared" si="909"/>
        <v>1758</v>
      </c>
      <c r="AE507" s="21">
        <f t="shared" si="910"/>
        <v>1758</v>
      </c>
      <c r="AF507" s="21">
        <f t="shared" si="911"/>
        <v>1721</v>
      </c>
      <c r="AG507" s="21">
        <f t="shared" si="912"/>
        <v>1609</v>
      </c>
      <c r="AH507" s="21">
        <f t="shared" si="913"/>
        <v>1561</v>
      </c>
      <c r="AI507" s="15" t="s">
        <v>68</v>
      </c>
      <c r="AJ507" s="16">
        <f>C506</f>
        <v>1845</v>
      </c>
      <c r="AK507" s="16"/>
      <c r="AL507" s="23">
        <f t="shared" ref="AL507:AV507" si="916">X507*0.0144</f>
        <v>22.478400000000001</v>
      </c>
      <c r="AM507" s="23">
        <f t="shared" si="916"/>
        <v>23.169599999999999</v>
      </c>
      <c r="AN507" s="23">
        <f t="shared" si="916"/>
        <v>24.782399999999999</v>
      </c>
      <c r="AO507" s="23">
        <f t="shared" si="916"/>
        <v>25.315200000000001</v>
      </c>
      <c r="AP507" s="23">
        <f t="shared" si="916"/>
        <v>25.315200000000001</v>
      </c>
      <c r="AQ507" s="23">
        <f t="shared" si="916"/>
        <v>25.2864</v>
      </c>
      <c r="AR507" s="23">
        <f t="shared" si="916"/>
        <v>25.315200000000001</v>
      </c>
      <c r="AS507" s="23">
        <f t="shared" si="916"/>
        <v>25.315200000000001</v>
      </c>
      <c r="AT507" s="23">
        <f t="shared" si="916"/>
        <v>24.782399999999999</v>
      </c>
      <c r="AU507" s="23">
        <f t="shared" si="916"/>
        <v>23.169599999999999</v>
      </c>
      <c r="AV507" s="23">
        <f t="shared" si="916"/>
        <v>22.478400000000001</v>
      </c>
      <c r="AW507" s="15" t="s">
        <v>68</v>
      </c>
      <c r="AX507" s="16">
        <v>1845</v>
      </c>
      <c r="AY507" s="16"/>
      <c r="AZ507" s="16"/>
      <c r="BA507" s="16"/>
      <c r="BB507" s="16"/>
      <c r="BC507" s="16"/>
      <c r="BD507" s="16"/>
    </row>
    <row r="508" spans="1:56" ht="45" customHeight="1" x14ac:dyDescent="0.3">
      <c r="A508" s="2" t="s">
        <v>102</v>
      </c>
      <c r="B508" s="2" t="s">
        <v>100</v>
      </c>
      <c r="C508" s="2">
        <v>1845</v>
      </c>
      <c r="D508" s="2">
        <f t="shared" ref="D508:D511" si="917">D507-1</f>
        <v>-2</v>
      </c>
      <c r="E508" s="2">
        <v>0</v>
      </c>
      <c r="G508">
        <f t="shared" ref="G508:H508" si="918">D508*6</f>
        <v>-12</v>
      </c>
      <c r="H508">
        <f t="shared" si="918"/>
        <v>0</v>
      </c>
      <c r="I508" s="2">
        <v>42</v>
      </c>
      <c r="J508" s="7">
        <v>43439</v>
      </c>
      <c r="K508" s="8">
        <v>0.45833333333333331</v>
      </c>
      <c r="L508" s="10">
        <v>139</v>
      </c>
      <c r="M508" s="9" t="s">
        <v>54</v>
      </c>
      <c r="N508" s="10">
        <v>139</v>
      </c>
      <c r="O508" s="10">
        <v>1860</v>
      </c>
      <c r="P508" s="10">
        <f t="shared" si="391"/>
        <v>1721</v>
      </c>
      <c r="Q508" s="2">
        <v>3.9</v>
      </c>
      <c r="R508" s="2">
        <v>36.6</v>
      </c>
      <c r="S508" s="9">
        <f t="shared" si="392"/>
        <v>142.74</v>
      </c>
      <c r="T508" s="2">
        <v>1</v>
      </c>
      <c r="U508" s="10">
        <f t="shared" si="3"/>
        <v>1721</v>
      </c>
      <c r="V508" s="8"/>
      <c r="W508" s="8"/>
      <c r="X508" s="17">
        <f>U516</f>
        <v>1522</v>
      </c>
      <c r="Y508" s="17">
        <f>U515</f>
        <v>1690</v>
      </c>
      <c r="Z508" s="17">
        <f>U515</f>
        <v>1690</v>
      </c>
      <c r="AA508" s="17">
        <f>U514</f>
        <v>1774</v>
      </c>
      <c r="AB508" s="17">
        <f>U513</f>
        <v>1796</v>
      </c>
      <c r="AC508" s="17">
        <f>U512</f>
        <v>1804</v>
      </c>
      <c r="AD508" s="21">
        <f t="shared" si="909"/>
        <v>1796</v>
      </c>
      <c r="AE508" s="21">
        <f t="shared" si="910"/>
        <v>1774</v>
      </c>
      <c r="AF508" s="21">
        <f t="shared" si="911"/>
        <v>1690</v>
      </c>
      <c r="AG508" s="21">
        <f t="shared" si="912"/>
        <v>1690</v>
      </c>
      <c r="AH508" s="21">
        <f t="shared" si="913"/>
        <v>1522</v>
      </c>
      <c r="AI508" s="15" t="s">
        <v>69</v>
      </c>
      <c r="AJ508" s="16">
        <f>I506</f>
        <v>42</v>
      </c>
      <c r="AK508" s="16"/>
      <c r="AL508" s="23">
        <f t="shared" ref="AL508:AV508" si="919">X508*0.0144</f>
        <v>21.916799999999999</v>
      </c>
      <c r="AM508" s="23">
        <f t="shared" si="919"/>
        <v>24.335999999999999</v>
      </c>
      <c r="AN508" s="23">
        <f t="shared" si="919"/>
        <v>24.335999999999999</v>
      </c>
      <c r="AO508" s="23">
        <f t="shared" si="919"/>
        <v>25.5456</v>
      </c>
      <c r="AP508" s="23">
        <f t="shared" si="919"/>
        <v>25.862400000000001</v>
      </c>
      <c r="AQ508" s="23">
        <f t="shared" si="919"/>
        <v>25.977599999999999</v>
      </c>
      <c r="AR508" s="23">
        <f t="shared" si="919"/>
        <v>25.862400000000001</v>
      </c>
      <c r="AS508" s="23">
        <f t="shared" si="919"/>
        <v>25.5456</v>
      </c>
      <c r="AT508" s="23">
        <f t="shared" si="919"/>
        <v>24.335999999999999</v>
      </c>
      <c r="AU508" s="23">
        <f t="shared" si="919"/>
        <v>24.335999999999999</v>
      </c>
      <c r="AV508" s="23">
        <f t="shared" si="919"/>
        <v>21.916799999999999</v>
      </c>
      <c r="AW508" s="15" t="s">
        <v>69</v>
      </c>
      <c r="AX508" s="16">
        <v>42</v>
      </c>
      <c r="AY508" s="16"/>
      <c r="AZ508" s="16"/>
      <c r="BA508" s="16"/>
      <c r="BB508" s="16"/>
      <c r="BC508" s="16"/>
      <c r="BD508" s="16"/>
    </row>
    <row r="509" spans="1:56" ht="45" customHeight="1" x14ac:dyDescent="0.25">
      <c r="A509" s="2" t="s">
        <v>102</v>
      </c>
      <c r="B509" s="2" t="s">
        <v>100</v>
      </c>
      <c r="C509" s="2">
        <v>1845</v>
      </c>
      <c r="D509" s="2">
        <f t="shared" si="917"/>
        <v>-3</v>
      </c>
      <c r="E509" s="2">
        <v>0</v>
      </c>
      <c r="G509">
        <f t="shared" ref="G509:H509" si="920">D509*6</f>
        <v>-18</v>
      </c>
      <c r="H509">
        <f t="shared" si="920"/>
        <v>0</v>
      </c>
      <c r="I509" s="2">
        <v>42</v>
      </c>
      <c r="J509" s="7">
        <v>43439</v>
      </c>
      <c r="K509" s="8">
        <v>0.45833333333333331</v>
      </c>
      <c r="L509" s="10">
        <v>141</v>
      </c>
      <c r="M509" s="9" t="s">
        <v>54</v>
      </c>
      <c r="N509" s="10">
        <v>141</v>
      </c>
      <c r="O509" s="10">
        <v>1780</v>
      </c>
      <c r="P509" s="10">
        <f t="shared" si="391"/>
        <v>1639</v>
      </c>
      <c r="Q509" s="2">
        <v>3.9</v>
      </c>
      <c r="R509" s="2">
        <v>36.6</v>
      </c>
      <c r="S509" s="9">
        <f t="shared" si="392"/>
        <v>142.74</v>
      </c>
      <c r="T509" s="2">
        <v>1</v>
      </c>
      <c r="U509" s="10">
        <f t="shared" si="3"/>
        <v>1639</v>
      </c>
      <c r="V509" s="8"/>
      <c r="W509" s="8"/>
      <c r="X509" s="17">
        <f>U511</f>
        <v>1381</v>
      </c>
      <c r="Y509" s="17">
        <f>U510</f>
        <v>1464</v>
      </c>
      <c r="Z509" s="17">
        <f>U509</f>
        <v>1639</v>
      </c>
      <c r="AA509" s="17">
        <f>U508</f>
        <v>1721</v>
      </c>
      <c r="AB509" s="17">
        <f>U507</f>
        <v>1760</v>
      </c>
      <c r="AC509" s="24">
        <f>U506</f>
        <v>1764</v>
      </c>
      <c r="AD509" s="21">
        <f t="shared" si="909"/>
        <v>1760</v>
      </c>
      <c r="AE509" s="21">
        <f t="shared" si="910"/>
        <v>1721</v>
      </c>
      <c r="AF509" s="21">
        <f t="shared" si="911"/>
        <v>1639</v>
      </c>
      <c r="AG509" s="21">
        <f t="shared" si="912"/>
        <v>1464</v>
      </c>
      <c r="AH509" s="21">
        <f t="shared" si="913"/>
        <v>1381</v>
      </c>
      <c r="AI509" s="4"/>
      <c r="AJ509" s="4"/>
      <c r="AK509" s="4"/>
      <c r="AL509" s="23">
        <f t="shared" ref="AL509:AV509" si="921">X509*0.0144</f>
        <v>19.886399999999998</v>
      </c>
      <c r="AM509" s="23">
        <f t="shared" si="921"/>
        <v>21.081599999999998</v>
      </c>
      <c r="AN509" s="23">
        <f t="shared" si="921"/>
        <v>23.601599999999998</v>
      </c>
      <c r="AO509" s="23">
        <f t="shared" si="921"/>
        <v>24.782399999999999</v>
      </c>
      <c r="AP509" s="23">
        <f t="shared" si="921"/>
        <v>25.343999999999998</v>
      </c>
      <c r="AQ509" s="23">
        <f t="shared" si="921"/>
        <v>25.401599999999998</v>
      </c>
      <c r="AR509" s="23">
        <f t="shared" si="921"/>
        <v>25.343999999999998</v>
      </c>
      <c r="AS509" s="23">
        <f t="shared" si="921"/>
        <v>24.782399999999999</v>
      </c>
      <c r="AT509" s="23">
        <f t="shared" si="921"/>
        <v>23.601599999999998</v>
      </c>
      <c r="AU509" s="23">
        <f t="shared" si="921"/>
        <v>21.081599999999998</v>
      </c>
      <c r="AV509" s="23">
        <f t="shared" si="921"/>
        <v>19.886399999999998</v>
      </c>
      <c r="AW509" s="4"/>
      <c r="AX509" s="4"/>
      <c r="AY509" s="4"/>
      <c r="AZ509" s="4"/>
      <c r="BA509" s="4"/>
      <c r="BB509" s="4"/>
      <c r="BC509" s="4"/>
      <c r="BD509" s="4"/>
    </row>
    <row r="510" spans="1:56" ht="45" customHeight="1" x14ac:dyDescent="0.25">
      <c r="A510" s="2" t="s">
        <v>102</v>
      </c>
      <c r="B510" s="2" t="s">
        <v>100</v>
      </c>
      <c r="C510" s="2">
        <v>1845</v>
      </c>
      <c r="D510" s="2">
        <f t="shared" si="917"/>
        <v>-4</v>
      </c>
      <c r="E510" s="2">
        <v>0</v>
      </c>
      <c r="G510">
        <f t="shared" ref="G510:H510" si="922">D510*6</f>
        <v>-24</v>
      </c>
      <c r="H510">
        <f t="shared" si="922"/>
        <v>0</v>
      </c>
      <c r="I510" s="2">
        <v>42</v>
      </c>
      <c r="J510" s="7">
        <v>43439</v>
      </c>
      <c r="K510" s="8">
        <v>0.45833333333333331</v>
      </c>
      <c r="L510" s="10">
        <v>141</v>
      </c>
      <c r="M510" s="9" t="s">
        <v>54</v>
      </c>
      <c r="N510" s="10">
        <v>141</v>
      </c>
      <c r="O510" s="10">
        <v>1605</v>
      </c>
      <c r="P510" s="10">
        <f t="shared" si="391"/>
        <v>1464</v>
      </c>
      <c r="Q510" s="2">
        <v>3.9</v>
      </c>
      <c r="R510" s="2">
        <v>36.6</v>
      </c>
      <c r="S510" s="9">
        <f t="shared" si="392"/>
        <v>142.74</v>
      </c>
      <c r="T510" s="2">
        <v>1</v>
      </c>
      <c r="U510" s="10">
        <f t="shared" si="3"/>
        <v>1464</v>
      </c>
      <c r="V510" s="8"/>
      <c r="W510" s="8"/>
      <c r="X510" s="17">
        <f t="shared" ref="X510:AH510" si="923">X508</f>
        <v>1522</v>
      </c>
      <c r="Y510" s="17">
        <f t="shared" si="923"/>
        <v>1690</v>
      </c>
      <c r="Z510" s="17">
        <f t="shared" si="923"/>
        <v>1690</v>
      </c>
      <c r="AA510" s="17">
        <f t="shared" si="923"/>
        <v>1774</v>
      </c>
      <c r="AB510" s="17">
        <f t="shared" si="923"/>
        <v>1796</v>
      </c>
      <c r="AC510" s="17">
        <f t="shared" si="923"/>
        <v>1804</v>
      </c>
      <c r="AD510" s="17">
        <f t="shared" si="923"/>
        <v>1796</v>
      </c>
      <c r="AE510" s="17">
        <f t="shared" si="923"/>
        <v>1774</v>
      </c>
      <c r="AF510" s="17">
        <f t="shared" si="923"/>
        <v>1690</v>
      </c>
      <c r="AG510" s="17">
        <f t="shared" si="923"/>
        <v>1690</v>
      </c>
      <c r="AH510" s="17">
        <f t="shared" si="923"/>
        <v>1522</v>
      </c>
      <c r="AI510" s="4"/>
      <c r="AJ510" s="4"/>
      <c r="AK510" s="4"/>
      <c r="AL510" s="23">
        <f t="shared" ref="AL510:AV510" si="924">X510*0.0144</f>
        <v>21.916799999999999</v>
      </c>
      <c r="AM510" s="23">
        <f t="shared" si="924"/>
        <v>24.335999999999999</v>
      </c>
      <c r="AN510" s="23">
        <f t="shared" si="924"/>
        <v>24.335999999999999</v>
      </c>
      <c r="AO510" s="23">
        <f t="shared" si="924"/>
        <v>25.5456</v>
      </c>
      <c r="AP510" s="23">
        <f t="shared" si="924"/>
        <v>25.862400000000001</v>
      </c>
      <c r="AQ510" s="23">
        <f t="shared" si="924"/>
        <v>25.977599999999999</v>
      </c>
      <c r="AR510" s="23">
        <f t="shared" si="924"/>
        <v>25.862400000000001</v>
      </c>
      <c r="AS510" s="23">
        <f t="shared" si="924"/>
        <v>25.5456</v>
      </c>
      <c r="AT510" s="23">
        <f t="shared" si="924"/>
        <v>24.335999999999999</v>
      </c>
      <c r="AU510" s="23">
        <f t="shared" si="924"/>
        <v>24.335999999999999</v>
      </c>
      <c r="AV510" s="23">
        <f t="shared" si="924"/>
        <v>21.916799999999999</v>
      </c>
      <c r="AW510" s="4"/>
      <c r="AX510" s="4"/>
      <c r="AY510" s="4"/>
      <c r="AZ510" s="4"/>
      <c r="BA510" s="4"/>
      <c r="BB510" s="4"/>
      <c r="BC510" s="4"/>
      <c r="BD510" s="4"/>
    </row>
    <row r="511" spans="1:56" ht="45" customHeight="1" x14ac:dyDescent="0.25">
      <c r="A511" s="2" t="s">
        <v>102</v>
      </c>
      <c r="B511" s="2" t="s">
        <v>100</v>
      </c>
      <c r="C511" s="2">
        <v>1845</v>
      </c>
      <c r="D511" s="2">
        <f t="shared" si="917"/>
        <v>-5</v>
      </c>
      <c r="E511" s="2">
        <v>0</v>
      </c>
      <c r="G511">
        <f t="shared" ref="G511:H511" si="925">D511*6</f>
        <v>-30</v>
      </c>
      <c r="H511">
        <f t="shared" si="925"/>
        <v>0</v>
      </c>
      <c r="I511" s="2">
        <v>42</v>
      </c>
      <c r="J511" s="7">
        <v>43439</v>
      </c>
      <c r="K511" s="8">
        <v>0.45833333333333331</v>
      </c>
      <c r="L511" s="10">
        <v>142</v>
      </c>
      <c r="M511" s="9" t="s">
        <v>54</v>
      </c>
      <c r="N511" s="10">
        <v>142</v>
      </c>
      <c r="O511" s="10">
        <v>1523</v>
      </c>
      <c r="P511" s="10">
        <f t="shared" si="391"/>
        <v>1381</v>
      </c>
      <c r="Q511" s="2">
        <v>3.9</v>
      </c>
      <c r="R511" s="2">
        <v>36.6</v>
      </c>
      <c r="S511" s="9">
        <f t="shared" si="392"/>
        <v>142.74</v>
      </c>
      <c r="T511" s="2">
        <v>1</v>
      </c>
      <c r="U511" s="10">
        <f t="shared" si="3"/>
        <v>1381</v>
      </c>
      <c r="V511" s="8"/>
      <c r="W511" s="8"/>
      <c r="X511" s="17">
        <f t="shared" ref="X511:AH511" si="926">X507</f>
        <v>1561</v>
      </c>
      <c r="Y511" s="17">
        <f t="shared" si="926"/>
        <v>1609</v>
      </c>
      <c r="Z511" s="17">
        <f t="shared" si="926"/>
        <v>1721</v>
      </c>
      <c r="AA511" s="17">
        <f t="shared" si="926"/>
        <v>1758</v>
      </c>
      <c r="AB511" s="17">
        <f t="shared" si="926"/>
        <v>1758</v>
      </c>
      <c r="AC511" s="17">
        <f t="shared" si="926"/>
        <v>1756</v>
      </c>
      <c r="AD511" s="17">
        <f t="shared" si="926"/>
        <v>1758</v>
      </c>
      <c r="AE511" s="17">
        <f t="shared" si="926"/>
        <v>1758</v>
      </c>
      <c r="AF511" s="17">
        <f t="shared" si="926"/>
        <v>1721</v>
      </c>
      <c r="AG511" s="17">
        <f t="shared" si="926"/>
        <v>1609</v>
      </c>
      <c r="AH511" s="17">
        <f t="shared" si="926"/>
        <v>1561</v>
      </c>
      <c r="AI511" s="4"/>
      <c r="AJ511" s="4"/>
      <c r="AK511" s="4"/>
      <c r="AL511" s="23">
        <f t="shared" ref="AL511:AV511" si="927">X511*0.0144</f>
        <v>22.478400000000001</v>
      </c>
      <c r="AM511" s="23">
        <f t="shared" si="927"/>
        <v>23.169599999999999</v>
      </c>
      <c r="AN511" s="23">
        <f t="shared" si="927"/>
        <v>24.782399999999999</v>
      </c>
      <c r="AO511" s="23">
        <f t="shared" si="927"/>
        <v>25.315200000000001</v>
      </c>
      <c r="AP511" s="23">
        <f t="shared" si="927"/>
        <v>25.315200000000001</v>
      </c>
      <c r="AQ511" s="23">
        <f t="shared" si="927"/>
        <v>25.2864</v>
      </c>
      <c r="AR511" s="23">
        <f t="shared" si="927"/>
        <v>25.315200000000001</v>
      </c>
      <c r="AS511" s="23">
        <f t="shared" si="927"/>
        <v>25.315200000000001</v>
      </c>
      <c r="AT511" s="23">
        <f t="shared" si="927"/>
        <v>24.782399999999999</v>
      </c>
      <c r="AU511" s="23">
        <f t="shared" si="927"/>
        <v>23.169599999999999</v>
      </c>
      <c r="AV511" s="23">
        <f t="shared" si="927"/>
        <v>22.478400000000001</v>
      </c>
      <c r="AW511" s="4"/>
      <c r="AX511" s="4"/>
      <c r="AY511" s="4"/>
      <c r="AZ511" s="4"/>
      <c r="BA511" s="4"/>
      <c r="BB511" s="4"/>
      <c r="BC511" s="4"/>
      <c r="BD511" s="4"/>
    </row>
    <row r="512" spans="1:56" ht="45" customHeight="1" x14ac:dyDescent="0.25">
      <c r="A512" s="2" t="s">
        <v>102</v>
      </c>
      <c r="B512" s="2" t="s">
        <v>100</v>
      </c>
      <c r="C512" s="2">
        <v>1845</v>
      </c>
      <c r="D512" s="2">
        <v>0</v>
      </c>
      <c r="E512" s="2">
        <v>1</v>
      </c>
      <c r="G512">
        <f t="shared" ref="G512:H512" si="928">D512*6</f>
        <v>0</v>
      </c>
      <c r="H512">
        <f t="shared" si="928"/>
        <v>6</v>
      </c>
      <c r="I512" s="2">
        <v>42</v>
      </c>
      <c r="J512" s="7">
        <v>43439</v>
      </c>
      <c r="K512" s="8">
        <v>0.45833333333333331</v>
      </c>
      <c r="L512" s="10">
        <v>143</v>
      </c>
      <c r="M512" s="9" t="s">
        <v>54</v>
      </c>
      <c r="N512" s="10">
        <v>143</v>
      </c>
      <c r="O512" s="10">
        <v>1947</v>
      </c>
      <c r="P512" s="10">
        <f t="shared" si="391"/>
        <v>1804</v>
      </c>
      <c r="Q512" s="2">
        <v>3.9</v>
      </c>
      <c r="R512" s="2">
        <v>36.6</v>
      </c>
      <c r="S512" s="9">
        <f t="shared" si="392"/>
        <v>142.74</v>
      </c>
      <c r="T512" s="2">
        <v>1</v>
      </c>
      <c r="U512" s="10">
        <f t="shared" si="3"/>
        <v>1804</v>
      </c>
      <c r="V512" s="8"/>
      <c r="W512" s="8"/>
      <c r="X512" s="17">
        <f t="shared" ref="X512:AH512" si="929">X506</f>
        <v>1682</v>
      </c>
      <c r="Y512" s="17">
        <f t="shared" si="929"/>
        <v>1773</v>
      </c>
      <c r="Z512" s="17">
        <f t="shared" si="929"/>
        <v>1717</v>
      </c>
      <c r="AA512" s="17">
        <f t="shared" si="929"/>
        <v>1702</v>
      </c>
      <c r="AB512" s="17">
        <f t="shared" si="929"/>
        <v>1739</v>
      </c>
      <c r="AC512" s="17">
        <f t="shared" si="929"/>
        <v>1741</v>
      </c>
      <c r="AD512" s="17">
        <f t="shared" si="929"/>
        <v>1739</v>
      </c>
      <c r="AE512" s="17">
        <f t="shared" si="929"/>
        <v>1702</v>
      </c>
      <c r="AF512" s="17">
        <f t="shared" si="929"/>
        <v>1717</v>
      </c>
      <c r="AG512" s="17">
        <f t="shared" si="929"/>
        <v>1773</v>
      </c>
      <c r="AH512" s="17">
        <f t="shared" si="929"/>
        <v>1682</v>
      </c>
      <c r="AI512" s="4"/>
      <c r="AJ512" s="4"/>
      <c r="AK512" s="4"/>
      <c r="AL512" s="23">
        <f t="shared" ref="AL512:AV512" si="930">X512*0.0144</f>
        <v>24.220800000000001</v>
      </c>
      <c r="AM512" s="23">
        <f t="shared" si="930"/>
        <v>25.531199999999998</v>
      </c>
      <c r="AN512" s="23">
        <f t="shared" si="930"/>
        <v>24.724799999999998</v>
      </c>
      <c r="AO512" s="23">
        <f t="shared" si="930"/>
        <v>24.508800000000001</v>
      </c>
      <c r="AP512" s="23">
        <f t="shared" si="930"/>
        <v>25.041599999999999</v>
      </c>
      <c r="AQ512" s="23">
        <f t="shared" si="930"/>
        <v>25.070399999999999</v>
      </c>
      <c r="AR512" s="23">
        <f t="shared" si="930"/>
        <v>25.041599999999999</v>
      </c>
      <c r="AS512" s="23">
        <f t="shared" si="930"/>
        <v>24.508800000000001</v>
      </c>
      <c r="AT512" s="23">
        <f t="shared" si="930"/>
        <v>24.724799999999998</v>
      </c>
      <c r="AU512" s="23">
        <f t="shared" si="930"/>
        <v>25.531199999999998</v>
      </c>
      <c r="AV512" s="23">
        <f t="shared" si="930"/>
        <v>24.220800000000001</v>
      </c>
      <c r="AW512" s="4"/>
      <c r="AX512" s="4"/>
      <c r="AY512" s="4"/>
      <c r="AZ512" s="4"/>
      <c r="BA512" s="4"/>
      <c r="BB512" s="4"/>
      <c r="BC512" s="4"/>
      <c r="BD512" s="4"/>
    </row>
    <row r="513" spans="1:56" ht="45" customHeight="1" x14ac:dyDescent="0.25">
      <c r="A513" s="2" t="s">
        <v>102</v>
      </c>
      <c r="B513" s="2" t="s">
        <v>100</v>
      </c>
      <c r="C513" s="2">
        <v>1845</v>
      </c>
      <c r="D513" s="2">
        <v>-1</v>
      </c>
      <c r="E513" s="2">
        <v>1</v>
      </c>
      <c r="G513">
        <f t="shared" ref="G513:H513" si="931">D513*6</f>
        <v>-6</v>
      </c>
      <c r="H513">
        <f t="shared" si="931"/>
        <v>6</v>
      </c>
      <c r="I513" s="2">
        <v>42</v>
      </c>
      <c r="J513" s="7">
        <v>43439</v>
      </c>
      <c r="K513" s="8">
        <v>0.45833333333333331</v>
      </c>
      <c r="L513" s="10">
        <v>146</v>
      </c>
      <c r="M513" s="9" t="s">
        <v>54</v>
      </c>
      <c r="N513" s="10">
        <v>146</v>
      </c>
      <c r="O513" s="10">
        <v>1942</v>
      </c>
      <c r="P513" s="10">
        <f t="shared" si="391"/>
        <v>1796</v>
      </c>
      <c r="Q513" s="2">
        <v>3.9</v>
      </c>
      <c r="R513" s="2">
        <v>36.6</v>
      </c>
      <c r="S513" s="9">
        <f t="shared" si="392"/>
        <v>142.74</v>
      </c>
      <c r="T513" s="2">
        <v>1</v>
      </c>
      <c r="U513" s="10">
        <f t="shared" si="3"/>
        <v>1796</v>
      </c>
      <c r="V513" s="8"/>
      <c r="W513" s="8"/>
      <c r="X513" s="37"/>
      <c r="Y513" s="37"/>
      <c r="Z513" s="37"/>
      <c r="AA513" s="37"/>
      <c r="AB513" s="37"/>
      <c r="AC513" s="37"/>
      <c r="AD513" s="37"/>
      <c r="AE513" s="37"/>
      <c r="AF513" s="37"/>
      <c r="AG513" s="37"/>
      <c r="AH513" s="37"/>
      <c r="AI513" s="4"/>
      <c r="AJ513" s="4"/>
      <c r="AK513" s="4"/>
      <c r="AL513" s="37"/>
      <c r="AM513" s="37"/>
      <c r="AN513" s="37"/>
      <c r="AO513" s="37"/>
      <c r="AP513" s="37"/>
      <c r="AQ513" s="37"/>
      <c r="AR513" s="37"/>
      <c r="AS513" s="37"/>
      <c r="AT513" s="37"/>
      <c r="AU513" s="37"/>
      <c r="AV513" s="37"/>
      <c r="AW513" s="4"/>
      <c r="AX513" s="4"/>
      <c r="AY513" s="4"/>
      <c r="AZ513" s="4"/>
      <c r="BA513" s="4"/>
      <c r="BB513" s="4"/>
      <c r="BC513" s="4"/>
      <c r="BD513" s="4"/>
    </row>
    <row r="514" spans="1:56" ht="45" customHeight="1" x14ac:dyDescent="0.25">
      <c r="A514" s="2" t="s">
        <v>102</v>
      </c>
      <c r="B514" s="2" t="s">
        <v>100</v>
      </c>
      <c r="C514" s="2">
        <v>1845</v>
      </c>
      <c r="D514" s="2">
        <f t="shared" ref="D514:D517" si="932">D513-1</f>
        <v>-2</v>
      </c>
      <c r="E514" s="2">
        <v>1</v>
      </c>
      <c r="G514">
        <f t="shared" ref="G514:H514" si="933">D514*6</f>
        <v>-12</v>
      </c>
      <c r="H514">
        <f t="shared" si="933"/>
        <v>6</v>
      </c>
      <c r="I514" s="2">
        <v>42</v>
      </c>
      <c r="J514" s="7">
        <v>43439</v>
      </c>
      <c r="K514" s="8">
        <v>0.45833333333333331</v>
      </c>
      <c r="L514" s="10">
        <v>144</v>
      </c>
      <c r="M514" s="9" t="s">
        <v>54</v>
      </c>
      <c r="N514" s="10">
        <v>144</v>
      </c>
      <c r="O514" s="10">
        <v>1918</v>
      </c>
      <c r="P514" s="10">
        <f t="shared" si="391"/>
        <v>1774</v>
      </c>
      <c r="Q514" s="2">
        <v>3.9</v>
      </c>
      <c r="R514" s="2">
        <v>36.6</v>
      </c>
      <c r="S514" s="9">
        <f t="shared" si="392"/>
        <v>142.74</v>
      </c>
      <c r="T514" s="2">
        <v>1</v>
      </c>
      <c r="U514" s="10">
        <f t="shared" si="3"/>
        <v>1774</v>
      </c>
      <c r="V514" s="8"/>
      <c r="W514" s="8"/>
      <c r="X514" s="37"/>
      <c r="Y514" s="37"/>
      <c r="Z514" s="37"/>
      <c r="AA514" s="37"/>
      <c r="AB514" s="37"/>
      <c r="AC514" s="37"/>
      <c r="AD514" s="37"/>
      <c r="AE514" s="37"/>
      <c r="AF514" s="37"/>
      <c r="AG514" s="37"/>
      <c r="AH514" s="37"/>
      <c r="AI514" s="4"/>
      <c r="AJ514" s="4"/>
      <c r="AK514" s="4"/>
      <c r="AL514" s="37"/>
      <c r="AM514" s="37"/>
      <c r="AN514" s="37"/>
      <c r="AO514" s="37"/>
      <c r="AP514" s="37"/>
      <c r="AQ514" s="37"/>
      <c r="AR514" s="37"/>
      <c r="AS514" s="37"/>
      <c r="AT514" s="37"/>
      <c r="AU514" s="37"/>
      <c r="AV514" s="37"/>
      <c r="AW514" s="4"/>
      <c r="AX514" s="4"/>
      <c r="AY514" s="4"/>
      <c r="AZ514" s="4"/>
      <c r="BA514" s="4"/>
      <c r="BB514" s="4"/>
      <c r="BC514" s="4"/>
      <c r="BD514" s="4"/>
    </row>
    <row r="515" spans="1:56" ht="45" customHeight="1" x14ac:dyDescent="0.25">
      <c r="A515" s="2" t="s">
        <v>102</v>
      </c>
      <c r="B515" s="2" t="s">
        <v>100</v>
      </c>
      <c r="C515" s="2">
        <v>1845</v>
      </c>
      <c r="D515" s="2">
        <f t="shared" si="932"/>
        <v>-3</v>
      </c>
      <c r="E515" s="2">
        <v>1</v>
      </c>
      <c r="G515">
        <f t="shared" ref="G515:H515" si="934">D515*6</f>
        <v>-18</v>
      </c>
      <c r="H515">
        <f t="shared" si="934"/>
        <v>6</v>
      </c>
      <c r="I515" s="2">
        <v>42</v>
      </c>
      <c r="J515" s="7">
        <v>43439</v>
      </c>
      <c r="K515" s="8">
        <v>0.45833333333333331</v>
      </c>
      <c r="L515" s="10">
        <v>147</v>
      </c>
      <c r="M515" s="9" t="s">
        <v>54</v>
      </c>
      <c r="N515" s="10">
        <v>147</v>
      </c>
      <c r="O515" s="10">
        <v>1837</v>
      </c>
      <c r="P515" s="10">
        <f t="shared" si="391"/>
        <v>1690</v>
      </c>
      <c r="Q515" s="2">
        <v>3.9</v>
      </c>
      <c r="R515" s="2">
        <v>36.6</v>
      </c>
      <c r="S515" s="9">
        <f t="shared" si="392"/>
        <v>142.74</v>
      </c>
      <c r="T515" s="2">
        <v>1</v>
      </c>
      <c r="U515" s="10">
        <f t="shared" si="3"/>
        <v>1690</v>
      </c>
      <c r="V515" s="8"/>
      <c r="W515" s="8"/>
      <c r="X515" s="37"/>
      <c r="Y515" s="37"/>
      <c r="Z515" s="37"/>
      <c r="AA515" s="37"/>
      <c r="AB515" s="37"/>
      <c r="AC515" s="37"/>
      <c r="AD515" s="37"/>
      <c r="AE515" s="37"/>
      <c r="AF515" s="37"/>
      <c r="AG515" s="37"/>
      <c r="AH515" s="37"/>
      <c r="AI515" s="4"/>
      <c r="AJ515" s="4"/>
      <c r="AK515" s="4"/>
      <c r="AL515" s="37"/>
      <c r="AM515" s="37"/>
      <c r="AN515" s="37"/>
      <c r="AO515" s="37"/>
      <c r="AP515" s="37"/>
      <c r="AQ515" s="37"/>
      <c r="AR515" s="37"/>
      <c r="AS515" s="37"/>
      <c r="AT515" s="37"/>
      <c r="AU515" s="37"/>
      <c r="AV515" s="37"/>
      <c r="AW515" s="4"/>
      <c r="AX515" s="4"/>
      <c r="AY515" s="4"/>
      <c r="AZ515" s="4"/>
      <c r="BA515" s="4"/>
      <c r="BB515" s="4"/>
      <c r="BC515" s="4"/>
      <c r="BD515" s="4"/>
    </row>
    <row r="516" spans="1:56" ht="45" customHeight="1" x14ac:dyDescent="0.25">
      <c r="A516" s="2" t="s">
        <v>102</v>
      </c>
      <c r="B516" s="2" t="s">
        <v>100</v>
      </c>
      <c r="C516" s="2">
        <v>1845</v>
      </c>
      <c r="D516" s="2">
        <f t="shared" si="932"/>
        <v>-4</v>
      </c>
      <c r="E516" s="2">
        <v>1</v>
      </c>
      <c r="G516">
        <f t="shared" ref="G516:H516" si="935">D516*6</f>
        <v>-24</v>
      </c>
      <c r="H516">
        <f t="shared" si="935"/>
        <v>6</v>
      </c>
      <c r="I516" s="2">
        <v>42</v>
      </c>
      <c r="J516" s="7">
        <v>43439</v>
      </c>
      <c r="K516" s="8">
        <v>0.45833333333333331</v>
      </c>
      <c r="L516" s="10">
        <v>145</v>
      </c>
      <c r="M516" s="9" t="s">
        <v>54</v>
      </c>
      <c r="N516" s="10">
        <v>145</v>
      </c>
      <c r="O516" s="10">
        <v>1667</v>
      </c>
      <c r="P516" s="10">
        <f t="shared" si="391"/>
        <v>1522</v>
      </c>
      <c r="Q516" s="2">
        <v>3.9</v>
      </c>
      <c r="R516" s="2">
        <v>36.6</v>
      </c>
      <c r="S516" s="9">
        <f t="shared" si="392"/>
        <v>142.74</v>
      </c>
      <c r="T516" s="2">
        <v>1</v>
      </c>
      <c r="U516" s="10">
        <f t="shared" si="3"/>
        <v>1522</v>
      </c>
      <c r="V516" s="8"/>
      <c r="W516" s="8"/>
      <c r="X516" s="37"/>
      <c r="Y516" s="37"/>
      <c r="Z516" s="37"/>
      <c r="AA516" s="37"/>
      <c r="AB516" s="37"/>
      <c r="AC516" s="37"/>
      <c r="AD516" s="37"/>
      <c r="AE516" s="37"/>
      <c r="AF516" s="37"/>
      <c r="AG516" s="37"/>
      <c r="AH516" s="37"/>
      <c r="AI516" s="4"/>
      <c r="AJ516" s="4"/>
      <c r="AK516" s="4"/>
      <c r="AL516" s="37"/>
      <c r="AM516" s="37"/>
      <c r="AN516" s="37"/>
      <c r="AO516" s="37"/>
      <c r="AP516" s="37"/>
      <c r="AQ516" s="37"/>
      <c r="AR516" s="37"/>
      <c r="AS516" s="37"/>
      <c r="AT516" s="37"/>
      <c r="AU516" s="37"/>
      <c r="AV516" s="37"/>
      <c r="AW516" s="4"/>
      <c r="AX516" s="4"/>
      <c r="AY516" s="4"/>
      <c r="AZ516" s="4"/>
      <c r="BA516" s="4"/>
      <c r="BB516" s="4"/>
      <c r="BC516" s="4"/>
      <c r="BD516" s="4"/>
    </row>
    <row r="517" spans="1:56" ht="45" customHeight="1" x14ac:dyDescent="0.25">
      <c r="A517" s="2" t="s">
        <v>102</v>
      </c>
      <c r="B517" s="2" t="s">
        <v>100</v>
      </c>
      <c r="C517" s="2">
        <v>1845</v>
      </c>
      <c r="D517" s="2">
        <f t="shared" si="932"/>
        <v>-5</v>
      </c>
      <c r="E517" s="2">
        <v>1</v>
      </c>
      <c r="G517">
        <f t="shared" ref="G517:H517" si="936">D517*6</f>
        <v>-30</v>
      </c>
      <c r="H517">
        <f t="shared" si="936"/>
        <v>6</v>
      </c>
      <c r="I517" s="2">
        <v>42</v>
      </c>
      <c r="J517" s="7">
        <v>43439</v>
      </c>
      <c r="K517" s="8">
        <v>0.45833333333333331</v>
      </c>
      <c r="L517" s="10">
        <v>143</v>
      </c>
      <c r="M517" s="9" t="s">
        <v>54</v>
      </c>
      <c r="N517" s="10">
        <v>143</v>
      </c>
      <c r="O517" s="10">
        <v>1619</v>
      </c>
      <c r="P517" s="10">
        <f t="shared" si="391"/>
        <v>1476</v>
      </c>
      <c r="Q517" s="2">
        <v>3.9</v>
      </c>
      <c r="R517" s="2">
        <v>36.6</v>
      </c>
      <c r="S517" s="9">
        <f t="shared" si="392"/>
        <v>142.74</v>
      </c>
      <c r="T517" s="2">
        <v>1</v>
      </c>
      <c r="U517" s="10">
        <f t="shared" si="3"/>
        <v>1476</v>
      </c>
      <c r="V517" s="8"/>
      <c r="W517" s="8"/>
      <c r="X517" s="37"/>
      <c r="Y517" s="37"/>
      <c r="Z517" s="37"/>
      <c r="AA517" s="37"/>
      <c r="AB517" s="37"/>
      <c r="AC517" s="37"/>
      <c r="AD517" s="37"/>
      <c r="AE517" s="37"/>
      <c r="AF517" s="37"/>
      <c r="AG517" s="37"/>
      <c r="AH517" s="37"/>
      <c r="AI517" s="4"/>
      <c r="AJ517" s="4"/>
      <c r="AK517" s="4"/>
      <c r="AL517" s="37"/>
      <c r="AM517" s="37"/>
      <c r="AN517" s="37"/>
      <c r="AO517" s="37"/>
      <c r="AP517" s="37"/>
      <c r="AQ517" s="37"/>
      <c r="AR517" s="37"/>
      <c r="AS517" s="37"/>
      <c r="AT517" s="37"/>
      <c r="AU517" s="37"/>
      <c r="AV517" s="37"/>
      <c r="AW517" s="4"/>
      <c r="AX517" s="4"/>
      <c r="AY517" s="4"/>
      <c r="AZ517" s="4"/>
      <c r="BA517" s="4"/>
      <c r="BB517" s="4"/>
      <c r="BC517" s="4"/>
      <c r="BD517" s="4"/>
    </row>
    <row r="518" spans="1:56" ht="45" customHeight="1" x14ac:dyDescent="0.25">
      <c r="A518" s="2" t="s">
        <v>102</v>
      </c>
      <c r="B518" s="2" t="s">
        <v>100</v>
      </c>
      <c r="C518" s="2">
        <v>1845</v>
      </c>
      <c r="D518" s="2">
        <v>0</v>
      </c>
      <c r="E518" s="2">
        <v>2</v>
      </c>
      <c r="G518">
        <f t="shared" ref="G518:H518" si="937">D518*6</f>
        <v>0</v>
      </c>
      <c r="H518">
        <f t="shared" si="937"/>
        <v>12</v>
      </c>
      <c r="I518" s="2">
        <v>42</v>
      </c>
      <c r="J518" s="7">
        <v>43439</v>
      </c>
      <c r="K518" s="8">
        <v>0.45833333333333331</v>
      </c>
      <c r="L518" s="10">
        <v>145</v>
      </c>
      <c r="M518" s="9" t="s">
        <v>54</v>
      </c>
      <c r="N518" s="10">
        <v>145</v>
      </c>
      <c r="O518" s="10">
        <v>1901</v>
      </c>
      <c r="P518" s="10">
        <f t="shared" si="391"/>
        <v>1756</v>
      </c>
      <c r="Q518" s="2">
        <v>3.9</v>
      </c>
      <c r="R518" s="2">
        <v>36.6</v>
      </c>
      <c r="S518" s="9">
        <f t="shared" si="392"/>
        <v>142.74</v>
      </c>
      <c r="T518" s="2">
        <v>1</v>
      </c>
      <c r="U518" s="10">
        <f t="shared" si="3"/>
        <v>1756</v>
      </c>
      <c r="V518" s="8"/>
      <c r="W518" s="8"/>
      <c r="X518" s="37"/>
      <c r="Y518" s="37"/>
      <c r="Z518" s="37"/>
      <c r="AA518" s="37"/>
      <c r="AB518" s="37"/>
      <c r="AC518" s="37"/>
      <c r="AD518" s="37"/>
      <c r="AE518" s="37"/>
      <c r="AF518" s="37"/>
      <c r="AG518" s="37"/>
      <c r="AH518" s="37"/>
      <c r="AI518" s="4"/>
      <c r="AJ518" s="4"/>
      <c r="AK518" s="4"/>
      <c r="AL518" s="37"/>
      <c r="AM518" s="37"/>
      <c r="AN518" s="37"/>
      <c r="AO518" s="37"/>
      <c r="AP518" s="37"/>
      <c r="AQ518" s="37"/>
      <c r="AR518" s="37"/>
      <c r="AS518" s="37"/>
      <c r="AT518" s="37"/>
      <c r="AU518" s="37"/>
      <c r="AV518" s="37"/>
      <c r="AW518" s="4"/>
      <c r="AX518" s="4"/>
      <c r="AY518" s="4"/>
      <c r="AZ518" s="4"/>
      <c r="BA518" s="4"/>
      <c r="BB518" s="4"/>
      <c r="BC518" s="4"/>
      <c r="BD518" s="4"/>
    </row>
    <row r="519" spans="1:56" ht="45" customHeight="1" x14ac:dyDescent="0.25">
      <c r="A519" s="2" t="s">
        <v>102</v>
      </c>
      <c r="B519" s="2" t="s">
        <v>100</v>
      </c>
      <c r="C519" s="2">
        <v>1845</v>
      </c>
      <c r="D519" s="2">
        <v>-1</v>
      </c>
      <c r="E519" s="2">
        <v>2</v>
      </c>
      <c r="G519">
        <f t="shared" ref="G519:H519" si="938">D519*6</f>
        <v>-6</v>
      </c>
      <c r="H519">
        <f t="shared" si="938"/>
        <v>12</v>
      </c>
      <c r="I519" s="2">
        <v>42</v>
      </c>
      <c r="J519" s="7">
        <v>43439</v>
      </c>
      <c r="K519" s="8">
        <v>0.45833333333333331</v>
      </c>
      <c r="L519" s="10">
        <v>149</v>
      </c>
      <c r="M519" s="9" t="s">
        <v>54</v>
      </c>
      <c r="N519" s="10">
        <v>149</v>
      </c>
      <c r="O519" s="10">
        <v>1907</v>
      </c>
      <c r="P519" s="10">
        <f t="shared" si="391"/>
        <v>1758</v>
      </c>
      <c r="Q519" s="2">
        <v>3.9</v>
      </c>
      <c r="R519" s="2">
        <v>36.6</v>
      </c>
      <c r="S519" s="9">
        <f t="shared" si="392"/>
        <v>142.74</v>
      </c>
      <c r="T519" s="2">
        <v>1</v>
      </c>
      <c r="U519" s="10">
        <f t="shared" si="3"/>
        <v>1758</v>
      </c>
      <c r="V519" s="8"/>
      <c r="W519" s="8"/>
      <c r="X519" s="37"/>
      <c r="Y519" s="37"/>
      <c r="Z519" s="37"/>
      <c r="AA519" s="37"/>
      <c r="AB519" s="37"/>
      <c r="AC519" s="37"/>
      <c r="AD519" s="37"/>
      <c r="AE519" s="37"/>
      <c r="AF519" s="37"/>
      <c r="AG519" s="37"/>
      <c r="AH519" s="37"/>
      <c r="AI519" s="4"/>
      <c r="AJ519" s="4"/>
      <c r="AK519" s="4"/>
      <c r="AL519" s="37"/>
      <c r="AM519" s="37"/>
      <c r="AN519" s="37"/>
      <c r="AO519" s="37"/>
      <c r="AP519" s="37"/>
      <c r="AQ519" s="37"/>
      <c r="AR519" s="37"/>
      <c r="AS519" s="37"/>
      <c r="AT519" s="37"/>
      <c r="AU519" s="37"/>
      <c r="AV519" s="37"/>
      <c r="AW519" s="4"/>
      <c r="AX519" s="4"/>
      <c r="AY519" s="4"/>
      <c r="AZ519" s="4"/>
      <c r="BA519" s="4"/>
      <c r="BB519" s="4"/>
      <c r="BC519" s="4"/>
      <c r="BD519" s="4"/>
    </row>
    <row r="520" spans="1:56" ht="45" customHeight="1" x14ac:dyDescent="0.25">
      <c r="A520" s="2" t="s">
        <v>102</v>
      </c>
      <c r="B520" s="2" t="s">
        <v>100</v>
      </c>
      <c r="C520" s="2">
        <v>1845</v>
      </c>
      <c r="D520" s="2">
        <f t="shared" ref="D520:D523" si="939">D519-1</f>
        <v>-2</v>
      </c>
      <c r="E520" s="2">
        <v>2</v>
      </c>
      <c r="G520">
        <f t="shared" ref="G520:H520" si="940">D520*6</f>
        <v>-12</v>
      </c>
      <c r="H520">
        <f t="shared" si="940"/>
        <v>12</v>
      </c>
      <c r="I520" s="2">
        <v>42</v>
      </c>
      <c r="J520" s="7">
        <v>43439</v>
      </c>
      <c r="K520" s="8">
        <v>0.45833333333333331</v>
      </c>
      <c r="L520" s="10">
        <v>147</v>
      </c>
      <c r="M520" s="9" t="s">
        <v>54</v>
      </c>
      <c r="N520" s="10">
        <v>147</v>
      </c>
      <c r="O520" s="10">
        <v>1905</v>
      </c>
      <c r="P520" s="10">
        <f t="shared" si="391"/>
        <v>1758</v>
      </c>
      <c r="Q520" s="2">
        <v>3.9</v>
      </c>
      <c r="R520" s="2">
        <v>36.6</v>
      </c>
      <c r="S520" s="9">
        <f t="shared" si="392"/>
        <v>142.74</v>
      </c>
      <c r="T520" s="2">
        <v>1</v>
      </c>
      <c r="U520" s="10">
        <f t="shared" si="3"/>
        <v>1758</v>
      </c>
      <c r="V520" s="8"/>
      <c r="W520" s="8"/>
      <c r="X520" s="37"/>
      <c r="Y520" s="37"/>
      <c r="Z520" s="37"/>
      <c r="AA520" s="37"/>
      <c r="AB520" s="37"/>
      <c r="AC520" s="37"/>
      <c r="AD520" s="37"/>
      <c r="AE520" s="37"/>
      <c r="AF520" s="37"/>
      <c r="AG520" s="37"/>
      <c r="AH520" s="37"/>
      <c r="AI520" s="4"/>
      <c r="AJ520" s="4"/>
      <c r="AK520" s="4"/>
      <c r="AL520" s="37"/>
      <c r="AM520" s="37"/>
      <c r="AN520" s="37"/>
      <c r="AO520" s="37"/>
      <c r="AP520" s="37"/>
      <c r="AQ520" s="37"/>
      <c r="AR520" s="37"/>
      <c r="AS520" s="37"/>
      <c r="AT520" s="37"/>
      <c r="AU520" s="37"/>
      <c r="AV520" s="37"/>
      <c r="AW520" s="4"/>
      <c r="AX520" s="4"/>
      <c r="AY520" s="4"/>
      <c r="AZ520" s="4"/>
      <c r="BA520" s="4"/>
      <c r="BB520" s="4"/>
      <c r="BC520" s="4"/>
      <c r="BD520" s="4"/>
    </row>
    <row r="521" spans="1:56" ht="45" customHeight="1" x14ac:dyDescent="0.25">
      <c r="A521" s="2" t="s">
        <v>102</v>
      </c>
      <c r="B521" s="2" t="s">
        <v>100</v>
      </c>
      <c r="C521" s="2">
        <v>1845</v>
      </c>
      <c r="D521" s="2">
        <f t="shared" si="939"/>
        <v>-3</v>
      </c>
      <c r="E521" s="2">
        <v>2</v>
      </c>
      <c r="G521">
        <f t="shared" ref="G521:H521" si="941">D521*6</f>
        <v>-18</v>
      </c>
      <c r="H521">
        <f t="shared" si="941"/>
        <v>12</v>
      </c>
      <c r="I521" s="2">
        <v>42</v>
      </c>
      <c r="J521" s="7">
        <v>43439</v>
      </c>
      <c r="K521" s="8">
        <v>0.45833333333333331</v>
      </c>
      <c r="L521" s="10">
        <v>148</v>
      </c>
      <c r="M521" s="9" t="s">
        <v>54</v>
      </c>
      <c r="N521" s="10">
        <v>148</v>
      </c>
      <c r="O521" s="10">
        <v>1869</v>
      </c>
      <c r="P521" s="10">
        <f t="shared" si="391"/>
        <v>1721</v>
      </c>
      <c r="Q521" s="2">
        <v>3.9</v>
      </c>
      <c r="R521" s="2">
        <v>36.6</v>
      </c>
      <c r="S521" s="9">
        <f t="shared" si="392"/>
        <v>142.74</v>
      </c>
      <c r="T521" s="2">
        <v>1</v>
      </c>
      <c r="U521" s="10">
        <f t="shared" si="3"/>
        <v>1721</v>
      </c>
      <c r="V521" s="8"/>
      <c r="W521" s="8"/>
      <c r="X521" s="37"/>
      <c r="Y521" s="37"/>
      <c r="Z521" s="37"/>
      <c r="AA521" s="37"/>
      <c r="AB521" s="37"/>
      <c r="AC521" s="37"/>
      <c r="AD521" s="37"/>
      <c r="AE521" s="37"/>
      <c r="AF521" s="37"/>
      <c r="AG521" s="37"/>
      <c r="AH521" s="37"/>
      <c r="AI521" s="4"/>
      <c r="AJ521" s="4"/>
      <c r="AK521" s="4"/>
      <c r="AL521" s="37"/>
      <c r="AM521" s="37"/>
      <c r="AN521" s="37"/>
      <c r="AO521" s="37"/>
      <c r="AP521" s="37"/>
      <c r="AQ521" s="37"/>
      <c r="AR521" s="37"/>
      <c r="AS521" s="37"/>
      <c r="AT521" s="37"/>
      <c r="AU521" s="37"/>
      <c r="AV521" s="37"/>
      <c r="AW521" s="4"/>
      <c r="AX521" s="4"/>
      <c r="AY521" s="4"/>
      <c r="AZ521" s="4"/>
      <c r="BA521" s="4"/>
      <c r="BB521" s="4"/>
      <c r="BC521" s="4"/>
      <c r="BD521" s="4"/>
    </row>
    <row r="522" spans="1:56" ht="45" customHeight="1" x14ac:dyDescent="0.25">
      <c r="A522" s="2" t="s">
        <v>102</v>
      </c>
      <c r="B522" s="2" t="s">
        <v>100</v>
      </c>
      <c r="C522" s="2">
        <v>1845</v>
      </c>
      <c r="D522" s="2">
        <f t="shared" si="939"/>
        <v>-4</v>
      </c>
      <c r="E522" s="2">
        <v>2</v>
      </c>
      <c r="G522">
        <f t="shared" ref="G522:H522" si="942">D522*6</f>
        <v>-24</v>
      </c>
      <c r="H522">
        <f t="shared" si="942"/>
        <v>12</v>
      </c>
      <c r="I522" s="2">
        <v>42</v>
      </c>
      <c r="J522" s="7">
        <v>43439</v>
      </c>
      <c r="K522" s="8">
        <v>0.45833333333333331</v>
      </c>
      <c r="L522" s="10">
        <v>145</v>
      </c>
      <c r="M522" s="9" t="s">
        <v>54</v>
      </c>
      <c r="N522" s="10">
        <v>145</v>
      </c>
      <c r="O522" s="10">
        <v>1754</v>
      </c>
      <c r="P522" s="10">
        <f t="shared" si="391"/>
        <v>1609</v>
      </c>
      <c r="Q522" s="2">
        <v>3.9</v>
      </c>
      <c r="R522" s="2">
        <v>36.6</v>
      </c>
      <c r="S522" s="9">
        <f t="shared" si="392"/>
        <v>142.74</v>
      </c>
      <c r="T522" s="2">
        <v>1</v>
      </c>
      <c r="U522" s="10">
        <f t="shared" si="3"/>
        <v>1609</v>
      </c>
      <c r="V522" s="8"/>
      <c r="W522" s="8"/>
      <c r="X522" s="37"/>
      <c r="Y522" s="37"/>
      <c r="Z522" s="37"/>
      <c r="AA522" s="37"/>
      <c r="AB522" s="37"/>
      <c r="AC522" s="37"/>
      <c r="AD522" s="37"/>
      <c r="AE522" s="37"/>
      <c r="AF522" s="37"/>
      <c r="AG522" s="37"/>
      <c r="AH522" s="37"/>
      <c r="AI522" s="4"/>
      <c r="AJ522" s="4"/>
      <c r="AK522" s="4"/>
      <c r="AL522" s="37"/>
      <c r="AM522" s="37"/>
      <c r="AN522" s="37"/>
      <c r="AO522" s="37"/>
      <c r="AP522" s="37"/>
      <c r="AQ522" s="37"/>
      <c r="AR522" s="37"/>
      <c r="AS522" s="37"/>
      <c r="AT522" s="37"/>
      <c r="AU522" s="37"/>
      <c r="AV522" s="37"/>
      <c r="AW522" s="4"/>
      <c r="AX522" s="4"/>
      <c r="AY522" s="4"/>
      <c r="AZ522" s="4"/>
      <c r="BA522" s="4"/>
      <c r="BB522" s="4"/>
      <c r="BC522" s="4"/>
      <c r="BD522" s="4"/>
    </row>
    <row r="523" spans="1:56" ht="45" customHeight="1" x14ac:dyDescent="0.25">
      <c r="A523" s="2" t="s">
        <v>102</v>
      </c>
      <c r="B523" s="2" t="s">
        <v>100</v>
      </c>
      <c r="C523" s="2">
        <v>1845</v>
      </c>
      <c r="D523" s="2">
        <f t="shared" si="939"/>
        <v>-5</v>
      </c>
      <c r="E523" s="2">
        <v>2</v>
      </c>
      <c r="G523">
        <f t="shared" ref="G523:H523" si="943">D523*6</f>
        <v>-30</v>
      </c>
      <c r="H523">
        <f t="shared" si="943"/>
        <v>12</v>
      </c>
      <c r="I523" s="2">
        <v>42</v>
      </c>
      <c r="J523" s="7">
        <v>43439</v>
      </c>
      <c r="K523" s="8">
        <v>0.45833333333333331</v>
      </c>
      <c r="L523" s="10">
        <v>142</v>
      </c>
      <c r="M523" s="9" t="s">
        <v>54</v>
      </c>
      <c r="N523" s="10">
        <v>142</v>
      </c>
      <c r="O523" s="10">
        <v>1703</v>
      </c>
      <c r="P523" s="10">
        <f t="shared" si="391"/>
        <v>1561</v>
      </c>
      <c r="Q523" s="2">
        <v>3.9</v>
      </c>
      <c r="R523" s="2">
        <v>36.6</v>
      </c>
      <c r="S523" s="9">
        <f t="shared" si="392"/>
        <v>142.74</v>
      </c>
      <c r="T523" s="2">
        <v>1</v>
      </c>
      <c r="U523" s="10">
        <f t="shared" si="3"/>
        <v>1561</v>
      </c>
      <c r="V523" s="8"/>
      <c r="W523" s="8"/>
      <c r="X523" s="37"/>
      <c r="Y523" s="37"/>
      <c r="Z523" s="37"/>
      <c r="AA523" s="37"/>
      <c r="AB523" s="37"/>
      <c r="AC523" s="37"/>
      <c r="AD523" s="37"/>
      <c r="AE523" s="37"/>
      <c r="AF523" s="37"/>
      <c r="AG523" s="37"/>
      <c r="AH523" s="37"/>
      <c r="AI523" s="4"/>
      <c r="AJ523" s="4"/>
      <c r="AK523" s="4"/>
      <c r="AL523" s="37"/>
      <c r="AM523" s="37"/>
      <c r="AN523" s="37"/>
      <c r="AO523" s="37"/>
      <c r="AP523" s="37"/>
      <c r="AQ523" s="37"/>
      <c r="AR523" s="37"/>
      <c r="AS523" s="37"/>
      <c r="AT523" s="37"/>
      <c r="AU523" s="37"/>
      <c r="AV523" s="37"/>
      <c r="AW523" s="4"/>
      <c r="AX523" s="4"/>
      <c r="AY523" s="4"/>
      <c r="AZ523" s="4"/>
      <c r="BA523" s="4"/>
      <c r="BB523" s="4"/>
      <c r="BC523" s="4"/>
      <c r="BD523" s="4"/>
    </row>
    <row r="524" spans="1:56" ht="45" customHeight="1" x14ac:dyDescent="0.25">
      <c r="A524" s="2" t="s">
        <v>102</v>
      </c>
      <c r="B524" s="2" t="s">
        <v>100</v>
      </c>
      <c r="C524" s="2">
        <v>1845</v>
      </c>
      <c r="D524" s="2">
        <v>0</v>
      </c>
      <c r="E524" s="2">
        <v>3</v>
      </c>
      <c r="G524">
        <f t="shared" ref="G524:H524" si="944">D524*6</f>
        <v>0</v>
      </c>
      <c r="H524">
        <f t="shared" si="944"/>
        <v>18</v>
      </c>
      <c r="I524" s="2">
        <v>42</v>
      </c>
      <c r="J524" s="7">
        <v>43439</v>
      </c>
      <c r="K524" s="8">
        <v>0.45833333333333331</v>
      </c>
      <c r="L524" s="10">
        <v>152</v>
      </c>
      <c r="M524" s="9" t="s">
        <v>54</v>
      </c>
      <c r="N524" s="10">
        <v>152</v>
      </c>
      <c r="O524" s="10">
        <v>1893</v>
      </c>
      <c r="P524" s="10">
        <f t="shared" si="391"/>
        <v>1741</v>
      </c>
      <c r="Q524" s="2">
        <v>3.9</v>
      </c>
      <c r="R524" s="2">
        <v>36.6</v>
      </c>
      <c r="S524" s="9">
        <f t="shared" si="392"/>
        <v>142.74</v>
      </c>
      <c r="T524" s="2">
        <v>1</v>
      </c>
      <c r="U524" s="10">
        <f t="shared" si="3"/>
        <v>1741</v>
      </c>
      <c r="V524" s="8"/>
      <c r="W524" s="8"/>
      <c r="X524" s="37"/>
      <c r="Y524" s="37"/>
      <c r="Z524" s="37"/>
      <c r="AA524" s="37"/>
      <c r="AB524" s="37"/>
      <c r="AC524" s="37"/>
      <c r="AD524" s="37"/>
      <c r="AE524" s="37"/>
      <c r="AF524" s="37"/>
      <c r="AG524" s="37"/>
      <c r="AH524" s="37"/>
      <c r="AI524" s="4"/>
      <c r="AJ524" s="4"/>
      <c r="AK524" s="4"/>
      <c r="AL524" s="37"/>
      <c r="AM524" s="37"/>
      <c r="AN524" s="37"/>
      <c r="AO524" s="37"/>
      <c r="AP524" s="37"/>
      <c r="AQ524" s="37"/>
      <c r="AR524" s="37"/>
      <c r="AS524" s="37"/>
      <c r="AT524" s="37"/>
      <c r="AU524" s="37"/>
      <c r="AV524" s="37"/>
      <c r="AW524" s="4"/>
      <c r="AX524" s="4"/>
      <c r="AY524" s="4"/>
      <c r="AZ524" s="4"/>
      <c r="BA524" s="4"/>
      <c r="BB524" s="4"/>
      <c r="BC524" s="4"/>
      <c r="BD524" s="4"/>
    </row>
    <row r="525" spans="1:56" ht="45" customHeight="1" x14ac:dyDescent="0.25">
      <c r="A525" s="2" t="s">
        <v>102</v>
      </c>
      <c r="B525" s="2" t="s">
        <v>100</v>
      </c>
      <c r="C525" s="2">
        <v>1845</v>
      </c>
      <c r="D525" s="2">
        <v>-1</v>
      </c>
      <c r="E525" s="2">
        <v>3</v>
      </c>
      <c r="G525">
        <f t="shared" ref="G525:H525" si="945">D525*6</f>
        <v>-6</v>
      </c>
      <c r="H525">
        <f t="shared" si="945"/>
        <v>18</v>
      </c>
      <c r="I525" s="2">
        <v>42</v>
      </c>
      <c r="J525" s="7">
        <v>43439</v>
      </c>
      <c r="K525" s="8">
        <v>0.45833333333333331</v>
      </c>
      <c r="L525" s="10">
        <v>152</v>
      </c>
      <c r="M525" s="9" t="s">
        <v>54</v>
      </c>
      <c r="N525" s="10">
        <v>152</v>
      </c>
      <c r="O525" s="10">
        <v>1891</v>
      </c>
      <c r="P525" s="10">
        <f t="shared" si="391"/>
        <v>1739</v>
      </c>
      <c r="Q525" s="2">
        <v>3.9</v>
      </c>
      <c r="R525" s="2">
        <v>36.6</v>
      </c>
      <c r="S525" s="9">
        <f t="shared" si="392"/>
        <v>142.74</v>
      </c>
      <c r="T525" s="2">
        <v>1</v>
      </c>
      <c r="U525" s="10">
        <f t="shared" si="3"/>
        <v>1739</v>
      </c>
      <c r="V525" s="8"/>
      <c r="W525" s="8"/>
      <c r="X525" s="37"/>
      <c r="Y525" s="37"/>
      <c r="Z525" s="37"/>
      <c r="AA525" s="37"/>
      <c r="AB525" s="37"/>
      <c r="AC525" s="37"/>
      <c r="AD525" s="37"/>
      <c r="AE525" s="37"/>
      <c r="AF525" s="37"/>
      <c r="AG525" s="37"/>
      <c r="AH525" s="37"/>
      <c r="AI525" s="4"/>
      <c r="AJ525" s="4"/>
      <c r="AK525" s="4"/>
      <c r="AL525" s="37"/>
      <c r="AM525" s="37"/>
      <c r="AN525" s="37"/>
      <c r="AO525" s="37"/>
      <c r="AP525" s="37"/>
      <c r="AQ525" s="37"/>
      <c r="AR525" s="37"/>
      <c r="AS525" s="37"/>
      <c r="AT525" s="37"/>
      <c r="AU525" s="37"/>
      <c r="AV525" s="37"/>
      <c r="AW525" s="4"/>
      <c r="AX525" s="4"/>
      <c r="AY525" s="4"/>
      <c r="AZ525" s="4"/>
      <c r="BA525" s="4"/>
      <c r="BB525" s="4"/>
      <c r="BC525" s="4"/>
      <c r="BD525" s="4"/>
    </row>
    <row r="526" spans="1:56" ht="45" customHeight="1" x14ac:dyDescent="0.25">
      <c r="A526" s="2" t="s">
        <v>102</v>
      </c>
      <c r="B526" s="2" t="s">
        <v>100</v>
      </c>
      <c r="C526" s="2">
        <v>1845</v>
      </c>
      <c r="D526" s="2">
        <f t="shared" ref="D526:D529" si="946">D525-1</f>
        <v>-2</v>
      </c>
      <c r="E526" s="2">
        <v>3</v>
      </c>
      <c r="G526">
        <f t="shared" ref="G526:H526" si="947">D526*6</f>
        <v>-12</v>
      </c>
      <c r="H526">
        <f t="shared" si="947"/>
        <v>18</v>
      </c>
      <c r="I526" s="2">
        <v>42</v>
      </c>
      <c r="J526" s="7">
        <v>43439</v>
      </c>
      <c r="K526" s="8">
        <v>0.45833333333333331</v>
      </c>
      <c r="L526" s="10">
        <v>157</v>
      </c>
      <c r="M526" s="9" t="s">
        <v>54</v>
      </c>
      <c r="N526" s="10">
        <v>157</v>
      </c>
      <c r="O526" s="10">
        <v>1859</v>
      </c>
      <c r="P526" s="10">
        <f t="shared" si="391"/>
        <v>1702</v>
      </c>
      <c r="Q526" s="2">
        <v>3.9</v>
      </c>
      <c r="R526" s="2">
        <v>36.6</v>
      </c>
      <c r="S526" s="9">
        <f t="shared" si="392"/>
        <v>142.74</v>
      </c>
      <c r="T526" s="2">
        <v>1</v>
      </c>
      <c r="U526" s="10">
        <f t="shared" si="3"/>
        <v>1702</v>
      </c>
      <c r="V526" s="8"/>
      <c r="W526" s="8"/>
      <c r="X526" s="37"/>
      <c r="Y526" s="37"/>
      <c r="Z526" s="37"/>
      <c r="AA526" s="37"/>
      <c r="AB526" s="37"/>
      <c r="AC526" s="37"/>
      <c r="AD526" s="37"/>
      <c r="AE526" s="37"/>
      <c r="AF526" s="37"/>
      <c r="AG526" s="37"/>
      <c r="AH526" s="37"/>
      <c r="AI526" s="4"/>
      <c r="AJ526" s="4"/>
      <c r="AK526" s="4"/>
      <c r="AL526" s="37"/>
      <c r="AM526" s="37"/>
      <c r="AN526" s="37"/>
      <c r="AO526" s="37"/>
      <c r="AP526" s="37"/>
      <c r="AQ526" s="37"/>
      <c r="AR526" s="37"/>
      <c r="AS526" s="37"/>
      <c r="AT526" s="37"/>
      <c r="AU526" s="37"/>
      <c r="AV526" s="37"/>
      <c r="AW526" s="4"/>
      <c r="AX526" s="4"/>
      <c r="AY526" s="4"/>
      <c r="AZ526" s="4"/>
      <c r="BA526" s="4"/>
      <c r="BB526" s="4"/>
      <c r="BC526" s="4"/>
      <c r="BD526" s="4"/>
    </row>
    <row r="527" spans="1:56" ht="45" customHeight="1" x14ac:dyDescent="0.25">
      <c r="A527" s="2" t="s">
        <v>102</v>
      </c>
      <c r="B527" s="2" t="s">
        <v>100</v>
      </c>
      <c r="C527" s="2">
        <v>1845</v>
      </c>
      <c r="D527" s="2">
        <f t="shared" si="946"/>
        <v>-3</v>
      </c>
      <c r="E527" s="2">
        <v>3</v>
      </c>
      <c r="G527">
        <f t="shared" ref="G527:H527" si="948">D527*6</f>
        <v>-18</v>
      </c>
      <c r="H527">
        <f t="shared" si="948"/>
        <v>18</v>
      </c>
      <c r="I527" s="2">
        <v>42</v>
      </c>
      <c r="J527" s="7">
        <v>43439</v>
      </c>
      <c r="K527" s="8">
        <v>0.45833333333333331</v>
      </c>
      <c r="L527" s="10">
        <v>159</v>
      </c>
      <c r="M527" s="9" t="s">
        <v>54</v>
      </c>
      <c r="N527" s="10">
        <v>159</v>
      </c>
      <c r="O527" s="10">
        <v>1876</v>
      </c>
      <c r="P527" s="10">
        <f t="shared" si="391"/>
        <v>1717</v>
      </c>
      <c r="Q527" s="2">
        <v>3.9</v>
      </c>
      <c r="R527" s="2">
        <v>36.6</v>
      </c>
      <c r="S527" s="9">
        <f t="shared" si="392"/>
        <v>142.74</v>
      </c>
      <c r="T527" s="2">
        <v>1</v>
      </c>
      <c r="U527" s="10">
        <f t="shared" si="3"/>
        <v>1717</v>
      </c>
      <c r="V527" s="8"/>
      <c r="W527" s="8"/>
      <c r="X527" s="37"/>
      <c r="Y527" s="37"/>
      <c r="Z527" s="37"/>
      <c r="AA527" s="37"/>
      <c r="AB527" s="37"/>
      <c r="AC527" s="37"/>
      <c r="AD527" s="37"/>
      <c r="AE527" s="37"/>
      <c r="AF527" s="37"/>
      <c r="AG527" s="37"/>
      <c r="AH527" s="37"/>
      <c r="AI527" s="4"/>
      <c r="AJ527" s="4"/>
      <c r="AK527" s="4"/>
      <c r="AL527" s="37"/>
      <c r="AM527" s="37"/>
      <c r="AN527" s="37"/>
      <c r="AO527" s="37"/>
      <c r="AP527" s="37"/>
      <c r="AQ527" s="37"/>
      <c r="AR527" s="37"/>
      <c r="AS527" s="37"/>
      <c r="AT527" s="37"/>
      <c r="AU527" s="37"/>
      <c r="AV527" s="37"/>
      <c r="AW527" s="4"/>
      <c r="AX527" s="4"/>
      <c r="AY527" s="4"/>
      <c r="AZ527" s="4"/>
      <c r="BA527" s="4"/>
      <c r="BB527" s="4"/>
      <c r="BC527" s="4"/>
      <c r="BD527" s="4"/>
    </row>
    <row r="528" spans="1:56" ht="45" customHeight="1" x14ac:dyDescent="0.25">
      <c r="A528" s="2" t="s">
        <v>102</v>
      </c>
      <c r="B528" s="2" t="s">
        <v>100</v>
      </c>
      <c r="C528" s="2">
        <v>1845</v>
      </c>
      <c r="D528" s="2">
        <f t="shared" si="946"/>
        <v>-4</v>
      </c>
      <c r="E528" s="2">
        <v>3</v>
      </c>
      <c r="G528">
        <f t="shared" ref="G528:H528" si="949">D528*6</f>
        <v>-24</v>
      </c>
      <c r="H528">
        <f t="shared" si="949"/>
        <v>18</v>
      </c>
      <c r="I528" s="2">
        <v>42</v>
      </c>
      <c r="J528" s="7">
        <v>43439</v>
      </c>
      <c r="K528" s="8">
        <v>0.45833333333333331</v>
      </c>
      <c r="L528" s="10">
        <v>153</v>
      </c>
      <c r="M528" s="9" t="s">
        <v>54</v>
      </c>
      <c r="N528" s="10">
        <v>153</v>
      </c>
      <c r="O528" s="10">
        <v>1926</v>
      </c>
      <c r="P528" s="10">
        <f t="shared" si="391"/>
        <v>1773</v>
      </c>
      <c r="Q528" s="2">
        <v>3.9</v>
      </c>
      <c r="R528" s="2">
        <v>36.6</v>
      </c>
      <c r="S528" s="9">
        <f t="shared" si="392"/>
        <v>142.74</v>
      </c>
      <c r="T528" s="2">
        <v>1</v>
      </c>
      <c r="U528" s="10">
        <f t="shared" si="3"/>
        <v>1773</v>
      </c>
      <c r="V528" s="8"/>
      <c r="W528" s="8"/>
      <c r="X528" s="37"/>
      <c r="Y528" s="37"/>
      <c r="Z528" s="37"/>
      <c r="AA528" s="37"/>
      <c r="AB528" s="37"/>
      <c r="AC528" s="37"/>
      <c r="AD528" s="37"/>
      <c r="AE528" s="37"/>
      <c r="AF528" s="37"/>
      <c r="AG528" s="37"/>
      <c r="AH528" s="37"/>
      <c r="AI528" s="4"/>
      <c r="AJ528" s="4"/>
      <c r="AK528" s="4"/>
      <c r="AL528" s="37"/>
      <c r="AM528" s="37"/>
      <c r="AN528" s="37"/>
      <c r="AO528" s="37"/>
      <c r="AP528" s="37"/>
      <c r="AQ528" s="37"/>
      <c r="AR528" s="37"/>
      <c r="AS528" s="37"/>
      <c r="AT528" s="37"/>
      <c r="AU528" s="37"/>
      <c r="AV528" s="37"/>
      <c r="AW528" s="4"/>
      <c r="AX528" s="4"/>
      <c r="AY528" s="4"/>
      <c r="AZ528" s="4"/>
      <c r="BA528" s="4"/>
      <c r="BB528" s="4"/>
      <c r="BC528" s="4"/>
      <c r="BD528" s="4"/>
    </row>
    <row r="529" spans="1:56" ht="45" customHeight="1" x14ac:dyDescent="0.25">
      <c r="A529" s="2" t="s">
        <v>102</v>
      </c>
      <c r="B529" s="2" t="s">
        <v>100</v>
      </c>
      <c r="C529" s="2">
        <v>1845</v>
      </c>
      <c r="D529" s="2">
        <f t="shared" si="946"/>
        <v>-5</v>
      </c>
      <c r="E529" s="2">
        <v>3</v>
      </c>
      <c r="G529">
        <f t="shared" ref="G529:H529" si="950">D529*6</f>
        <v>-30</v>
      </c>
      <c r="H529">
        <f t="shared" si="950"/>
        <v>18</v>
      </c>
      <c r="I529" s="2">
        <v>42</v>
      </c>
      <c r="J529" s="7">
        <v>43439</v>
      </c>
      <c r="K529" s="8">
        <v>0.45833333333333331</v>
      </c>
      <c r="L529" s="10">
        <v>152</v>
      </c>
      <c r="M529" s="9" t="s">
        <v>54</v>
      </c>
      <c r="N529" s="10">
        <v>152</v>
      </c>
      <c r="O529" s="10">
        <v>1834</v>
      </c>
      <c r="P529" s="10">
        <f t="shared" si="391"/>
        <v>1682</v>
      </c>
      <c r="Q529" s="2">
        <v>3.9</v>
      </c>
      <c r="R529" s="2">
        <v>36.6</v>
      </c>
      <c r="S529" s="9">
        <f t="shared" si="392"/>
        <v>142.74</v>
      </c>
      <c r="T529" s="2">
        <v>1</v>
      </c>
      <c r="U529" s="10">
        <f t="shared" si="3"/>
        <v>1682</v>
      </c>
      <c r="V529" s="8"/>
      <c r="W529" s="8"/>
      <c r="X529" s="37"/>
      <c r="Y529" s="37"/>
      <c r="Z529" s="37"/>
      <c r="AA529" s="37"/>
      <c r="AB529" s="37"/>
      <c r="AC529" s="37"/>
      <c r="AD529" s="37"/>
      <c r="AE529" s="37"/>
      <c r="AF529" s="37"/>
      <c r="AG529" s="37"/>
      <c r="AH529" s="37"/>
      <c r="AI529" s="4"/>
      <c r="AJ529" s="4"/>
      <c r="AK529" s="4"/>
      <c r="AL529" s="37"/>
      <c r="AM529" s="37"/>
      <c r="AN529" s="37"/>
      <c r="AO529" s="37"/>
      <c r="AP529" s="37"/>
      <c r="AQ529" s="37"/>
      <c r="AR529" s="37"/>
      <c r="AS529" s="37"/>
      <c r="AT529" s="37"/>
      <c r="AU529" s="37"/>
      <c r="AV529" s="37"/>
      <c r="AW529" s="4"/>
      <c r="AX529" s="4"/>
      <c r="AY529" s="4"/>
      <c r="AZ529" s="4"/>
      <c r="BA529" s="4"/>
      <c r="BB529" s="4"/>
      <c r="BC529" s="4"/>
      <c r="BD529" s="4"/>
    </row>
    <row r="530" spans="1:56" ht="45" customHeight="1" x14ac:dyDescent="0.3">
      <c r="A530" s="2" t="s">
        <v>102</v>
      </c>
      <c r="B530" s="2" t="s">
        <v>100</v>
      </c>
      <c r="C530" s="2">
        <v>1825</v>
      </c>
      <c r="D530" s="2">
        <v>0</v>
      </c>
      <c r="E530" s="2">
        <v>0</v>
      </c>
      <c r="G530">
        <f t="shared" ref="G530:H530" si="951">D530*6</f>
        <v>0</v>
      </c>
      <c r="H530">
        <f t="shared" si="951"/>
        <v>0</v>
      </c>
      <c r="I530" s="2">
        <v>42</v>
      </c>
      <c r="J530" s="7">
        <v>43439</v>
      </c>
      <c r="K530" s="8">
        <v>0.45833333333333331</v>
      </c>
      <c r="L530" s="10">
        <v>146</v>
      </c>
      <c r="M530" s="9" t="s">
        <v>54</v>
      </c>
      <c r="N530" s="10">
        <v>146</v>
      </c>
      <c r="O530" s="10">
        <v>8041</v>
      </c>
      <c r="P530" s="10">
        <f t="shared" si="391"/>
        <v>7895</v>
      </c>
      <c r="Q530" s="2">
        <v>3.9</v>
      </c>
      <c r="R530" s="2">
        <v>36.6</v>
      </c>
      <c r="S530" s="9">
        <f t="shared" si="392"/>
        <v>142.74</v>
      </c>
      <c r="T530" s="2">
        <v>1</v>
      </c>
      <c r="U530" s="10">
        <f t="shared" si="3"/>
        <v>7895</v>
      </c>
      <c r="V530" s="8"/>
      <c r="W530" s="8"/>
      <c r="X530" s="17">
        <f>U553</f>
        <v>4195</v>
      </c>
      <c r="Y530" s="17">
        <f>U552</f>
        <v>4995</v>
      </c>
      <c r="Z530" s="17">
        <f>U551</f>
        <v>5916</v>
      </c>
      <c r="AA530" s="17">
        <f>U550</f>
        <v>6330</v>
      </c>
      <c r="AB530" s="17">
        <f>U549</f>
        <v>7159</v>
      </c>
      <c r="AC530" s="17">
        <f>U548</f>
        <v>6936</v>
      </c>
      <c r="AD530" s="21">
        <f t="shared" ref="AD530:AD533" si="952">AB530</f>
        <v>7159</v>
      </c>
      <c r="AE530" s="21">
        <f t="shared" ref="AE530:AE533" si="953">AA530</f>
        <v>6330</v>
      </c>
      <c r="AF530" s="21">
        <f t="shared" ref="AF530:AF533" si="954">Z530</f>
        <v>5916</v>
      </c>
      <c r="AG530" s="21">
        <f t="shared" ref="AG530:AG533" si="955">Y530</f>
        <v>4995</v>
      </c>
      <c r="AH530" s="21">
        <f t="shared" ref="AH530:AH533" si="956">X530</f>
        <v>4195</v>
      </c>
      <c r="AI530" s="15" t="s">
        <v>67</v>
      </c>
      <c r="AJ530" s="16" t="str">
        <f>B530</f>
        <v>50C10K1D7</v>
      </c>
      <c r="AK530" s="16"/>
      <c r="AL530" s="23">
        <f t="shared" ref="AL530:AV530" si="957">X530*0.0144</f>
        <v>60.408000000000001</v>
      </c>
      <c r="AM530" s="23">
        <f t="shared" si="957"/>
        <v>71.927999999999997</v>
      </c>
      <c r="AN530" s="23">
        <f t="shared" si="957"/>
        <v>85.190399999999997</v>
      </c>
      <c r="AO530" s="23">
        <f t="shared" si="957"/>
        <v>91.152000000000001</v>
      </c>
      <c r="AP530" s="23">
        <f t="shared" si="957"/>
        <v>103.08959999999999</v>
      </c>
      <c r="AQ530" s="23">
        <f t="shared" si="957"/>
        <v>99.878399999999999</v>
      </c>
      <c r="AR530" s="23">
        <f t="shared" si="957"/>
        <v>103.08959999999999</v>
      </c>
      <c r="AS530" s="23">
        <f t="shared" si="957"/>
        <v>91.152000000000001</v>
      </c>
      <c r="AT530" s="23">
        <f t="shared" si="957"/>
        <v>85.190399999999997</v>
      </c>
      <c r="AU530" s="23">
        <f t="shared" si="957"/>
        <v>71.927999999999997</v>
      </c>
      <c r="AV530" s="23">
        <f t="shared" si="957"/>
        <v>60.408000000000001</v>
      </c>
      <c r="AW530" s="15" t="s">
        <v>67</v>
      </c>
      <c r="AX530" s="16" t="s">
        <v>100</v>
      </c>
      <c r="AY530" s="16"/>
      <c r="AZ530" s="16"/>
      <c r="BA530" s="16"/>
      <c r="BB530" s="16"/>
      <c r="BC530" s="16"/>
      <c r="BD530" s="16"/>
    </row>
    <row r="531" spans="1:56" ht="45" customHeight="1" x14ac:dyDescent="0.3">
      <c r="A531" s="2" t="s">
        <v>102</v>
      </c>
      <c r="B531" s="2" t="s">
        <v>100</v>
      </c>
      <c r="C531" s="2">
        <v>1825</v>
      </c>
      <c r="D531" s="2">
        <v>-1</v>
      </c>
      <c r="E531" s="2">
        <v>0</v>
      </c>
      <c r="G531">
        <f t="shared" ref="G531:H531" si="958">D531*6</f>
        <v>-6</v>
      </c>
      <c r="H531">
        <f t="shared" si="958"/>
        <v>0</v>
      </c>
      <c r="I531" s="2">
        <v>42</v>
      </c>
      <c r="J531" s="7">
        <v>43439</v>
      </c>
      <c r="K531" s="8">
        <v>0.45833333333333331</v>
      </c>
      <c r="L531" s="10">
        <v>147</v>
      </c>
      <c r="M531" s="9" t="s">
        <v>54</v>
      </c>
      <c r="N531" s="10">
        <v>147</v>
      </c>
      <c r="O531" s="10">
        <v>7915</v>
      </c>
      <c r="P531" s="10">
        <f t="shared" si="391"/>
        <v>7768</v>
      </c>
      <c r="Q531" s="2">
        <v>3.9</v>
      </c>
      <c r="R531" s="2">
        <v>36.6</v>
      </c>
      <c r="S531" s="9">
        <f t="shared" si="392"/>
        <v>142.74</v>
      </c>
      <c r="T531" s="2">
        <v>1</v>
      </c>
      <c r="U531" s="10">
        <f t="shared" si="3"/>
        <v>7768</v>
      </c>
      <c r="V531" s="8"/>
      <c r="W531" s="8"/>
      <c r="X531" s="17">
        <f>U547</f>
        <v>4307</v>
      </c>
      <c r="Y531" s="17">
        <f>U546</f>
        <v>5662</v>
      </c>
      <c r="Z531" s="17">
        <f>U545</f>
        <v>6347</v>
      </c>
      <c r="AA531" s="17">
        <f>U544</f>
        <v>6730</v>
      </c>
      <c r="AB531" s="17">
        <f>U543</f>
        <v>7444</v>
      </c>
      <c r="AC531" s="17">
        <f>U542</f>
        <v>7249</v>
      </c>
      <c r="AD531" s="21">
        <f t="shared" si="952"/>
        <v>7444</v>
      </c>
      <c r="AE531" s="21">
        <f t="shared" si="953"/>
        <v>6730</v>
      </c>
      <c r="AF531" s="21">
        <f t="shared" si="954"/>
        <v>6347</v>
      </c>
      <c r="AG531" s="21">
        <f t="shared" si="955"/>
        <v>5662</v>
      </c>
      <c r="AH531" s="21">
        <f t="shared" si="956"/>
        <v>4307</v>
      </c>
      <c r="AI531" s="15" t="s">
        <v>68</v>
      </c>
      <c r="AJ531" s="16">
        <f>C530</f>
        <v>1825</v>
      </c>
      <c r="AK531" s="16"/>
      <c r="AL531" s="23">
        <f t="shared" ref="AL531:AV531" si="959">X531*0.0144</f>
        <v>62.020800000000001</v>
      </c>
      <c r="AM531" s="23">
        <f t="shared" si="959"/>
        <v>81.532799999999995</v>
      </c>
      <c r="AN531" s="23">
        <f t="shared" si="959"/>
        <v>91.396799999999999</v>
      </c>
      <c r="AO531" s="23">
        <f t="shared" si="959"/>
        <v>96.911999999999992</v>
      </c>
      <c r="AP531" s="23">
        <f t="shared" si="959"/>
        <v>107.1936</v>
      </c>
      <c r="AQ531" s="23">
        <f t="shared" si="959"/>
        <v>104.3856</v>
      </c>
      <c r="AR531" s="23">
        <f t="shared" si="959"/>
        <v>107.1936</v>
      </c>
      <c r="AS531" s="23">
        <f t="shared" si="959"/>
        <v>96.911999999999992</v>
      </c>
      <c r="AT531" s="23">
        <f t="shared" si="959"/>
        <v>91.396799999999999</v>
      </c>
      <c r="AU531" s="23">
        <f t="shared" si="959"/>
        <v>81.532799999999995</v>
      </c>
      <c r="AV531" s="23">
        <f t="shared" si="959"/>
        <v>62.020800000000001</v>
      </c>
      <c r="AW531" s="15" t="s">
        <v>68</v>
      </c>
      <c r="AX531" s="16">
        <v>1825</v>
      </c>
      <c r="AY531" s="16"/>
      <c r="AZ531" s="16"/>
      <c r="BA531" s="16"/>
      <c r="BB531" s="16"/>
      <c r="BC531" s="16"/>
      <c r="BD531" s="16"/>
    </row>
    <row r="532" spans="1:56" ht="45" customHeight="1" x14ac:dyDescent="0.3">
      <c r="A532" s="2" t="s">
        <v>102</v>
      </c>
      <c r="B532" s="2" t="s">
        <v>100</v>
      </c>
      <c r="C532" s="2">
        <v>1825</v>
      </c>
      <c r="D532" s="2">
        <f t="shared" ref="D532:D535" si="960">D531-1</f>
        <v>-2</v>
      </c>
      <c r="E532" s="2">
        <v>0</v>
      </c>
      <c r="G532">
        <f t="shared" ref="G532:H532" si="961">D532*6</f>
        <v>-12</v>
      </c>
      <c r="H532">
        <f t="shared" si="961"/>
        <v>0</v>
      </c>
      <c r="I532" s="2">
        <v>42</v>
      </c>
      <c r="J532" s="7">
        <v>43439</v>
      </c>
      <c r="K532" s="8">
        <v>0.45833333333333331</v>
      </c>
      <c r="L532" s="10">
        <v>139</v>
      </c>
      <c r="M532" s="9" t="s">
        <v>54</v>
      </c>
      <c r="N532" s="10">
        <v>139</v>
      </c>
      <c r="O532" s="10">
        <v>7492</v>
      </c>
      <c r="P532" s="10">
        <f t="shared" si="391"/>
        <v>7353</v>
      </c>
      <c r="Q532" s="2">
        <v>3.9</v>
      </c>
      <c r="R532" s="2">
        <v>36.6</v>
      </c>
      <c r="S532" s="9">
        <f t="shared" si="392"/>
        <v>142.74</v>
      </c>
      <c r="T532" s="2">
        <v>1</v>
      </c>
      <c r="U532" s="10">
        <f t="shared" si="3"/>
        <v>7353</v>
      </c>
      <c r="V532" s="8"/>
      <c r="W532" s="8"/>
      <c r="X532" s="17">
        <f>U540</f>
        <v>5959</v>
      </c>
      <c r="Y532" s="17">
        <f>U539</f>
        <v>6362</v>
      </c>
      <c r="Z532" s="17">
        <f>U539</f>
        <v>6362</v>
      </c>
      <c r="AA532" s="17">
        <f>U538</f>
        <v>6997</v>
      </c>
      <c r="AB532" s="17">
        <f>U537</f>
        <v>7528</v>
      </c>
      <c r="AC532" s="17">
        <f>U536</f>
        <v>7725</v>
      </c>
      <c r="AD532" s="21">
        <f t="shared" si="952"/>
        <v>7528</v>
      </c>
      <c r="AE532" s="21">
        <f t="shared" si="953"/>
        <v>6997</v>
      </c>
      <c r="AF532" s="21">
        <f t="shared" si="954"/>
        <v>6362</v>
      </c>
      <c r="AG532" s="21">
        <f t="shared" si="955"/>
        <v>6362</v>
      </c>
      <c r="AH532" s="21">
        <f t="shared" si="956"/>
        <v>5959</v>
      </c>
      <c r="AI532" s="15" t="s">
        <v>69</v>
      </c>
      <c r="AJ532" s="16">
        <f>I530</f>
        <v>42</v>
      </c>
      <c r="AK532" s="16"/>
      <c r="AL532" s="23">
        <f t="shared" ref="AL532:AV532" si="962">X532*0.0144</f>
        <v>85.809600000000003</v>
      </c>
      <c r="AM532" s="23">
        <f t="shared" si="962"/>
        <v>91.612799999999993</v>
      </c>
      <c r="AN532" s="23">
        <f t="shared" si="962"/>
        <v>91.612799999999993</v>
      </c>
      <c r="AO532" s="23">
        <f t="shared" si="962"/>
        <v>100.7568</v>
      </c>
      <c r="AP532" s="23">
        <f t="shared" si="962"/>
        <v>108.4032</v>
      </c>
      <c r="AQ532" s="23">
        <f t="shared" si="962"/>
        <v>111.24</v>
      </c>
      <c r="AR532" s="23">
        <f t="shared" si="962"/>
        <v>108.4032</v>
      </c>
      <c r="AS532" s="23">
        <f t="shared" si="962"/>
        <v>100.7568</v>
      </c>
      <c r="AT532" s="23">
        <f t="shared" si="962"/>
        <v>91.612799999999993</v>
      </c>
      <c r="AU532" s="23">
        <f t="shared" si="962"/>
        <v>91.612799999999993</v>
      </c>
      <c r="AV532" s="23">
        <f t="shared" si="962"/>
        <v>85.809600000000003</v>
      </c>
      <c r="AW532" s="15" t="s">
        <v>69</v>
      </c>
      <c r="AX532" s="16">
        <v>42</v>
      </c>
      <c r="AY532" s="16"/>
      <c r="AZ532" s="16"/>
      <c r="BA532" s="16"/>
      <c r="BB532" s="16"/>
      <c r="BC532" s="16"/>
      <c r="BD532" s="16"/>
    </row>
    <row r="533" spans="1:56" ht="45" customHeight="1" x14ac:dyDescent="0.25">
      <c r="A533" s="2" t="s">
        <v>102</v>
      </c>
      <c r="B533" s="2" t="s">
        <v>100</v>
      </c>
      <c r="C533" s="2">
        <v>1825</v>
      </c>
      <c r="D533" s="2">
        <f t="shared" si="960"/>
        <v>-3</v>
      </c>
      <c r="E533" s="2">
        <v>0</v>
      </c>
      <c r="G533">
        <f t="shared" ref="G533:H533" si="963">D533*6</f>
        <v>-18</v>
      </c>
      <c r="H533">
        <f t="shared" si="963"/>
        <v>0</v>
      </c>
      <c r="I533" s="2">
        <v>42</v>
      </c>
      <c r="J533" s="7">
        <v>43439</v>
      </c>
      <c r="K533" s="8">
        <v>0.45833333333333331</v>
      </c>
      <c r="L533" s="10">
        <v>141</v>
      </c>
      <c r="M533" s="9" t="s">
        <v>54</v>
      </c>
      <c r="N533" s="10">
        <v>141</v>
      </c>
      <c r="O533" s="10">
        <v>6498</v>
      </c>
      <c r="P533" s="10">
        <f t="shared" si="391"/>
        <v>6357</v>
      </c>
      <c r="Q533" s="2">
        <v>3.9</v>
      </c>
      <c r="R533" s="2">
        <v>36.6</v>
      </c>
      <c r="S533" s="9">
        <f t="shared" si="392"/>
        <v>142.74</v>
      </c>
      <c r="T533" s="2">
        <v>1</v>
      </c>
      <c r="U533" s="10">
        <f t="shared" si="3"/>
        <v>6357</v>
      </c>
      <c r="V533" s="8"/>
      <c r="W533" s="8"/>
      <c r="X533" s="17">
        <f>U535</f>
        <v>5059</v>
      </c>
      <c r="Y533" s="17">
        <f>U534</f>
        <v>6061</v>
      </c>
      <c r="Z533" s="17">
        <f>U533</f>
        <v>6357</v>
      </c>
      <c r="AA533" s="17">
        <f>U532</f>
        <v>7353</v>
      </c>
      <c r="AB533" s="17">
        <f>U531</f>
        <v>7768</v>
      </c>
      <c r="AC533" s="24">
        <f>U530</f>
        <v>7895</v>
      </c>
      <c r="AD533" s="21">
        <f t="shared" si="952"/>
        <v>7768</v>
      </c>
      <c r="AE533" s="21">
        <f t="shared" si="953"/>
        <v>7353</v>
      </c>
      <c r="AF533" s="21">
        <f t="shared" si="954"/>
        <v>6357</v>
      </c>
      <c r="AG533" s="21">
        <f t="shared" si="955"/>
        <v>6061</v>
      </c>
      <c r="AH533" s="21">
        <f t="shared" si="956"/>
        <v>5059</v>
      </c>
      <c r="AI533" s="4"/>
      <c r="AJ533" s="4"/>
      <c r="AK533" s="4"/>
      <c r="AL533" s="23">
        <f t="shared" ref="AL533:AV533" si="964">X533*0.0144</f>
        <v>72.849599999999995</v>
      </c>
      <c r="AM533" s="23">
        <f t="shared" si="964"/>
        <v>87.278399999999991</v>
      </c>
      <c r="AN533" s="23">
        <f t="shared" si="964"/>
        <v>91.540800000000004</v>
      </c>
      <c r="AO533" s="23">
        <f t="shared" si="964"/>
        <v>105.8832</v>
      </c>
      <c r="AP533" s="23">
        <f t="shared" si="964"/>
        <v>111.8592</v>
      </c>
      <c r="AQ533" s="23">
        <f t="shared" si="964"/>
        <v>113.688</v>
      </c>
      <c r="AR533" s="23">
        <f t="shared" si="964"/>
        <v>111.8592</v>
      </c>
      <c r="AS533" s="23">
        <f t="shared" si="964"/>
        <v>105.8832</v>
      </c>
      <c r="AT533" s="23">
        <f t="shared" si="964"/>
        <v>91.540800000000004</v>
      </c>
      <c r="AU533" s="23">
        <f t="shared" si="964"/>
        <v>87.278399999999991</v>
      </c>
      <c r="AV533" s="23">
        <f t="shared" si="964"/>
        <v>72.849599999999995</v>
      </c>
      <c r="AW533" s="4"/>
      <c r="AX533" s="4"/>
      <c r="AY533" s="4"/>
      <c r="AZ533" s="4"/>
      <c r="BA533" s="4"/>
      <c r="BB533" s="4"/>
      <c r="BC533" s="4"/>
      <c r="BD533" s="4"/>
    </row>
    <row r="534" spans="1:56" ht="45" customHeight="1" x14ac:dyDescent="0.25">
      <c r="A534" s="2" t="s">
        <v>102</v>
      </c>
      <c r="B534" s="2" t="s">
        <v>100</v>
      </c>
      <c r="C534" s="2">
        <v>1825</v>
      </c>
      <c r="D534" s="2">
        <f t="shared" si="960"/>
        <v>-4</v>
      </c>
      <c r="E534" s="2">
        <v>0</v>
      </c>
      <c r="G534">
        <f t="shared" ref="G534:H534" si="965">D534*6</f>
        <v>-24</v>
      </c>
      <c r="H534">
        <f t="shared" si="965"/>
        <v>0</v>
      </c>
      <c r="I534" s="2">
        <v>42</v>
      </c>
      <c r="J534" s="7">
        <v>43439</v>
      </c>
      <c r="K534" s="8">
        <v>0.45833333333333331</v>
      </c>
      <c r="L534" s="10">
        <v>141</v>
      </c>
      <c r="M534" s="9" t="s">
        <v>54</v>
      </c>
      <c r="N534" s="10">
        <v>141</v>
      </c>
      <c r="O534" s="10">
        <v>6202</v>
      </c>
      <c r="P534" s="10">
        <f t="shared" si="391"/>
        <v>6061</v>
      </c>
      <c r="Q534" s="2">
        <v>3.9</v>
      </c>
      <c r="R534" s="2">
        <v>36.6</v>
      </c>
      <c r="S534" s="9">
        <f t="shared" si="392"/>
        <v>142.74</v>
      </c>
      <c r="T534" s="2">
        <v>1</v>
      </c>
      <c r="U534" s="10">
        <f t="shared" si="3"/>
        <v>6061</v>
      </c>
      <c r="V534" s="8"/>
      <c r="W534" s="8"/>
      <c r="X534" s="17">
        <f t="shared" ref="X534:AH534" si="966">X532</f>
        <v>5959</v>
      </c>
      <c r="Y534" s="17">
        <f t="shared" si="966"/>
        <v>6362</v>
      </c>
      <c r="Z534" s="17">
        <f t="shared" si="966"/>
        <v>6362</v>
      </c>
      <c r="AA534" s="17">
        <f t="shared" si="966"/>
        <v>6997</v>
      </c>
      <c r="AB534" s="17">
        <f t="shared" si="966"/>
        <v>7528</v>
      </c>
      <c r="AC534" s="17">
        <f t="shared" si="966"/>
        <v>7725</v>
      </c>
      <c r="AD534" s="17">
        <f t="shared" si="966"/>
        <v>7528</v>
      </c>
      <c r="AE534" s="17">
        <f t="shared" si="966"/>
        <v>6997</v>
      </c>
      <c r="AF534" s="17">
        <f t="shared" si="966"/>
        <v>6362</v>
      </c>
      <c r="AG534" s="17">
        <f t="shared" si="966"/>
        <v>6362</v>
      </c>
      <c r="AH534" s="17">
        <f t="shared" si="966"/>
        <v>5959</v>
      </c>
      <c r="AI534" s="4"/>
      <c r="AJ534" s="4"/>
      <c r="AK534" s="4"/>
      <c r="AL534" s="23">
        <f t="shared" ref="AL534:AV534" si="967">X534*0.0144</f>
        <v>85.809600000000003</v>
      </c>
      <c r="AM534" s="23">
        <f t="shared" si="967"/>
        <v>91.612799999999993</v>
      </c>
      <c r="AN534" s="23">
        <f t="shared" si="967"/>
        <v>91.612799999999993</v>
      </c>
      <c r="AO534" s="23">
        <f t="shared" si="967"/>
        <v>100.7568</v>
      </c>
      <c r="AP534" s="23">
        <f t="shared" si="967"/>
        <v>108.4032</v>
      </c>
      <c r="AQ534" s="23">
        <f t="shared" si="967"/>
        <v>111.24</v>
      </c>
      <c r="AR534" s="23">
        <f t="shared" si="967"/>
        <v>108.4032</v>
      </c>
      <c r="AS534" s="23">
        <f t="shared" si="967"/>
        <v>100.7568</v>
      </c>
      <c r="AT534" s="23">
        <f t="shared" si="967"/>
        <v>91.612799999999993</v>
      </c>
      <c r="AU534" s="23">
        <f t="shared" si="967"/>
        <v>91.612799999999993</v>
      </c>
      <c r="AV534" s="23">
        <f t="shared" si="967"/>
        <v>85.809600000000003</v>
      </c>
      <c r="AW534" s="4"/>
      <c r="AX534" s="4"/>
      <c r="AY534" s="4"/>
      <c r="AZ534" s="4"/>
      <c r="BA534" s="4"/>
      <c r="BB534" s="4"/>
      <c r="BC534" s="4"/>
      <c r="BD534" s="4"/>
    </row>
    <row r="535" spans="1:56" ht="45" customHeight="1" x14ac:dyDescent="0.25">
      <c r="A535" s="2" t="s">
        <v>102</v>
      </c>
      <c r="B535" s="2" t="s">
        <v>100</v>
      </c>
      <c r="C535" s="2">
        <v>1825</v>
      </c>
      <c r="D535" s="2">
        <f t="shared" si="960"/>
        <v>-5</v>
      </c>
      <c r="E535" s="2">
        <v>0</v>
      </c>
      <c r="G535">
        <f t="shared" ref="G535:H535" si="968">D535*6</f>
        <v>-30</v>
      </c>
      <c r="H535">
        <f t="shared" si="968"/>
        <v>0</v>
      </c>
      <c r="I535" s="2">
        <v>42</v>
      </c>
      <c r="J535" s="7">
        <v>43439</v>
      </c>
      <c r="K535" s="8">
        <v>0.45833333333333331</v>
      </c>
      <c r="L535" s="10">
        <v>142</v>
      </c>
      <c r="M535" s="9" t="s">
        <v>54</v>
      </c>
      <c r="N535" s="10">
        <v>142</v>
      </c>
      <c r="O535" s="10">
        <v>5201</v>
      </c>
      <c r="P535" s="10">
        <f t="shared" si="391"/>
        <v>5059</v>
      </c>
      <c r="Q535" s="2">
        <v>3.9</v>
      </c>
      <c r="R535" s="2">
        <v>36.6</v>
      </c>
      <c r="S535" s="9">
        <f t="shared" si="392"/>
        <v>142.74</v>
      </c>
      <c r="T535" s="2">
        <v>1</v>
      </c>
      <c r="U535" s="10">
        <f t="shared" si="3"/>
        <v>5059</v>
      </c>
      <c r="V535" s="8"/>
      <c r="W535" s="8"/>
      <c r="X535" s="17">
        <f t="shared" ref="X535:AH535" si="969">X531</f>
        <v>4307</v>
      </c>
      <c r="Y535" s="17">
        <f t="shared" si="969"/>
        <v>5662</v>
      </c>
      <c r="Z535" s="17">
        <f t="shared" si="969"/>
        <v>6347</v>
      </c>
      <c r="AA535" s="17">
        <f t="shared" si="969"/>
        <v>6730</v>
      </c>
      <c r="AB535" s="17">
        <f t="shared" si="969"/>
        <v>7444</v>
      </c>
      <c r="AC535" s="17">
        <f t="shared" si="969"/>
        <v>7249</v>
      </c>
      <c r="AD535" s="17">
        <f t="shared" si="969"/>
        <v>7444</v>
      </c>
      <c r="AE535" s="17">
        <f t="shared" si="969"/>
        <v>6730</v>
      </c>
      <c r="AF535" s="17">
        <f t="shared" si="969"/>
        <v>6347</v>
      </c>
      <c r="AG535" s="17">
        <f t="shared" si="969"/>
        <v>5662</v>
      </c>
      <c r="AH535" s="17">
        <f t="shared" si="969"/>
        <v>4307</v>
      </c>
      <c r="AI535" s="4"/>
      <c r="AJ535" s="4"/>
      <c r="AK535" s="4"/>
      <c r="AL535" s="23">
        <f t="shared" ref="AL535:AV535" si="970">X535*0.0144</f>
        <v>62.020800000000001</v>
      </c>
      <c r="AM535" s="23">
        <f t="shared" si="970"/>
        <v>81.532799999999995</v>
      </c>
      <c r="AN535" s="23">
        <f t="shared" si="970"/>
        <v>91.396799999999999</v>
      </c>
      <c r="AO535" s="23">
        <f t="shared" si="970"/>
        <v>96.911999999999992</v>
      </c>
      <c r="AP535" s="23">
        <f t="shared" si="970"/>
        <v>107.1936</v>
      </c>
      <c r="AQ535" s="23">
        <f t="shared" si="970"/>
        <v>104.3856</v>
      </c>
      <c r="AR535" s="23">
        <f t="shared" si="970"/>
        <v>107.1936</v>
      </c>
      <c r="AS535" s="23">
        <f t="shared" si="970"/>
        <v>96.911999999999992</v>
      </c>
      <c r="AT535" s="23">
        <f t="shared" si="970"/>
        <v>91.396799999999999</v>
      </c>
      <c r="AU535" s="23">
        <f t="shared" si="970"/>
        <v>81.532799999999995</v>
      </c>
      <c r="AV535" s="23">
        <f t="shared" si="970"/>
        <v>62.020800000000001</v>
      </c>
      <c r="AW535" s="4"/>
      <c r="AX535" s="4"/>
      <c r="AY535" s="4"/>
      <c r="AZ535" s="4"/>
      <c r="BA535" s="4"/>
      <c r="BB535" s="4"/>
      <c r="BC535" s="4"/>
      <c r="BD535" s="4"/>
    </row>
    <row r="536" spans="1:56" ht="45" customHeight="1" x14ac:dyDescent="0.25">
      <c r="A536" s="2" t="s">
        <v>102</v>
      </c>
      <c r="B536" s="2" t="s">
        <v>100</v>
      </c>
      <c r="C536" s="2">
        <v>1825</v>
      </c>
      <c r="D536" s="2">
        <v>0</v>
      </c>
      <c r="E536" s="2">
        <v>1</v>
      </c>
      <c r="G536">
        <f t="shared" ref="G536:H536" si="971">D536*6</f>
        <v>0</v>
      </c>
      <c r="H536">
        <f t="shared" si="971"/>
        <v>6</v>
      </c>
      <c r="I536" s="2">
        <v>42</v>
      </c>
      <c r="J536" s="7">
        <v>43439</v>
      </c>
      <c r="K536" s="8">
        <v>0.45833333333333331</v>
      </c>
      <c r="L536" s="10">
        <v>143</v>
      </c>
      <c r="M536" s="9" t="s">
        <v>54</v>
      </c>
      <c r="N536" s="10">
        <v>143</v>
      </c>
      <c r="O536" s="10">
        <v>7868</v>
      </c>
      <c r="P536" s="10">
        <f t="shared" si="391"/>
        <v>7725</v>
      </c>
      <c r="Q536" s="2">
        <v>3.9</v>
      </c>
      <c r="R536" s="2">
        <v>36.6</v>
      </c>
      <c r="S536" s="9">
        <f t="shared" si="392"/>
        <v>142.74</v>
      </c>
      <c r="T536" s="2">
        <v>1</v>
      </c>
      <c r="U536" s="10">
        <f t="shared" si="3"/>
        <v>7725</v>
      </c>
      <c r="V536" s="8"/>
      <c r="W536" s="8"/>
      <c r="X536" s="17">
        <f t="shared" ref="X536:AH536" si="972">X530</f>
        <v>4195</v>
      </c>
      <c r="Y536" s="17">
        <f t="shared" si="972"/>
        <v>4995</v>
      </c>
      <c r="Z536" s="17">
        <f t="shared" si="972"/>
        <v>5916</v>
      </c>
      <c r="AA536" s="17">
        <f t="shared" si="972"/>
        <v>6330</v>
      </c>
      <c r="AB536" s="17">
        <f t="shared" si="972"/>
        <v>7159</v>
      </c>
      <c r="AC536" s="17">
        <f t="shared" si="972"/>
        <v>6936</v>
      </c>
      <c r="AD536" s="17">
        <f t="shared" si="972"/>
        <v>7159</v>
      </c>
      <c r="AE536" s="17">
        <f t="shared" si="972"/>
        <v>6330</v>
      </c>
      <c r="AF536" s="17">
        <f t="shared" si="972"/>
        <v>5916</v>
      </c>
      <c r="AG536" s="17">
        <f t="shared" si="972"/>
        <v>4995</v>
      </c>
      <c r="AH536" s="17">
        <f t="shared" si="972"/>
        <v>4195</v>
      </c>
      <c r="AI536" s="4"/>
      <c r="AJ536" s="4"/>
      <c r="AK536" s="4"/>
      <c r="AL536" s="23">
        <f t="shared" ref="AL536:AV536" si="973">X536*0.0144</f>
        <v>60.408000000000001</v>
      </c>
      <c r="AM536" s="23">
        <f t="shared" si="973"/>
        <v>71.927999999999997</v>
      </c>
      <c r="AN536" s="23">
        <f t="shared" si="973"/>
        <v>85.190399999999997</v>
      </c>
      <c r="AO536" s="23">
        <f t="shared" si="973"/>
        <v>91.152000000000001</v>
      </c>
      <c r="AP536" s="23">
        <f t="shared" si="973"/>
        <v>103.08959999999999</v>
      </c>
      <c r="AQ536" s="23">
        <f t="shared" si="973"/>
        <v>99.878399999999999</v>
      </c>
      <c r="AR536" s="23">
        <f t="shared" si="973"/>
        <v>103.08959999999999</v>
      </c>
      <c r="AS536" s="23">
        <f t="shared" si="973"/>
        <v>91.152000000000001</v>
      </c>
      <c r="AT536" s="23">
        <f t="shared" si="973"/>
        <v>85.190399999999997</v>
      </c>
      <c r="AU536" s="23">
        <f t="shared" si="973"/>
        <v>71.927999999999997</v>
      </c>
      <c r="AV536" s="23">
        <f t="shared" si="973"/>
        <v>60.408000000000001</v>
      </c>
      <c r="AW536" s="4"/>
      <c r="AX536" s="4"/>
      <c r="AY536" s="4"/>
      <c r="AZ536" s="4"/>
      <c r="BA536" s="4"/>
      <c r="BB536" s="4"/>
      <c r="BC536" s="4"/>
      <c r="BD536" s="4"/>
    </row>
    <row r="537" spans="1:56" ht="45" customHeight="1" x14ac:dyDescent="0.25">
      <c r="A537" s="2" t="s">
        <v>102</v>
      </c>
      <c r="B537" s="2" t="s">
        <v>100</v>
      </c>
      <c r="C537" s="2">
        <v>1825</v>
      </c>
      <c r="D537" s="2">
        <v>-1</v>
      </c>
      <c r="E537" s="2">
        <v>1</v>
      </c>
      <c r="G537">
        <f t="shared" ref="G537:H537" si="974">D537*6</f>
        <v>-6</v>
      </c>
      <c r="H537">
        <f t="shared" si="974"/>
        <v>6</v>
      </c>
      <c r="I537" s="2">
        <v>42</v>
      </c>
      <c r="J537" s="7">
        <v>43439</v>
      </c>
      <c r="K537" s="8">
        <v>0.45833333333333331</v>
      </c>
      <c r="L537" s="10">
        <v>146</v>
      </c>
      <c r="M537" s="9" t="s">
        <v>54</v>
      </c>
      <c r="N537" s="10">
        <v>146</v>
      </c>
      <c r="O537" s="10">
        <v>7674</v>
      </c>
      <c r="P537" s="10">
        <f t="shared" si="391"/>
        <v>7528</v>
      </c>
      <c r="Q537" s="2">
        <v>3.9</v>
      </c>
      <c r="R537" s="2">
        <v>36.6</v>
      </c>
      <c r="S537" s="9">
        <f t="shared" si="392"/>
        <v>142.74</v>
      </c>
      <c r="T537" s="2">
        <v>1</v>
      </c>
      <c r="U537" s="10">
        <f t="shared" si="3"/>
        <v>7528</v>
      </c>
      <c r="V537" s="8"/>
      <c r="W537" s="8"/>
      <c r="X537" s="37"/>
      <c r="Y537" s="37"/>
      <c r="Z537" s="37"/>
      <c r="AA537" s="37"/>
      <c r="AB537" s="37"/>
      <c r="AC537" s="37"/>
      <c r="AD537" s="37"/>
      <c r="AE537" s="37"/>
      <c r="AF537" s="37"/>
      <c r="AG537" s="37"/>
      <c r="AH537" s="37"/>
      <c r="AI537" s="4"/>
      <c r="AJ537" s="4"/>
      <c r="AK537" s="4"/>
      <c r="AL537" s="37"/>
      <c r="AM537" s="37"/>
      <c r="AN537" s="37"/>
      <c r="AO537" s="37"/>
      <c r="AP537" s="37"/>
      <c r="AQ537" s="37"/>
      <c r="AR537" s="37"/>
      <c r="AS537" s="37"/>
      <c r="AT537" s="37"/>
      <c r="AU537" s="37"/>
      <c r="AV537" s="37"/>
      <c r="AW537" s="4"/>
      <c r="AX537" s="4"/>
      <c r="AY537" s="4"/>
      <c r="AZ537" s="4"/>
      <c r="BA537" s="4"/>
      <c r="BB537" s="4"/>
      <c r="BC537" s="4"/>
      <c r="BD537" s="4"/>
    </row>
    <row r="538" spans="1:56" ht="45" customHeight="1" x14ac:dyDescent="0.25">
      <c r="A538" s="2" t="s">
        <v>102</v>
      </c>
      <c r="B538" s="2" t="s">
        <v>100</v>
      </c>
      <c r="C538" s="2">
        <v>1825</v>
      </c>
      <c r="D538" s="2">
        <f t="shared" ref="D538:D541" si="975">D537-1</f>
        <v>-2</v>
      </c>
      <c r="E538" s="2">
        <v>1</v>
      </c>
      <c r="G538">
        <f t="shared" ref="G538:H538" si="976">D538*6</f>
        <v>-12</v>
      </c>
      <c r="H538">
        <f t="shared" si="976"/>
        <v>6</v>
      </c>
      <c r="I538" s="2">
        <v>42</v>
      </c>
      <c r="J538" s="7">
        <v>43439</v>
      </c>
      <c r="K538" s="8">
        <v>0.45833333333333331</v>
      </c>
      <c r="L538" s="10">
        <v>144</v>
      </c>
      <c r="M538" s="9" t="s">
        <v>54</v>
      </c>
      <c r="N538" s="10">
        <v>144</v>
      </c>
      <c r="O538" s="10">
        <v>7141</v>
      </c>
      <c r="P538" s="10">
        <f t="shared" si="391"/>
        <v>6997</v>
      </c>
      <c r="Q538" s="2">
        <v>3.9</v>
      </c>
      <c r="R538" s="2">
        <v>36.6</v>
      </c>
      <c r="S538" s="9">
        <f t="shared" si="392"/>
        <v>142.74</v>
      </c>
      <c r="T538" s="2">
        <v>1</v>
      </c>
      <c r="U538" s="10">
        <f t="shared" si="3"/>
        <v>6997</v>
      </c>
      <c r="V538" s="8"/>
      <c r="W538" s="8"/>
      <c r="X538" s="37"/>
      <c r="Y538" s="37"/>
      <c r="Z538" s="37"/>
      <c r="AA538" s="37"/>
      <c r="AB538" s="37"/>
      <c r="AC538" s="37"/>
      <c r="AD538" s="37"/>
      <c r="AE538" s="37"/>
      <c r="AF538" s="37"/>
      <c r="AG538" s="37"/>
      <c r="AH538" s="37"/>
      <c r="AI538" s="4"/>
      <c r="AJ538" s="4"/>
      <c r="AK538" s="4"/>
      <c r="AL538" s="37"/>
      <c r="AM538" s="37"/>
      <c r="AN538" s="37"/>
      <c r="AO538" s="37"/>
      <c r="AP538" s="37"/>
      <c r="AQ538" s="37"/>
      <c r="AR538" s="37"/>
      <c r="AS538" s="37"/>
      <c r="AT538" s="37"/>
      <c r="AU538" s="37"/>
      <c r="AV538" s="37"/>
      <c r="AW538" s="4"/>
      <c r="AX538" s="4"/>
      <c r="AY538" s="4"/>
      <c r="AZ538" s="4"/>
      <c r="BA538" s="4"/>
      <c r="BB538" s="4"/>
      <c r="BC538" s="4"/>
      <c r="BD538" s="4"/>
    </row>
    <row r="539" spans="1:56" ht="45" customHeight="1" x14ac:dyDescent="0.25">
      <c r="A539" s="2" t="s">
        <v>102</v>
      </c>
      <c r="B539" s="2" t="s">
        <v>100</v>
      </c>
      <c r="C539" s="2">
        <v>1825</v>
      </c>
      <c r="D539" s="2">
        <f t="shared" si="975"/>
        <v>-3</v>
      </c>
      <c r="E539" s="2">
        <v>1</v>
      </c>
      <c r="G539">
        <f t="shared" ref="G539:H539" si="977">D539*6</f>
        <v>-18</v>
      </c>
      <c r="H539">
        <f t="shared" si="977"/>
        <v>6</v>
      </c>
      <c r="I539" s="2">
        <v>42</v>
      </c>
      <c r="J539" s="7">
        <v>43439</v>
      </c>
      <c r="K539" s="8">
        <v>0.45833333333333331</v>
      </c>
      <c r="L539" s="10">
        <v>147</v>
      </c>
      <c r="M539" s="9" t="s">
        <v>54</v>
      </c>
      <c r="N539" s="10">
        <v>147</v>
      </c>
      <c r="O539" s="10">
        <v>6509</v>
      </c>
      <c r="P539" s="10">
        <f t="shared" si="391"/>
        <v>6362</v>
      </c>
      <c r="Q539" s="2">
        <v>3.9</v>
      </c>
      <c r="R539" s="2">
        <v>36.6</v>
      </c>
      <c r="S539" s="9">
        <f t="shared" si="392"/>
        <v>142.74</v>
      </c>
      <c r="T539" s="2">
        <v>1</v>
      </c>
      <c r="U539" s="10">
        <f t="shared" si="3"/>
        <v>6362</v>
      </c>
      <c r="V539" s="8"/>
      <c r="W539" s="8"/>
      <c r="X539" s="37"/>
      <c r="Y539" s="37"/>
      <c r="Z539" s="37"/>
      <c r="AA539" s="37"/>
      <c r="AB539" s="37"/>
      <c r="AC539" s="37"/>
      <c r="AD539" s="37"/>
      <c r="AE539" s="37"/>
      <c r="AF539" s="37"/>
      <c r="AG539" s="37"/>
      <c r="AH539" s="37"/>
      <c r="AI539" s="4"/>
      <c r="AJ539" s="4"/>
      <c r="AK539" s="4"/>
      <c r="AL539" s="37"/>
      <c r="AM539" s="37"/>
      <c r="AN539" s="37"/>
      <c r="AO539" s="37"/>
      <c r="AP539" s="37"/>
      <c r="AQ539" s="37"/>
      <c r="AR539" s="37"/>
      <c r="AS539" s="37"/>
      <c r="AT539" s="37"/>
      <c r="AU539" s="37"/>
      <c r="AV539" s="37"/>
      <c r="AW539" s="4"/>
      <c r="AX539" s="4"/>
      <c r="AY539" s="4"/>
      <c r="AZ539" s="4"/>
      <c r="BA539" s="4"/>
      <c r="BB539" s="4"/>
      <c r="BC539" s="4"/>
      <c r="BD539" s="4"/>
    </row>
    <row r="540" spans="1:56" ht="45" customHeight="1" x14ac:dyDescent="0.25">
      <c r="A540" s="2" t="s">
        <v>102</v>
      </c>
      <c r="B540" s="2" t="s">
        <v>100</v>
      </c>
      <c r="C540" s="2">
        <v>1825</v>
      </c>
      <c r="D540" s="2">
        <f t="shared" si="975"/>
        <v>-4</v>
      </c>
      <c r="E540" s="2">
        <v>1</v>
      </c>
      <c r="G540">
        <f t="shared" ref="G540:H540" si="978">D540*6</f>
        <v>-24</v>
      </c>
      <c r="H540">
        <f t="shared" si="978"/>
        <v>6</v>
      </c>
      <c r="I540" s="2">
        <v>42</v>
      </c>
      <c r="J540" s="7">
        <v>43439</v>
      </c>
      <c r="K540" s="8">
        <v>0.45833333333333331</v>
      </c>
      <c r="L540" s="10">
        <v>145</v>
      </c>
      <c r="M540" s="9" t="s">
        <v>54</v>
      </c>
      <c r="N540" s="10">
        <v>145</v>
      </c>
      <c r="O540" s="10">
        <v>6104</v>
      </c>
      <c r="P540" s="10">
        <f t="shared" si="391"/>
        <v>5959</v>
      </c>
      <c r="Q540" s="2">
        <v>3.9</v>
      </c>
      <c r="R540" s="2">
        <v>36.6</v>
      </c>
      <c r="S540" s="9">
        <f t="shared" si="392"/>
        <v>142.74</v>
      </c>
      <c r="T540" s="2">
        <v>1</v>
      </c>
      <c r="U540" s="10">
        <f t="shared" si="3"/>
        <v>5959</v>
      </c>
      <c r="V540" s="8"/>
      <c r="W540" s="8"/>
      <c r="X540" s="37"/>
      <c r="Y540" s="37"/>
      <c r="Z540" s="37"/>
      <c r="AA540" s="37"/>
      <c r="AB540" s="37"/>
      <c r="AC540" s="37"/>
      <c r="AD540" s="37"/>
      <c r="AE540" s="37"/>
      <c r="AF540" s="37"/>
      <c r="AG540" s="37"/>
      <c r="AH540" s="37"/>
      <c r="AI540" s="4"/>
      <c r="AJ540" s="4"/>
      <c r="AK540" s="4"/>
      <c r="AL540" s="37"/>
      <c r="AM540" s="37"/>
      <c r="AN540" s="37"/>
      <c r="AO540" s="37"/>
      <c r="AP540" s="37"/>
      <c r="AQ540" s="37"/>
      <c r="AR540" s="37"/>
      <c r="AS540" s="37"/>
      <c r="AT540" s="37"/>
      <c r="AU540" s="37"/>
      <c r="AV540" s="37"/>
      <c r="AW540" s="4"/>
      <c r="AX540" s="4"/>
      <c r="AY540" s="4"/>
      <c r="AZ540" s="4"/>
      <c r="BA540" s="4"/>
      <c r="BB540" s="4"/>
      <c r="BC540" s="4"/>
      <c r="BD540" s="4"/>
    </row>
    <row r="541" spans="1:56" ht="45" customHeight="1" x14ac:dyDescent="0.25">
      <c r="A541" s="2" t="s">
        <v>102</v>
      </c>
      <c r="B541" s="2" t="s">
        <v>100</v>
      </c>
      <c r="C541" s="2">
        <v>1825</v>
      </c>
      <c r="D541" s="2">
        <f t="shared" si="975"/>
        <v>-5</v>
      </c>
      <c r="E541" s="2">
        <v>1</v>
      </c>
      <c r="G541">
        <f t="shared" ref="G541:H541" si="979">D541*6</f>
        <v>-30</v>
      </c>
      <c r="H541">
        <f t="shared" si="979"/>
        <v>6</v>
      </c>
      <c r="I541" s="2">
        <v>42</v>
      </c>
      <c r="J541" s="7">
        <v>43439</v>
      </c>
      <c r="K541" s="8">
        <v>0.45833333333333331</v>
      </c>
      <c r="L541" s="10">
        <v>143</v>
      </c>
      <c r="M541" s="9" t="s">
        <v>54</v>
      </c>
      <c r="N541" s="10">
        <v>143</v>
      </c>
      <c r="O541" s="10">
        <v>5028</v>
      </c>
      <c r="P541" s="10">
        <f t="shared" si="391"/>
        <v>4885</v>
      </c>
      <c r="Q541" s="2">
        <v>3.9</v>
      </c>
      <c r="R541" s="2">
        <v>36.6</v>
      </c>
      <c r="S541" s="9">
        <f t="shared" si="392"/>
        <v>142.74</v>
      </c>
      <c r="T541" s="2">
        <v>1</v>
      </c>
      <c r="U541" s="10">
        <f t="shared" si="3"/>
        <v>4885</v>
      </c>
      <c r="V541" s="8"/>
      <c r="W541" s="8"/>
      <c r="X541" s="37"/>
      <c r="Y541" s="37"/>
      <c r="Z541" s="37"/>
      <c r="AA541" s="37"/>
      <c r="AB541" s="37"/>
      <c r="AC541" s="37"/>
      <c r="AD541" s="37"/>
      <c r="AE541" s="37"/>
      <c r="AF541" s="37"/>
      <c r="AG541" s="37"/>
      <c r="AH541" s="37"/>
      <c r="AI541" s="4"/>
      <c r="AJ541" s="4"/>
      <c r="AK541" s="4"/>
      <c r="AL541" s="37"/>
      <c r="AM541" s="37"/>
      <c r="AN541" s="37"/>
      <c r="AO541" s="37"/>
      <c r="AP541" s="37"/>
      <c r="AQ541" s="37"/>
      <c r="AR541" s="37"/>
      <c r="AS541" s="37"/>
      <c r="AT541" s="37"/>
      <c r="AU541" s="37"/>
      <c r="AV541" s="37"/>
      <c r="AW541" s="4"/>
      <c r="AX541" s="4"/>
      <c r="AY541" s="4"/>
      <c r="AZ541" s="4"/>
      <c r="BA541" s="4"/>
      <c r="BB541" s="4"/>
      <c r="BC541" s="4"/>
      <c r="BD541" s="4"/>
    </row>
    <row r="542" spans="1:56" ht="45" customHeight="1" x14ac:dyDescent="0.25">
      <c r="A542" s="2" t="s">
        <v>102</v>
      </c>
      <c r="B542" s="2" t="s">
        <v>100</v>
      </c>
      <c r="C542" s="2">
        <v>1825</v>
      </c>
      <c r="D542" s="2">
        <v>0</v>
      </c>
      <c r="E542" s="2">
        <v>2</v>
      </c>
      <c r="G542">
        <f t="shared" ref="G542:H542" si="980">D542*6</f>
        <v>0</v>
      </c>
      <c r="H542">
        <f t="shared" si="980"/>
        <v>12</v>
      </c>
      <c r="I542" s="2">
        <v>42</v>
      </c>
      <c r="J542" s="7">
        <v>43439</v>
      </c>
      <c r="K542" s="8">
        <v>0.45833333333333331</v>
      </c>
      <c r="L542" s="10">
        <v>145</v>
      </c>
      <c r="M542" s="9" t="s">
        <v>54</v>
      </c>
      <c r="N542" s="10">
        <v>145</v>
      </c>
      <c r="O542" s="10">
        <v>7394</v>
      </c>
      <c r="P542" s="10">
        <f t="shared" si="391"/>
        <v>7249</v>
      </c>
      <c r="Q542" s="2">
        <v>3.9</v>
      </c>
      <c r="R542" s="2">
        <v>36.6</v>
      </c>
      <c r="S542" s="9">
        <f t="shared" si="392"/>
        <v>142.74</v>
      </c>
      <c r="T542" s="2">
        <v>1</v>
      </c>
      <c r="U542" s="10">
        <f t="shared" si="3"/>
        <v>7249</v>
      </c>
      <c r="V542" s="8"/>
      <c r="W542" s="8"/>
      <c r="X542" s="37"/>
      <c r="Y542" s="37"/>
      <c r="Z542" s="37"/>
      <c r="AA542" s="37"/>
      <c r="AB542" s="37"/>
      <c r="AC542" s="37"/>
      <c r="AD542" s="37"/>
      <c r="AE542" s="37"/>
      <c r="AF542" s="37"/>
      <c r="AG542" s="37"/>
      <c r="AH542" s="37"/>
      <c r="AI542" s="4"/>
      <c r="AJ542" s="4"/>
      <c r="AK542" s="4"/>
      <c r="AL542" s="37"/>
      <c r="AM542" s="37"/>
      <c r="AN542" s="37"/>
      <c r="AO542" s="37"/>
      <c r="AP542" s="37"/>
      <c r="AQ542" s="37"/>
      <c r="AR542" s="37"/>
      <c r="AS542" s="37"/>
      <c r="AT542" s="37"/>
      <c r="AU542" s="37"/>
      <c r="AV542" s="37"/>
      <c r="AW542" s="4"/>
      <c r="AX542" s="4"/>
      <c r="AY542" s="4"/>
      <c r="AZ542" s="4"/>
      <c r="BA542" s="4"/>
      <c r="BB542" s="4"/>
      <c r="BC542" s="4"/>
      <c r="BD542" s="4"/>
    </row>
    <row r="543" spans="1:56" ht="45" customHeight="1" x14ac:dyDescent="0.25">
      <c r="A543" s="2" t="s">
        <v>102</v>
      </c>
      <c r="B543" s="2" t="s">
        <v>100</v>
      </c>
      <c r="C543" s="2">
        <v>1825</v>
      </c>
      <c r="D543" s="2">
        <v>-1</v>
      </c>
      <c r="E543" s="2">
        <v>2</v>
      </c>
      <c r="G543">
        <f t="shared" ref="G543:H543" si="981">D543*6</f>
        <v>-6</v>
      </c>
      <c r="H543">
        <f t="shared" si="981"/>
        <v>12</v>
      </c>
      <c r="I543" s="2">
        <v>42</v>
      </c>
      <c r="J543" s="7">
        <v>43439</v>
      </c>
      <c r="K543" s="8">
        <v>0.45833333333333331</v>
      </c>
      <c r="L543" s="10">
        <v>149</v>
      </c>
      <c r="M543" s="9" t="s">
        <v>54</v>
      </c>
      <c r="N543" s="10">
        <v>149</v>
      </c>
      <c r="O543" s="10">
        <v>7593</v>
      </c>
      <c r="P543" s="10">
        <f t="shared" si="391"/>
        <v>7444</v>
      </c>
      <c r="Q543" s="2">
        <v>3.9</v>
      </c>
      <c r="R543" s="2">
        <v>36.6</v>
      </c>
      <c r="S543" s="9">
        <f t="shared" si="392"/>
        <v>142.74</v>
      </c>
      <c r="T543" s="2">
        <v>1</v>
      </c>
      <c r="U543" s="10">
        <f t="shared" si="3"/>
        <v>7444</v>
      </c>
      <c r="V543" s="8"/>
      <c r="W543" s="8"/>
      <c r="X543" s="37"/>
      <c r="Y543" s="37"/>
      <c r="Z543" s="37"/>
      <c r="AA543" s="37"/>
      <c r="AB543" s="37"/>
      <c r="AC543" s="37"/>
      <c r="AD543" s="37"/>
      <c r="AE543" s="37"/>
      <c r="AF543" s="37"/>
      <c r="AG543" s="37"/>
      <c r="AH543" s="37"/>
      <c r="AI543" s="4"/>
      <c r="AJ543" s="4"/>
      <c r="AK543" s="4"/>
      <c r="AL543" s="37"/>
      <c r="AM543" s="37"/>
      <c r="AN543" s="37"/>
      <c r="AO543" s="37"/>
      <c r="AP543" s="37"/>
      <c r="AQ543" s="37"/>
      <c r="AR543" s="37"/>
      <c r="AS543" s="37"/>
      <c r="AT543" s="37"/>
      <c r="AU543" s="37"/>
      <c r="AV543" s="37"/>
      <c r="AW543" s="4"/>
      <c r="AX543" s="4"/>
      <c r="AY543" s="4"/>
      <c r="AZ543" s="4"/>
      <c r="BA543" s="4"/>
      <c r="BB543" s="4"/>
      <c r="BC543" s="4"/>
      <c r="BD543" s="4"/>
    </row>
    <row r="544" spans="1:56" ht="45" customHeight="1" x14ac:dyDescent="0.25">
      <c r="A544" s="2" t="s">
        <v>102</v>
      </c>
      <c r="B544" s="2" t="s">
        <v>100</v>
      </c>
      <c r="C544" s="2">
        <v>1825</v>
      </c>
      <c r="D544" s="2">
        <f t="shared" ref="D544:D547" si="982">D543-1</f>
        <v>-2</v>
      </c>
      <c r="E544" s="2">
        <v>2</v>
      </c>
      <c r="G544">
        <f t="shared" ref="G544:H544" si="983">D544*6</f>
        <v>-12</v>
      </c>
      <c r="H544">
        <f t="shared" si="983"/>
        <v>12</v>
      </c>
      <c r="I544" s="2">
        <v>42</v>
      </c>
      <c r="J544" s="7">
        <v>43439</v>
      </c>
      <c r="K544" s="8">
        <v>0.45833333333333331</v>
      </c>
      <c r="L544" s="10">
        <v>147</v>
      </c>
      <c r="M544" s="9" t="s">
        <v>54</v>
      </c>
      <c r="N544" s="10">
        <v>147</v>
      </c>
      <c r="O544" s="10">
        <v>6877</v>
      </c>
      <c r="P544" s="10">
        <f t="shared" si="391"/>
        <v>6730</v>
      </c>
      <c r="Q544" s="2">
        <v>3.9</v>
      </c>
      <c r="R544" s="2">
        <v>36.6</v>
      </c>
      <c r="S544" s="9">
        <f t="shared" si="392"/>
        <v>142.74</v>
      </c>
      <c r="T544" s="2">
        <v>1</v>
      </c>
      <c r="U544" s="10">
        <f t="shared" si="3"/>
        <v>6730</v>
      </c>
      <c r="V544" s="8"/>
      <c r="W544" s="8"/>
      <c r="X544" s="37"/>
      <c r="Y544" s="37"/>
      <c r="Z544" s="37"/>
      <c r="AA544" s="37"/>
      <c r="AB544" s="37"/>
      <c r="AC544" s="37"/>
      <c r="AD544" s="37"/>
      <c r="AE544" s="37"/>
      <c r="AF544" s="37"/>
      <c r="AG544" s="37"/>
      <c r="AH544" s="37"/>
      <c r="AI544" s="4"/>
      <c r="AJ544" s="4"/>
      <c r="AK544" s="4"/>
      <c r="AL544" s="37"/>
      <c r="AM544" s="37"/>
      <c r="AN544" s="37"/>
      <c r="AO544" s="37"/>
      <c r="AP544" s="37"/>
      <c r="AQ544" s="37"/>
      <c r="AR544" s="37"/>
      <c r="AS544" s="37"/>
      <c r="AT544" s="37"/>
      <c r="AU544" s="37"/>
      <c r="AV544" s="37"/>
      <c r="AW544" s="4"/>
      <c r="AX544" s="4"/>
      <c r="AY544" s="4"/>
      <c r="AZ544" s="4"/>
      <c r="BA544" s="4"/>
      <c r="BB544" s="4"/>
      <c r="BC544" s="4"/>
      <c r="BD544" s="4"/>
    </row>
    <row r="545" spans="1:56" ht="45" customHeight="1" x14ac:dyDescent="0.25">
      <c r="A545" s="2" t="s">
        <v>102</v>
      </c>
      <c r="B545" s="2" t="s">
        <v>100</v>
      </c>
      <c r="C545" s="2">
        <v>1825</v>
      </c>
      <c r="D545" s="2">
        <f t="shared" si="982"/>
        <v>-3</v>
      </c>
      <c r="E545" s="2">
        <v>2</v>
      </c>
      <c r="G545">
        <f t="shared" ref="G545:H545" si="984">D545*6</f>
        <v>-18</v>
      </c>
      <c r="H545">
        <f t="shared" si="984"/>
        <v>12</v>
      </c>
      <c r="I545" s="2">
        <v>42</v>
      </c>
      <c r="J545" s="7">
        <v>43439</v>
      </c>
      <c r="K545" s="8">
        <v>0.45833333333333331</v>
      </c>
      <c r="L545" s="10">
        <v>148</v>
      </c>
      <c r="M545" s="9" t="s">
        <v>54</v>
      </c>
      <c r="N545" s="10">
        <v>148</v>
      </c>
      <c r="O545" s="10">
        <v>6495</v>
      </c>
      <c r="P545" s="10">
        <f t="shared" si="391"/>
        <v>6347</v>
      </c>
      <c r="Q545" s="2">
        <v>3.9</v>
      </c>
      <c r="R545" s="2">
        <v>36.6</v>
      </c>
      <c r="S545" s="9">
        <f t="shared" si="392"/>
        <v>142.74</v>
      </c>
      <c r="T545" s="2">
        <v>1</v>
      </c>
      <c r="U545" s="10">
        <f t="shared" si="3"/>
        <v>6347</v>
      </c>
      <c r="V545" s="8"/>
      <c r="W545" s="8"/>
      <c r="X545" s="37"/>
      <c r="Y545" s="37"/>
      <c r="Z545" s="37"/>
      <c r="AA545" s="37"/>
      <c r="AB545" s="37"/>
      <c r="AC545" s="37"/>
      <c r="AD545" s="37"/>
      <c r="AE545" s="37"/>
      <c r="AF545" s="37"/>
      <c r="AG545" s="37"/>
      <c r="AH545" s="37"/>
      <c r="AI545" s="4"/>
      <c r="AJ545" s="4"/>
      <c r="AK545" s="4"/>
      <c r="AL545" s="37"/>
      <c r="AM545" s="37"/>
      <c r="AN545" s="37"/>
      <c r="AO545" s="37"/>
      <c r="AP545" s="37"/>
      <c r="AQ545" s="37"/>
      <c r="AR545" s="37"/>
      <c r="AS545" s="37"/>
      <c r="AT545" s="37"/>
      <c r="AU545" s="37"/>
      <c r="AV545" s="37"/>
      <c r="AW545" s="4"/>
      <c r="AX545" s="4"/>
      <c r="AY545" s="4"/>
      <c r="AZ545" s="4"/>
      <c r="BA545" s="4"/>
      <c r="BB545" s="4"/>
      <c r="BC545" s="4"/>
      <c r="BD545" s="4"/>
    </row>
    <row r="546" spans="1:56" ht="45" customHeight="1" x14ac:dyDescent="0.25">
      <c r="A546" s="2" t="s">
        <v>102</v>
      </c>
      <c r="B546" s="2" t="s">
        <v>100</v>
      </c>
      <c r="C546" s="2">
        <v>1825</v>
      </c>
      <c r="D546" s="2">
        <f t="shared" si="982"/>
        <v>-4</v>
      </c>
      <c r="E546" s="2">
        <v>2</v>
      </c>
      <c r="G546">
        <f t="shared" ref="G546:H546" si="985">D546*6</f>
        <v>-24</v>
      </c>
      <c r="H546">
        <f t="shared" si="985"/>
        <v>12</v>
      </c>
      <c r="I546" s="2">
        <v>42</v>
      </c>
      <c r="J546" s="7">
        <v>43439</v>
      </c>
      <c r="K546" s="8">
        <v>0.45833333333333331</v>
      </c>
      <c r="L546" s="10">
        <v>145</v>
      </c>
      <c r="M546" s="9" t="s">
        <v>54</v>
      </c>
      <c r="N546" s="10">
        <v>145</v>
      </c>
      <c r="O546" s="10">
        <v>5807</v>
      </c>
      <c r="P546" s="10">
        <f t="shared" si="391"/>
        <v>5662</v>
      </c>
      <c r="Q546" s="2">
        <v>3.9</v>
      </c>
      <c r="R546" s="2">
        <v>36.6</v>
      </c>
      <c r="S546" s="9">
        <f t="shared" si="392"/>
        <v>142.74</v>
      </c>
      <c r="T546" s="2">
        <v>1</v>
      </c>
      <c r="U546" s="10">
        <f t="shared" si="3"/>
        <v>5662</v>
      </c>
      <c r="V546" s="8"/>
      <c r="W546" s="8"/>
      <c r="X546" s="37"/>
      <c r="Y546" s="37"/>
      <c r="Z546" s="37"/>
      <c r="AA546" s="37"/>
      <c r="AB546" s="37"/>
      <c r="AC546" s="37"/>
      <c r="AD546" s="37"/>
      <c r="AE546" s="37"/>
      <c r="AF546" s="37"/>
      <c r="AG546" s="37"/>
      <c r="AH546" s="37"/>
      <c r="AI546" s="4"/>
      <c r="AJ546" s="4"/>
      <c r="AK546" s="4"/>
      <c r="AL546" s="37"/>
      <c r="AM546" s="37"/>
      <c r="AN546" s="37"/>
      <c r="AO546" s="37"/>
      <c r="AP546" s="37"/>
      <c r="AQ546" s="37"/>
      <c r="AR546" s="37"/>
      <c r="AS546" s="37"/>
      <c r="AT546" s="37"/>
      <c r="AU546" s="37"/>
      <c r="AV546" s="37"/>
      <c r="AW546" s="4"/>
      <c r="AX546" s="4"/>
      <c r="AY546" s="4"/>
      <c r="AZ546" s="4"/>
      <c r="BA546" s="4"/>
      <c r="BB546" s="4"/>
      <c r="BC546" s="4"/>
      <c r="BD546" s="4"/>
    </row>
    <row r="547" spans="1:56" ht="45" customHeight="1" x14ac:dyDescent="0.25">
      <c r="A547" s="2" t="s">
        <v>102</v>
      </c>
      <c r="B547" s="2" t="s">
        <v>100</v>
      </c>
      <c r="C547" s="2">
        <v>1825</v>
      </c>
      <c r="D547" s="2">
        <f t="shared" si="982"/>
        <v>-5</v>
      </c>
      <c r="E547" s="2">
        <v>2</v>
      </c>
      <c r="G547">
        <f t="shared" ref="G547:H547" si="986">D547*6</f>
        <v>-30</v>
      </c>
      <c r="H547">
        <f t="shared" si="986"/>
        <v>12</v>
      </c>
      <c r="I547" s="2">
        <v>42</v>
      </c>
      <c r="J547" s="7">
        <v>43439</v>
      </c>
      <c r="K547" s="8">
        <v>0.45833333333333331</v>
      </c>
      <c r="L547" s="10">
        <v>142</v>
      </c>
      <c r="M547" s="9" t="s">
        <v>54</v>
      </c>
      <c r="N547" s="10">
        <v>142</v>
      </c>
      <c r="O547" s="10">
        <v>4449</v>
      </c>
      <c r="P547" s="10">
        <f t="shared" si="391"/>
        <v>4307</v>
      </c>
      <c r="Q547" s="2">
        <v>3.9</v>
      </c>
      <c r="R547" s="2">
        <v>36.6</v>
      </c>
      <c r="S547" s="9">
        <f t="shared" si="392"/>
        <v>142.74</v>
      </c>
      <c r="T547" s="2">
        <v>1</v>
      </c>
      <c r="U547" s="10">
        <f t="shared" si="3"/>
        <v>4307</v>
      </c>
      <c r="V547" s="8"/>
      <c r="W547" s="8"/>
      <c r="X547" s="37"/>
      <c r="Y547" s="37"/>
      <c r="Z547" s="37"/>
      <c r="AA547" s="37"/>
      <c r="AB547" s="37"/>
      <c r="AC547" s="37"/>
      <c r="AD547" s="37"/>
      <c r="AE547" s="37"/>
      <c r="AF547" s="37"/>
      <c r="AG547" s="37"/>
      <c r="AH547" s="37"/>
      <c r="AI547" s="4"/>
      <c r="AJ547" s="4"/>
      <c r="AK547" s="4"/>
      <c r="AL547" s="37"/>
      <c r="AM547" s="37"/>
      <c r="AN547" s="37"/>
      <c r="AO547" s="37"/>
      <c r="AP547" s="37"/>
      <c r="AQ547" s="37"/>
      <c r="AR547" s="37"/>
      <c r="AS547" s="37"/>
      <c r="AT547" s="37"/>
      <c r="AU547" s="37"/>
      <c r="AV547" s="37"/>
      <c r="AW547" s="4"/>
      <c r="AX547" s="4"/>
      <c r="AY547" s="4"/>
      <c r="AZ547" s="4"/>
      <c r="BA547" s="4"/>
      <c r="BB547" s="4"/>
      <c r="BC547" s="4"/>
      <c r="BD547" s="4"/>
    </row>
    <row r="548" spans="1:56" ht="45" customHeight="1" x14ac:dyDescent="0.25">
      <c r="A548" s="2" t="s">
        <v>102</v>
      </c>
      <c r="B548" s="2" t="s">
        <v>100</v>
      </c>
      <c r="C548" s="2">
        <v>1825</v>
      </c>
      <c r="D548" s="2">
        <v>0</v>
      </c>
      <c r="E548" s="2">
        <v>3</v>
      </c>
      <c r="G548">
        <f t="shared" ref="G548:H548" si="987">D548*6</f>
        <v>0</v>
      </c>
      <c r="H548">
        <f t="shared" si="987"/>
        <v>18</v>
      </c>
      <c r="I548" s="2">
        <v>42</v>
      </c>
      <c r="J548" s="7">
        <v>43439</v>
      </c>
      <c r="K548" s="8">
        <v>0.45833333333333331</v>
      </c>
      <c r="L548" s="10">
        <v>152</v>
      </c>
      <c r="M548" s="9" t="s">
        <v>54</v>
      </c>
      <c r="N548" s="10">
        <v>152</v>
      </c>
      <c r="O548" s="10">
        <v>7088</v>
      </c>
      <c r="P548" s="10">
        <f t="shared" si="391"/>
        <v>6936</v>
      </c>
      <c r="Q548" s="2">
        <v>3.9</v>
      </c>
      <c r="R548" s="2">
        <v>36.6</v>
      </c>
      <c r="S548" s="9">
        <f t="shared" si="392"/>
        <v>142.74</v>
      </c>
      <c r="T548" s="2">
        <v>1</v>
      </c>
      <c r="U548" s="10">
        <f t="shared" si="3"/>
        <v>6936</v>
      </c>
      <c r="V548" s="8"/>
      <c r="W548" s="8"/>
      <c r="X548" s="37"/>
      <c r="Y548" s="37"/>
      <c r="Z548" s="37"/>
      <c r="AA548" s="37"/>
      <c r="AB548" s="37"/>
      <c r="AC548" s="37"/>
      <c r="AD548" s="37"/>
      <c r="AE548" s="37"/>
      <c r="AF548" s="37"/>
      <c r="AG548" s="37"/>
      <c r="AH548" s="37"/>
      <c r="AI548" s="4"/>
      <c r="AJ548" s="4"/>
      <c r="AK548" s="4"/>
      <c r="AL548" s="37"/>
      <c r="AM548" s="37"/>
      <c r="AN548" s="37"/>
      <c r="AO548" s="37"/>
      <c r="AP548" s="37"/>
      <c r="AQ548" s="37"/>
      <c r="AR548" s="37"/>
      <c r="AS548" s="37"/>
      <c r="AT548" s="37"/>
      <c r="AU548" s="37"/>
      <c r="AV548" s="37"/>
      <c r="AW548" s="4"/>
      <c r="AX548" s="4"/>
      <c r="AY548" s="4"/>
      <c r="AZ548" s="4"/>
      <c r="BA548" s="4"/>
      <c r="BB548" s="4"/>
      <c r="BC548" s="4"/>
      <c r="BD548" s="4"/>
    </row>
    <row r="549" spans="1:56" ht="45" customHeight="1" x14ac:dyDescent="0.25">
      <c r="A549" s="2" t="s">
        <v>102</v>
      </c>
      <c r="B549" s="2" t="s">
        <v>100</v>
      </c>
      <c r="C549" s="2">
        <v>1825</v>
      </c>
      <c r="D549" s="2">
        <v>-1</v>
      </c>
      <c r="E549" s="2">
        <v>3</v>
      </c>
      <c r="G549">
        <f t="shared" ref="G549:H549" si="988">D549*6</f>
        <v>-6</v>
      </c>
      <c r="H549">
        <f t="shared" si="988"/>
        <v>18</v>
      </c>
      <c r="I549" s="2">
        <v>42</v>
      </c>
      <c r="J549" s="7">
        <v>43439</v>
      </c>
      <c r="K549" s="8">
        <v>0.45833333333333331</v>
      </c>
      <c r="L549" s="10">
        <v>152</v>
      </c>
      <c r="M549" s="9" t="s">
        <v>54</v>
      </c>
      <c r="N549" s="10">
        <v>152</v>
      </c>
      <c r="O549" s="10">
        <v>7311</v>
      </c>
      <c r="P549" s="10">
        <f t="shared" si="391"/>
        <v>7159</v>
      </c>
      <c r="Q549" s="2">
        <v>3.9</v>
      </c>
      <c r="R549" s="2">
        <v>36.6</v>
      </c>
      <c r="S549" s="9">
        <f t="shared" si="392"/>
        <v>142.74</v>
      </c>
      <c r="T549" s="2">
        <v>1</v>
      </c>
      <c r="U549" s="10">
        <f t="shared" si="3"/>
        <v>7159</v>
      </c>
      <c r="V549" s="8"/>
      <c r="W549" s="8"/>
      <c r="X549" s="37"/>
      <c r="Y549" s="37"/>
      <c r="Z549" s="37"/>
      <c r="AA549" s="37"/>
      <c r="AB549" s="37"/>
      <c r="AC549" s="37"/>
      <c r="AD549" s="37"/>
      <c r="AE549" s="37"/>
      <c r="AF549" s="37"/>
      <c r="AG549" s="37"/>
      <c r="AH549" s="37"/>
      <c r="AI549" s="4"/>
      <c r="AJ549" s="4"/>
      <c r="AK549" s="4"/>
      <c r="AL549" s="37"/>
      <c r="AM549" s="37"/>
      <c r="AN549" s="37"/>
      <c r="AO549" s="37"/>
      <c r="AP549" s="37"/>
      <c r="AQ549" s="37"/>
      <c r="AR549" s="37"/>
      <c r="AS549" s="37"/>
      <c r="AT549" s="37"/>
      <c r="AU549" s="37"/>
      <c r="AV549" s="37"/>
      <c r="AW549" s="4"/>
      <c r="AX549" s="4"/>
      <c r="AY549" s="4"/>
      <c r="AZ549" s="4"/>
      <c r="BA549" s="4"/>
      <c r="BB549" s="4"/>
      <c r="BC549" s="4"/>
      <c r="BD549" s="4"/>
    </row>
    <row r="550" spans="1:56" ht="45" customHeight="1" x14ac:dyDescent="0.25">
      <c r="A550" s="2" t="s">
        <v>102</v>
      </c>
      <c r="B550" s="2" t="s">
        <v>100</v>
      </c>
      <c r="C550" s="2">
        <v>1825</v>
      </c>
      <c r="D550" s="2">
        <f t="shared" ref="D550:D553" si="989">D549-1</f>
        <v>-2</v>
      </c>
      <c r="E550" s="2">
        <v>3</v>
      </c>
      <c r="G550">
        <f t="shared" ref="G550:H550" si="990">D550*6</f>
        <v>-12</v>
      </c>
      <c r="H550">
        <f t="shared" si="990"/>
        <v>18</v>
      </c>
      <c r="I550" s="2">
        <v>42</v>
      </c>
      <c r="J550" s="7">
        <v>43439</v>
      </c>
      <c r="K550" s="8">
        <v>0.45833333333333331</v>
      </c>
      <c r="L550" s="10">
        <v>157</v>
      </c>
      <c r="M550" s="9" t="s">
        <v>54</v>
      </c>
      <c r="N550" s="10">
        <v>157</v>
      </c>
      <c r="O550" s="10">
        <v>6487</v>
      </c>
      <c r="P550" s="10">
        <f t="shared" si="391"/>
        <v>6330</v>
      </c>
      <c r="Q550" s="2">
        <v>3.9</v>
      </c>
      <c r="R550" s="2">
        <v>36.6</v>
      </c>
      <c r="S550" s="9">
        <f t="shared" si="392"/>
        <v>142.74</v>
      </c>
      <c r="T550" s="2">
        <v>1</v>
      </c>
      <c r="U550" s="10">
        <f t="shared" si="3"/>
        <v>6330</v>
      </c>
      <c r="V550" s="8"/>
      <c r="W550" s="8"/>
      <c r="X550" s="37"/>
      <c r="Y550" s="37"/>
      <c r="Z550" s="37"/>
      <c r="AA550" s="37"/>
      <c r="AB550" s="37"/>
      <c r="AC550" s="37"/>
      <c r="AD550" s="37"/>
      <c r="AE550" s="37"/>
      <c r="AF550" s="37"/>
      <c r="AG550" s="37"/>
      <c r="AH550" s="37"/>
      <c r="AI550" s="4"/>
      <c r="AJ550" s="4"/>
      <c r="AK550" s="4"/>
      <c r="AL550" s="37"/>
      <c r="AM550" s="37"/>
      <c r="AN550" s="37"/>
      <c r="AO550" s="37"/>
      <c r="AP550" s="37"/>
      <c r="AQ550" s="37"/>
      <c r="AR550" s="37"/>
      <c r="AS550" s="37"/>
      <c r="AT550" s="37"/>
      <c r="AU550" s="37"/>
      <c r="AV550" s="37"/>
      <c r="AW550" s="4"/>
      <c r="AX550" s="4"/>
      <c r="AY550" s="4"/>
      <c r="AZ550" s="4"/>
      <c r="BA550" s="4"/>
      <c r="BB550" s="4"/>
      <c r="BC550" s="4"/>
      <c r="BD550" s="4"/>
    </row>
    <row r="551" spans="1:56" ht="45" customHeight="1" x14ac:dyDescent="0.25">
      <c r="A551" s="2" t="s">
        <v>102</v>
      </c>
      <c r="B551" s="2" t="s">
        <v>100</v>
      </c>
      <c r="C551" s="2">
        <v>1825</v>
      </c>
      <c r="D551" s="2">
        <f t="shared" si="989"/>
        <v>-3</v>
      </c>
      <c r="E551" s="2">
        <v>3</v>
      </c>
      <c r="G551">
        <f t="shared" ref="G551:H551" si="991">D551*6</f>
        <v>-18</v>
      </c>
      <c r="H551">
        <f t="shared" si="991"/>
        <v>18</v>
      </c>
      <c r="I551" s="2">
        <v>42</v>
      </c>
      <c r="J551" s="7">
        <v>43439</v>
      </c>
      <c r="K551" s="8">
        <v>0.45833333333333331</v>
      </c>
      <c r="L551" s="10">
        <v>159</v>
      </c>
      <c r="M551" s="9" t="s">
        <v>54</v>
      </c>
      <c r="N551" s="10">
        <v>159</v>
      </c>
      <c r="O551" s="10">
        <v>6075</v>
      </c>
      <c r="P551" s="10">
        <f t="shared" si="391"/>
        <v>5916</v>
      </c>
      <c r="Q551" s="2">
        <v>3.9</v>
      </c>
      <c r="R551" s="2">
        <v>36.6</v>
      </c>
      <c r="S551" s="9">
        <f t="shared" si="392"/>
        <v>142.74</v>
      </c>
      <c r="T551" s="2">
        <v>1</v>
      </c>
      <c r="U551" s="10">
        <f t="shared" si="3"/>
        <v>5916</v>
      </c>
      <c r="V551" s="8"/>
      <c r="W551" s="8"/>
      <c r="X551" s="37"/>
      <c r="Y551" s="37"/>
      <c r="Z551" s="37"/>
      <c r="AA551" s="37"/>
      <c r="AB551" s="37"/>
      <c r="AC551" s="37"/>
      <c r="AD551" s="37"/>
      <c r="AE551" s="37"/>
      <c r="AF551" s="37"/>
      <c r="AG551" s="37"/>
      <c r="AH551" s="37"/>
      <c r="AI551" s="4"/>
      <c r="AJ551" s="4"/>
      <c r="AK551" s="4"/>
      <c r="AL551" s="37"/>
      <c r="AM551" s="37"/>
      <c r="AN551" s="37"/>
      <c r="AO551" s="37"/>
      <c r="AP551" s="37"/>
      <c r="AQ551" s="37"/>
      <c r="AR551" s="37"/>
      <c r="AS551" s="37"/>
      <c r="AT551" s="37"/>
      <c r="AU551" s="37"/>
      <c r="AV551" s="37"/>
      <c r="AW551" s="4"/>
      <c r="AX551" s="4"/>
      <c r="AY551" s="4"/>
      <c r="AZ551" s="4"/>
      <c r="BA551" s="4"/>
      <c r="BB551" s="4"/>
      <c r="BC551" s="4"/>
      <c r="BD551" s="4"/>
    </row>
    <row r="552" spans="1:56" ht="45" customHeight="1" x14ac:dyDescent="0.25">
      <c r="A552" s="2" t="s">
        <v>102</v>
      </c>
      <c r="B552" s="2" t="s">
        <v>100</v>
      </c>
      <c r="C552" s="2">
        <v>1825</v>
      </c>
      <c r="D552" s="2">
        <f t="shared" si="989"/>
        <v>-4</v>
      </c>
      <c r="E552" s="2">
        <v>3</v>
      </c>
      <c r="G552">
        <f t="shared" ref="G552:H552" si="992">D552*6</f>
        <v>-24</v>
      </c>
      <c r="H552">
        <f t="shared" si="992"/>
        <v>18</v>
      </c>
      <c r="I552" s="2">
        <v>42</v>
      </c>
      <c r="J552" s="7">
        <v>43439</v>
      </c>
      <c r="K552" s="8">
        <v>0.45833333333333331</v>
      </c>
      <c r="L552" s="10">
        <v>153</v>
      </c>
      <c r="M552" s="9" t="s">
        <v>54</v>
      </c>
      <c r="N552" s="10">
        <v>153</v>
      </c>
      <c r="O552" s="10">
        <v>5148</v>
      </c>
      <c r="P552" s="10">
        <f t="shared" si="391"/>
        <v>4995</v>
      </c>
      <c r="Q552" s="2">
        <v>3.9</v>
      </c>
      <c r="R552" s="2">
        <v>36.6</v>
      </c>
      <c r="S552" s="9">
        <f t="shared" si="392"/>
        <v>142.74</v>
      </c>
      <c r="T552" s="2">
        <v>1</v>
      </c>
      <c r="U552" s="10">
        <f t="shared" si="3"/>
        <v>4995</v>
      </c>
      <c r="V552" s="8"/>
      <c r="W552" s="8"/>
      <c r="X552" s="37"/>
      <c r="Y552" s="37"/>
      <c r="Z552" s="37"/>
      <c r="AA552" s="37"/>
      <c r="AB552" s="37"/>
      <c r="AC552" s="37"/>
      <c r="AD552" s="37"/>
      <c r="AE552" s="37"/>
      <c r="AF552" s="37"/>
      <c r="AG552" s="37"/>
      <c r="AH552" s="37"/>
      <c r="AI552" s="4"/>
      <c r="AJ552" s="4"/>
      <c r="AK552" s="4"/>
      <c r="AL552" s="37"/>
      <c r="AM552" s="37"/>
      <c r="AN552" s="37"/>
      <c r="AO552" s="37"/>
      <c r="AP552" s="37"/>
      <c r="AQ552" s="37"/>
      <c r="AR552" s="37"/>
      <c r="AS552" s="37"/>
      <c r="AT552" s="37"/>
      <c r="AU552" s="37"/>
      <c r="AV552" s="37"/>
      <c r="AW552" s="4"/>
      <c r="AX552" s="4"/>
      <c r="AY552" s="4"/>
      <c r="AZ552" s="4"/>
      <c r="BA552" s="4"/>
      <c r="BB552" s="4"/>
      <c r="BC552" s="4"/>
      <c r="BD552" s="4"/>
    </row>
    <row r="553" spans="1:56" ht="45" customHeight="1" x14ac:dyDescent="0.25">
      <c r="A553" s="2" t="s">
        <v>102</v>
      </c>
      <c r="B553" s="2" t="s">
        <v>100</v>
      </c>
      <c r="C553" s="2">
        <v>1825</v>
      </c>
      <c r="D553" s="2">
        <f t="shared" si="989"/>
        <v>-5</v>
      </c>
      <c r="E553" s="2">
        <v>3</v>
      </c>
      <c r="G553">
        <f t="shared" ref="G553:H553" si="993">D553*6</f>
        <v>-30</v>
      </c>
      <c r="H553">
        <f t="shared" si="993"/>
        <v>18</v>
      </c>
      <c r="I553" s="2">
        <v>42</v>
      </c>
      <c r="J553" s="7">
        <v>43439</v>
      </c>
      <c r="K553" s="8">
        <v>0.45833333333333331</v>
      </c>
      <c r="L553" s="10">
        <v>152</v>
      </c>
      <c r="M553" s="9" t="s">
        <v>54</v>
      </c>
      <c r="N553" s="10">
        <v>152</v>
      </c>
      <c r="O553" s="10">
        <v>4347</v>
      </c>
      <c r="P553" s="10">
        <f t="shared" si="391"/>
        <v>4195</v>
      </c>
      <c r="Q553" s="2">
        <v>3.9</v>
      </c>
      <c r="R553" s="2">
        <v>36.6</v>
      </c>
      <c r="S553" s="9">
        <f t="shared" si="392"/>
        <v>142.74</v>
      </c>
      <c r="T553" s="2">
        <v>1</v>
      </c>
      <c r="U553" s="10">
        <f t="shared" si="3"/>
        <v>4195</v>
      </c>
      <c r="V553" s="8"/>
      <c r="W553" s="8"/>
      <c r="X553" s="37"/>
      <c r="Y553" s="37"/>
      <c r="Z553" s="37"/>
      <c r="AA553" s="37"/>
      <c r="AB553" s="37"/>
      <c r="AC553" s="37"/>
      <c r="AD553" s="37"/>
      <c r="AE553" s="37"/>
      <c r="AF553" s="37"/>
      <c r="AG553" s="37"/>
      <c r="AH553" s="37"/>
      <c r="AI553" s="4"/>
      <c r="AJ553" s="4"/>
      <c r="AK553" s="4"/>
      <c r="AL553" s="37"/>
      <c r="AM553" s="37"/>
      <c r="AN553" s="37"/>
      <c r="AO553" s="37"/>
      <c r="AP553" s="37"/>
      <c r="AQ553" s="37"/>
      <c r="AR553" s="37"/>
      <c r="AS553" s="37"/>
      <c r="AT553" s="37"/>
      <c r="AU553" s="37"/>
      <c r="AV553" s="37"/>
      <c r="AW553" s="4"/>
      <c r="AX553" s="4"/>
      <c r="AY553" s="4"/>
      <c r="AZ553" s="4"/>
      <c r="BA553" s="4"/>
      <c r="BB553" s="4"/>
      <c r="BC553" s="4"/>
      <c r="BD553" s="4"/>
    </row>
    <row r="554" spans="1:56" ht="45" customHeight="1" x14ac:dyDescent="0.3">
      <c r="A554" s="2" t="s">
        <v>102</v>
      </c>
      <c r="B554" s="2" t="s">
        <v>100</v>
      </c>
      <c r="C554" s="2">
        <v>1824</v>
      </c>
      <c r="D554" s="2">
        <v>0</v>
      </c>
      <c r="E554" s="2">
        <v>0</v>
      </c>
      <c r="G554">
        <f t="shared" ref="G554:H554" si="994">D554*6</f>
        <v>0</v>
      </c>
      <c r="H554">
        <f t="shared" si="994"/>
        <v>0</v>
      </c>
      <c r="I554" s="2">
        <v>42</v>
      </c>
      <c r="J554" s="7">
        <v>43439</v>
      </c>
      <c r="K554" s="8">
        <v>0.45833333333333331</v>
      </c>
      <c r="L554" s="10">
        <v>146</v>
      </c>
      <c r="M554" s="9" t="s">
        <v>54</v>
      </c>
      <c r="N554" s="10">
        <v>146</v>
      </c>
      <c r="O554" s="10">
        <v>13768</v>
      </c>
      <c r="P554" s="10">
        <f t="shared" si="391"/>
        <v>13622</v>
      </c>
      <c r="Q554" s="2">
        <v>3.9</v>
      </c>
      <c r="R554" s="2">
        <v>36.6</v>
      </c>
      <c r="S554" s="9">
        <f t="shared" si="392"/>
        <v>142.74</v>
      </c>
      <c r="T554" s="2">
        <v>1</v>
      </c>
      <c r="U554" s="10">
        <f t="shared" si="3"/>
        <v>13622</v>
      </c>
      <c r="V554" s="8"/>
      <c r="W554" s="8"/>
      <c r="X554" s="17">
        <f>U577</f>
        <v>1156</v>
      </c>
      <c r="Y554" s="17">
        <f>U576</f>
        <v>3790</v>
      </c>
      <c r="Z554" s="17">
        <f>U575</f>
        <v>7580</v>
      </c>
      <c r="AA554" s="17">
        <f>U574</f>
        <v>10092</v>
      </c>
      <c r="AB554" s="17">
        <f>U573</f>
        <v>11083</v>
      </c>
      <c r="AC554" s="17">
        <f>U572</f>
        <v>11542</v>
      </c>
      <c r="AD554" s="21">
        <f t="shared" ref="AD554:AD557" si="995">AB554</f>
        <v>11083</v>
      </c>
      <c r="AE554" s="21">
        <f t="shared" ref="AE554:AE557" si="996">AA554</f>
        <v>10092</v>
      </c>
      <c r="AF554" s="21">
        <f t="shared" ref="AF554:AF557" si="997">Z554</f>
        <v>7580</v>
      </c>
      <c r="AG554" s="21">
        <f t="shared" ref="AG554:AG557" si="998">Y554</f>
        <v>3790</v>
      </c>
      <c r="AH554" s="21">
        <f t="shared" ref="AH554:AH557" si="999">X554</f>
        <v>1156</v>
      </c>
      <c r="AI554" s="15" t="s">
        <v>67</v>
      </c>
      <c r="AJ554" s="16" t="str">
        <f>B554</f>
        <v>50C10K1D7</v>
      </c>
      <c r="AK554" s="16"/>
      <c r="AL554" s="23">
        <f t="shared" ref="AL554:AV554" si="1000">X554*0.0144</f>
        <v>16.6464</v>
      </c>
      <c r="AM554" s="23">
        <f t="shared" si="1000"/>
        <v>54.576000000000001</v>
      </c>
      <c r="AN554" s="23">
        <f t="shared" si="1000"/>
        <v>109.152</v>
      </c>
      <c r="AO554" s="23">
        <f t="shared" si="1000"/>
        <v>145.32479999999998</v>
      </c>
      <c r="AP554" s="23">
        <f t="shared" si="1000"/>
        <v>159.59520000000001</v>
      </c>
      <c r="AQ554" s="23">
        <f t="shared" si="1000"/>
        <v>166.20480000000001</v>
      </c>
      <c r="AR554" s="23">
        <f t="shared" si="1000"/>
        <v>159.59520000000001</v>
      </c>
      <c r="AS554" s="23">
        <f t="shared" si="1000"/>
        <v>145.32479999999998</v>
      </c>
      <c r="AT554" s="23">
        <f t="shared" si="1000"/>
        <v>109.152</v>
      </c>
      <c r="AU554" s="23">
        <f t="shared" si="1000"/>
        <v>54.576000000000001</v>
      </c>
      <c r="AV554" s="23">
        <f t="shared" si="1000"/>
        <v>16.6464</v>
      </c>
      <c r="AW554" s="15" t="s">
        <v>67</v>
      </c>
      <c r="AX554" s="16" t="s">
        <v>100</v>
      </c>
      <c r="AY554" s="16"/>
      <c r="AZ554" s="16"/>
      <c r="BA554" s="16"/>
      <c r="BB554" s="16"/>
      <c r="BC554" s="16"/>
      <c r="BD554" s="16"/>
    </row>
    <row r="555" spans="1:56" ht="45" customHeight="1" x14ac:dyDescent="0.3">
      <c r="A555" s="2" t="s">
        <v>102</v>
      </c>
      <c r="B555" s="2" t="s">
        <v>100</v>
      </c>
      <c r="C555" s="2">
        <v>1824</v>
      </c>
      <c r="D555" s="2">
        <v>-1</v>
      </c>
      <c r="E555" s="2">
        <v>0</v>
      </c>
      <c r="G555">
        <f t="shared" ref="G555:H555" si="1001">D555*6</f>
        <v>-6</v>
      </c>
      <c r="H555">
        <f t="shared" si="1001"/>
        <v>0</v>
      </c>
      <c r="I555" s="2">
        <v>42</v>
      </c>
      <c r="J555" s="7">
        <v>43439</v>
      </c>
      <c r="K555" s="8">
        <v>0.45833333333333331</v>
      </c>
      <c r="L555" s="10">
        <v>147</v>
      </c>
      <c r="M555" s="9" t="s">
        <v>54</v>
      </c>
      <c r="N555" s="10">
        <v>147</v>
      </c>
      <c r="O555" s="10">
        <v>13493</v>
      </c>
      <c r="P555" s="10">
        <f t="shared" si="391"/>
        <v>13346</v>
      </c>
      <c r="Q555" s="2">
        <v>3.9</v>
      </c>
      <c r="R555" s="2">
        <v>36.6</v>
      </c>
      <c r="S555" s="9">
        <f t="shared" si="392"/>
        <v>142.74</v>
      </c>
      <c r="T555" s="2">
        <v>1</v>
      </c>
      <c r="U555" s="10">
        <f t="shared" si="3"/>
        <v>13346</v>
      </c>
      <c r="V555" s="8"/>
      <c r="W555" s="8"/>
      <c r="X555" s="17">
        <f>U571</f>
        <v>2631</v>
      </c>
      <c r="Y555" s="17">
        <f>U570</f>
        <v>7168</v>
      </c>
      <c r="Z555" s="17">
        <f>U569</f>
        <v>10678</v>
      </c>
      <c r="AA555" s="17">
        <f>U568</f>
        <v>12647</v>
      </c>
      <c r="AB555" s="17">
        <f>U567</f>
        <v>13958</v>
      </c>
      <c r="AC555" s="17">
        <f>U566</f>
        <v>14159</v>
      </c>
      <c r="AD555" s="21">
        <f t="shared" si="995"/>
        <v>13958</v>
      </c>
      <c r="AE555" s="21">
        <f t="shared" si="996"/>
        <v>12647</v>
      </c>
      <c r="AF555" s="21">
        <f t="shared" si="997"/>
        <v>10678</v>
      </c>
      <c r="AG555" s="21">
        <f t="shared" si="998"/>
        <v>7168</v>
      </c>
      <c r="AH555" s="21">
        <f t="shared" si="999"/>
        <v>2631</v>
      </c>
      <c r="AI555" s="15" t="s">
        <v>68</v>
      </c>
      <c r="AJ555" s="16">
        <f>C554</f>
        <v>1824</v>
      </c>
      <c r="AK555" s="16"/>
      <c r="AL555" s="23">
        <f t="shared" ref="AL555:AV555" si="1002">X555*0.0144</f>
        <v>37.886400000000002</v>
      </c>
      <c r="AM555" s="23">
        <f t="shared" si="1002"/>
        <v>103.2192</v>
      </c>
      <c r="AN555" s="23">
        <f t="shared" si="1002"/>
        <v>153.76319999999998</v>
      </c>
      <c r="AO555" s="23">
        <f t="shared" si="1002"/>
        <v>182.11679999999998</v>
      </c>
      <c r="AP555" s="23">
        <f t="shared" si="1002"/>
        <v>200.99519999999998</v>
      </c>
      <c r="AQ555" s="23">
        <f t="shared" si="1002"/>
        <v>203.8896</v>
      </c>
      <c r="AR555" s="23">
        <f t="shared" si="1002"/>
        <v>200.99519999999998</v>
      </c>
      <c r="AS555" s="23">
        <f t="shared" si="1002"/>
        <v>182.11679999999998</v>
      </c>
      <c r="AT555" s="23">
        <f t="shared" si="1002"/>
        <v>153.76319999999998</v>
      </c>
      <c r="AU555" s="23">
        <f t="shared" si="1002"/>
        <v>103.2192</v>
      </c>
      <c r="AV555" s="23">
        <f t="shared" si="1002"/>
        <v>37.886400000000002</v>
      </c>
      <c r="AW555" s="15" t="s">
        <v>68</v>
      </c>
      <c r="AX555" s="16">
        <v>1824</v>
      </c>
      <c r="AY555" s="16"/>
      <c r="AZ555" s="16"/>
      <c r="BA555" s="16"/>
      <c r="BB555" s="16"/>
      <c r="BC555" s="16"/>
      <c r="BD555" s="16"/>
    </row>
    <row r="556" spans="1:56" ht="45" customHeight="1" x14ac:dyDescent="0.3">
      <c r="A556" s="2" t="s">
        <v>102</v>
      </c>
      <c r="B556" s="2" t="s">
        <v>100</v>
      </c>
      <c r="C556" s="2">
        <v>1824</v>
      </c>
      <c r="D556" s="2">
        <f t="shared" ref="D556:D559" si="1003">D555-1</f>
        <v>-2</v>
      </c>
      <c r="E556" s="2">
        <v>0</v>
      </c>
      <c r="G556">
        <f t="shared" ref="G556:H556" si="1004">D556*6</f>
        <v>-12</v>
      </c>
      <c r="H556">
        <f t="shared" si="1004"/>
        <v>0</v>
      </c>
      <c r="I556" s="2">
        <v>42</v>
      </c>
      <c r="J556" s="7">
        <v>43439</v>
      </c>
      <c r="K556" s="8">
        <v>0.45833333333333331</v>
      </c>
      <c r="L556" s="10">
        <v>139</v>
      </c>
      <c r="M556" s="9" t="s">
        <v>54</v>
      </c>
      <c r="N556" s="10">
        <v>139</v>
      </c>
      <c r="O556" s="10">
        <v>14264</v>
      </c>
      <c r="P556" s="10">
        <f t="shared" si="391"/>
        <v>14125</v>
      </c>
      <c r="Q556" s="2">
        <v>3.9</v>
      </c>
      <c r="R556" s="2">
        <v>36.6</v>
      </c>
      <c r="S556" s="9">
        <f t="shared" si="392"/>
        <v>142.74</v>
      </c>
      <c r="T556" s="2">
        <v>1</v>
      </c>
      <c r="U556" s="10">
        <f t="shared" si="3"/>
        <v>14125</v>
      </c>
      <c r="V556" s="8"/>
      <c r="W556" s="8"/>
      <c r="X556" s="17">
        <f>U564</f>
        <v>9103</v>
      </c>
      <c r="Y556" s="17">
        <f>U563</f>
        <v>11741</v>
      </c>
      <c r="Z556" s="17">
        <f>U563</f>
        <v>11741</v>
      </c>
      <c r="AA556" s="17">
        <f>U562</f>
        <v>14054</v>
      </c>
      <c r="AB556" s="17">
        <f>U561</f>
        <v>14417</v>
      </c>
      <c r="AC556" s="17">
        <f>U560</f>
        <v>14577</v>
      </c>
      <c r="AD556" s="21">
        <f t="shared" si="995"/>
        <v>14417</v>
      </c>
      <c r="AE556" s="21">
        <f t="shared" si="996"/>
        <v>14054</v>
      </c>
      <c r="AF556" s="21">
        <f t="shared" si="997"/>
        <v>11741</v>
      </c>
      <c r="AG556" s="21">
        <f t="shared" si="998"/>
        <v>11741</v>
      </c>
      <c r="AH556" s="21">
        <f t="shared" si="999"/>
        <v>9103</v>
      </c>
      <c r="AI556" s="15" t="s">
        <v>69</v>
      </c>
      <c r="AJ556" s="16">
        <f>I554</f>
        <v>42</v>
      </c>
      <c r="AK556" s="16"/>
      <c r="AL556" s="23">
        <f t="shared" ref="AL556:AV556" si="1005">X556*0.0144</f>
        <v>131.08320000000001</v>
      </c>
      <c r="AM556" s="23">
        <f t="shared" si="1005"/>
        <v>169.07040000000001</v>
      </c>
      <c r="AN556" s="23">
        <f t="shared" si="1005"/>
        <v>169.07040000000001</v>
      </c>
      <c r="AO556" s="23">
        <f t="shared" si="1005"/>
        <v>202.3776</v>
      </c>
      <c r="AP556" s="23">
        <f t="shared" si="1005"/>
        <v>207.60479999999998</v>
      </c>
      <c r="AQ556" s="23">
        <f t="shared" si="1005"/>
        <v>209.90879999999999</v>
      </c>
      <c r="AR556" s="23">
        <f t="shared" si="1005"/>
        <v>207.60479999999998</v>
      </c>
      <c r="AS556" s="23">
        <f t="shared" si="1005"/>
        <v>202.3776</v>
      </c>
      <c r="AT556" s="23">
        <f t="shared" si="1005"/>
        <v>169.07040000000001</v>
      </c>
      <c r="AU556" s="23">
        <f t="shared" si="1005"/>
        <v>169.07040000000001</v>
      </c>
      <c r="AV556" s="23">
        <f t="shared" si="1005"/>
        <v>131.08320000000001</v>
      </c>
      <c r="AW556" s="15" t="s">
        <v>69</v>
      </c>
      <c r="AX556" s="16">
        <v>42</v>
      </c>
      <c r="AY556" s="16"/>
      <c r="AZ556" s="16"/>
      <c r="BA556" s="16"/>
      <c r="BB556" s="16"/>
      <c r="BC556" s="16"/>
      <c r="BD556" s="16"/>
    </row>
    <row r="557" spans="1:56" ht="45" customHeight="1" x14ac:dyDescent="0.25">
      <c r="A557" s="2" t="s">
        <v>102</v>
      </c>
      <c r="B557" s="2" t="s">
        <v>100</v>
      </c>
      <c r="C557" s="2">
        <v>1824</v>
      </c>
      <c r="D557" s="2">
        <f t="shared" si="1003"/>
        <v>-3</v>
      </c>
      <c r="E557" s="2">
        <v>0</v>
      </c>
      <c r="G557">
        <f t="shared" ref="G557:H557" si="1006">D557*6</f>
        <v>-18</v>
      </c>
      <c r="H557">
        <f t="shared" si="1006"/>
        <v>0</v>
      </c>
      <c r="I557" s="2">
        <v>42</v>
      </c>
      <c r="J557" s="7">
        <v>43439</v>
      </c>
      <c r="K557" s="8">
        <v>0.45833333333333331</v>
      </c>
      <c r="L557" s="10">
        <v>141</v>
      </c>
      <c r="M557" s="9" t="s">
        <v>54</v>
      </c>
      <c r="N557" s="10">
        <v>141</v>
      </c>
      <c r="O557" s="10">
        <v>12684</v>
      </c>
      <c r="P557" s="10">
        <f t="shared" si="391"/>
        <v>12543</v>
      </c>
      <c r="Q557" s="2">
        <v>3.9</v>
      </c>
      <c r="R557" s="2">
        <v>36.6</v>
      </c>
      <c r="S557" s="9">
        <f t="shared" si="392"/>
        <v>142.74</v>
      </c>
      <c r="T557" s="2">
        <v>1</v>
      </c>
      <c r="U557" s="10">
        <f t="shared" si="3"/>
        <v>12543</v>
      </c>
      <c r="V557" s="8"/>
      <c r="W557" s="8"/>
      <c r="X557" s="17">
        <f>U559</f>
        <v>4841</v>
      </c>
      <c r="Y557" s="17">
        <f>U558</f>
        <v>9217</v>
      </c>
      <c r="Z557" s="17">
        <f>U557</f>
        <v>12543</v>
      </c>
      <c r="AA557" s="17">
        <f>U556</f>
        <v>14125</v>
      </c>
      <c r="AB557" s="17">
        <f>U555</f>
        <v>13346</v>
      </c>
      <c r="AC557" s="24">
        <f>U554</f>
        <v>13622</v>
      </c>
      <c r="AD557" s="21">
        <f t="shared" si="995"/>
        <v>13346</v>
      </c>
      <c r="AE557" s="21">
        <f t="shared" si="996"/>
        <v>14125</v>
      </c>
      <c r="AF557" s="21">
        <f t="shared" si="997"/>
        <v>12543</v>
      </c>
      <c r="AG557" s="21">
        <f t="shared" si="998"/>
        <v>9217</v>
      </c>
      <c r="AH557" s="21">
        <f t="shared" si="999"/>
        <v>4841</v>
      </c>
      <c r="AI557" s="4"/>
      <c r="AJ557" s="4"/>
      <c r="AK557" s="4"/>
      <c r="AL557" s="23">
        <f t="shared" ref="AL557:AV557" si="1007">X557*0.0144</f>
        <v>69.710399999999993</v>
      </c>
      <c r="AM557" s="23">
        <f t="shared" si="1007"/>
        <v>132.72479999999999</v>
      </c>
      <c r="AN557" s="23">
        <f t="shared" si="1007"/>
        <v>180.61920000000001</v>
      </c>
      <c r="AO557" s="23">
        <f t="shared" si="1007"/>
        <v>203.4</v>
      </c>
      <c r="AP557" s="23">
        <f t="shared" si="1007"/>
        <v>192.1824</v>
      </c>
      <c r="AQ557" s="23">
        <f t="shared" si="1007"/>
        <v>196.1568</v>
      </c>
      <c r="AR557" s="23">
        <f t="shared" si="1007"/>
        <v>192.1824</v>
      </c>
      <c r="AS557" s="23">
        <f t="shared" si="1007"/>
        <v>203.4</v>
      </c>
      <c r="AT557" s="23">
        <f t="shared" si="1007"/>
        <v>180.61920000000001</v>
      </c>
      <c r="AU557" s="23">
        <f t="shared" si="1007"/>
        <v>132.72479999999999</v>
      </c>
      <c r="AV557" s="23">
        <f t="shared" si="1007"/>
        <v>69.710399999999993</v>
      </c>
      <c r="AW557" s="4"/>
      <c r="AX557" s="4"/>
      <c r="AY557" s="4"/>
      <c r="AZ557" s="4"/>
      <c r="BA557" s="4"/>
      <c r="BB557" s="4"/>
      <c r="BC557" s="4"/>
      <c r="BD557" s="4"/>
    </row>
    <row r="558" spans="1:56" ht="45" customHeight="1" x14ac:dyDescent="0.25">
      <c r="A558" s="2" t="s">
        <v>102</v>
      </c>
      <c r="B558" s="2" t="s">
        <v>100</v>
      </c>
      <c r="C558" s="2">
        <v>1824</v>
      </c>
      <c r="D558" s="2">
        <f t="shared" si="1003"/>
        <v>-4</v>
      </c>
      <c r="E558" s="2">
        <v>0</v>
      </c>
      <c r="G558">
        <f t="shared" ref="G558:H558" si="1008">D558*6</f>
        <v>-24</v>
      </c>
      <c r="H558">
        <f t="shared" si="1008"/>
        <v>0</v>
      </c>
      <c r="I558" s="2">
        <v>42</v>
      </c>
      <c r="J558" s="7">
        <v>43439</v>
      </c>
      <c r="K558" s="8">
        <v>0.45833333333333331</v>
      </c>
      <c r="L558" s="10">
        <v>141</v>
      </c>
      <c r="M558" s="9" t="s">
        <v>54</v>
      </c>
      <c r="N558" s="10">
        <v>141</v>
      </c>
      <c r="O558" s="10">
        <v>9358</v>
      </c>
      <c r="P558" s="10">
        <f t="shared" si="391"/>
        <v>9217</v>
      </c>
      <c r="Q558" s="2">
        <v>3.9</v>
      </c>
      <c r="R558" s="2">
        <v>36.6</v>
      </c>
      <c r="S558" s="9">
        <f t="shared" si="392"/>
        <v>142.74</v>
      </c>
      <c r="T558" s="2">
        <v>1</v>
      </c>
      <c r="U558" s="10">
        <f t="shared" si="3"/>
        <v>9217</v>
      </c>
      <c r="V558" s="8"/>
      <c r="W558" s="8"/>
      <c r="X558" s="17">
        <f t="shared" ref="X558:AH558" si="1009">X556</f>
        <v>9103</v>
      </c>
      <c r="Y558" s="17">
        <f t="shared" si="1009"/>
        <v>11741</v>
      </c>
      <c r="Z558" s="17">
        <f t="shared" si="1009"/>
        <v>11741</v>
      </c>
      <c r="AA558" s="17">
        <f t="shared" si="1009"/>
        <v>14054</v>
      </c>
      <c r="AB558" s="17">
        <f t="shared" si="1009"/>
        <v>14417</v>
      </c>
      <c r="AC558" s="17">
        <f t="shared" si="1009"/>
        <v>14577</v>
      </c>
      <c r="AD558" s="17">
        <f t="shared" si="1009"/>
        <v>14417</v>
      </c>
      <c r="AE558" s="17">
        <f t="shared" si="1009"/>
        <v>14054</v>
      </c>
      <c r="AF558" s="17">
        <f t="shared" si="1009"/>
        <v>11741</v>
      </c>
      <c r="AG558" s="17">
        <f t="shared" si="1009"/>
        <v>11741</v>
      </c>
      <c r="AH558" s="17">
        <f t="shared" si="1009"/>
        <v>9103</v>
      </c>
      <c r="AI558" s="4"/>
      <c r="AJ558" s="4"/>
      <c r="AK558" s="4"/>
      <c r="AL558" s="23">
        <f t="shared" ref="AL558:AV558" si="1010">X558*0.0144</f>
        <v>131.08320000000001</v>
      </c>
      <c r="AM558" s="23">
        <f t="shared" si="1010"/>
        <v>169.07040000000001</v>
      </c>
      <c r="AN558" s="23">
        <f t="shared" si="1010"/>
        <v>169.07040000000001</v>
      </c>
      <c r="AO558" s="23">
        <f t="shared" si="1010"/>
        <v>202.3776</v>
      </c>
      <c r="AP558" s="23">
        <f t="shared" si="1010"/>
        <v>207.60479999999998</v>
      </c>
      <c r="AQ558" s="23">
        <f t="shared" si="1010"/>
        <v>209.90879999999999</v>
      </c>
      <c r="AR558" s="23">
        <f t="shared" si="1010"/>
        <v>207.60479999999998</v>
      </c>
      <c r="AS558" s="23">
        <f t="shared" si="1010"/>
        <v>202.3776</v>
      </c>
      <c r="AT558" s="23">
        <f t="shared" si="1010"/>
        <v>169.07040000000001</v>
      </c>
      <c r="AU558" s="23">
        <f t="shared" si="1010"/>
        <v>169.07040000000001</v>
      </c>
      <c r="AV558" s="23">
        <f t="shared" si="1010"/>
        <v>131.08320000000001</v>
      </c>
      <c r="AW558" s="4"/>
      <c r="AX558" s="4"/>
      <c r="AY558" s="4"/>
      <c r="AZ558" s="4"/>
      <c r="BA558" s="4"/>
      <c r="BB558" s="4"/>
      <c r="BC558" s="4"/>
      <c r="BD558" s="4"/>
    </row>
    <row r="559" spans="1:56" ht="45" customHeight="1" x14ac:dyDescent="0.25">
      <c r="A559" s="2" t="s">
        <v>102</v>
      </c>
      <c r="B559" s="2" t="s">
        <v>100</v>
      </c>
      <c r="C559" s="2">
        <v>1824</v>
      </c>
      <c r="D559" s="2">
        <f t="shared" si="1003"/>
        <v>-5</v>
      </c>
      <c r="E559" s="2">
        <v>0</v>
      </c>
      <c r="G559">
        <f t="shared" ref="G559:H559" si="1011">D559*6</f>
        <v>-30</v>
      </c>
      <c r="H559">
        <f t="shared" si="1011"/>
        <v>0</v>
      </c>
      <c r="I559" s="2">
        <v>42</v>
      </c>
      <c r="J559" s="7">
        <v>43439</v>
      </c>
      <c r="K559" s="8">
        <v>0.45833333333333331</v>
      </c>
      <c r="L559" s="10">
        <v>142</v>
      </c>
      <c r="M559" s="9" t="s">
        <v>54</v>
      </c>
      <c r="N559" s="10">
        <v>142</v>
      </c>
      <c r="O559" s="10">
        <v>4983</v>
      </c>
      <c r="P559" s="10">
        <f t="shared" si="391"/>
        <v>4841</v>
      </c>
      <c r="Q559" s="2">
        <v>3.9</v>
      </c>
      <c r="R559" s="2">
        <v>36.6</v>
      </c>
      <c r="S559" s="9">
        <f t="shared" si="392"/>
        <v>142.74</v>
      </c>
      <c r="T559" s="2">
        <v>1</v>
      </c>
      <c r="U559" s="10">
        <f t="shared" si="3"/>
        <v>4841</v>
      </c>
      <c r="V559" s="8"/>
      <c r="W559" s="8"/>
      <c r="X559" s="17">
        <f t="shared" ref="X559:AH559" si="1012">X555</f>
        <v>2631</v>
      </c>
      <c r="Y559" s="17">
        <f t="shared" si="1012"/>
        <v>7168</v>
      </c>
      <c r="Z559" s="17">
        <f t="shared" si="1012"/>
        <v>10678</v>
      </c>
      <c r="AA559" s="17">
        <f t="shared" si="1012"/>
        <v>12647</v>
      </c>
      <c r="AB559" s="17">
        <f t="shared" si="1012"/>
        <v>13958</v>
      </c>
      <c r="AC559" s="17">
        <f t="shared" si="1012"/>
        <v>14159</v>
      </c>
      <c r="AD559" s="17">
        <f t="shared" si="1012"/>
        <v>13958</v>
      </c>
      <c r="AE559" s="17">
        <f t="shared" si="1012"/>
        <v>12647</v>
      </c>
      <c r="AF559" s="17">
        <f t="shared" si="1012"/>
        <v>10678</v>
      </c>
      <c r="AG559" s="17">
        <f t="shared" si="1012"/>
        <v>7168</v>
      </c>
      <c r="AH559" s="17">
        <f t="shared" si="1012"/>
        <v>2631</v>
      </c>
      <c r="AI559" s="4"/>
      <c r="AJ559" s="4"/>
      <c r="AK559" s="4"/>
      <c r="AL559" s="23">
        <f t="shared" ref="AL559:AV559" si="1013">X559*0.0144</f>
        <v>37.886400000000002</v>
      </c>
      <c r="AM559" s="23">
        <f t="shared" si="1013"/>
        <v>103.2192</v>
      </c>
      <c r="AN559" s="23">
        <f t="shared" si="1013"/>
        <v>153.76319999999998</v>
      </c>
      <c r="AO559" s="23">
        <f t="shared" si="1013"/>
        <v>182.11679999999998</v>
      </c>
      <c r="AP559" s="23">
        <f t="shared" si="1013"/>
        <v>200.99519999999998</v>
      </c>
      <c r="AQ559" s="23">
        <f t="shared" si="1013"/>
        <v>203.8896</v>
      </c>
      <c r="AR559" s="23">
        <f t="shared" si="1013"/>
        <v>200.99519999999998</v>
      </c>
      <c r="AS559" s="23">
        <f t="shared" si="1013"/>
        <v>182.11679999999998</v>
      </c>
      <c r="AT559" s="23">
        <f t="shared" si="1013"/>
        <v>153.76319999999998</v>
      </c>
      <c r="AU559" s="23">
        <f t="shared" si="1013"/>
        <v>103.2192</v>
      </c>
      <c r="AV559" s="23">
        <f t="shared" si="1013"/>
        <v>37.886400000000002</v>
      </c>
      <c r="AW559" s="4"/>
      <c r="AX559" s="4"/>
      <c r="AY559" s="4"/>
      <c r="AZ559" s="4"/>
      <c r="BA559" s="4"/>
      <c r="BB559" s="4"/>
      <c r="BC559" s="4"/>
      <c r="BD559" s="4"/>
    </row>
    <row r="560" spans="1:56" ht="45" customHeight="1" x14ac:dyDescent="0.25">
      <c r="A560" s="2" t="s">
        <v>102</v>
      </c>
      <c r="B560" s="2" t="s">
        <v>100</v>
      </c>
      <c r="C560" s="2">
        <v>1824</v>
      </c>
      <c r="D560" s="2">
        <v>0</v>
      </c>
      <c r="E560" s="2">
        <v>1</v>
      </c>
      <c r="G560">
        <f t="shared" ref="G560:H560" si="1014">D560*6</f>
        <v>0</v>
      </c>
      <c r="H560">
        <f t="shared" si="1014"/>
        <v>6</v>
      </c>
      <c r="I560" s="2">
        <v>42</v>
      </c>
      <c r="J560" s="7">
        <v>43439</v>
      </c>
      <c r="K560" s="8">
        <v>0.45833333333333331</v>
      </c>
      <c r="L560" s="10">
        <v>143</v>
      </c>
      <c r="M560" s="9" t="s">
        <v>54</v>
      </c>
      <c r="N560" s="10">
        <v>143</v>
      </c>
      <c r="O560" s="10">
        <v>14720</v>
      </c>
      <c r="P560" s="10">
        <f t="shared" si="391"/>
        <v>14577</v>
      </c>
      <c r="Q560" s="2">
        <v>3.9</v>
      </c>
      <c r="R560" s="2">
        <v>36.6</v>
      </c>
      <c r="S560" s="9">
        <f t="shared" si="392"/>
        <v>142.74</v>
      </c>
      <c r="T560" s="2">
        <v>1</v>
      </c>
      <c r="U560" s="10">
        <f t="shared" si="3"/>
        <v>14577</v>
      </c>
      <c r="V560" s="8"/>
      <c r="W560" s="8"/>
      <c r="X560" s="17">
        <f t="shared" ref="X560:AH560" si="1015">X554</f>
        <v>1156</v>
      </c>
      <c r="Y560" s="17">
        <f t="shared" si="1015"/>
        <v>3790</v>
      </c>
      <c r="Z560" s="17">
        <f t="shared" si="1015"/>
        <v>7580</v>
      </c>
      <c r="AA560" s="17">
        <f t="shared" si="1015"/>
        <v>10092</v>
      </c>
      <c r="AB560" s="17">
        <f t="shared" si="1015"/>
        <v>11083</v>
      </c>
      <c r="AC560" s="17">
        <f t="shared" si="1015"/>
        <v>11542</v>
      </c>
      <c r="AD560" s="17">
        <f t="shared" si="1015"/>
        <v>11083</v>
      </c>
      <c r="AE560" s="17">
        <f t="shared" si="1015"/>
        <v>10092</v>
      </c>
      <c r="AF560" s="17">
        <f t="shared" si="1015"/>
        <v>7580</v>
      </c>
      <c r="AG560" s="17">
        <f t="shared" si="1015"/>
        <v>3790</v>
      </c>
      <c r="AH560" s="17">
        <f t="shared" si="1015"/>
        <v>1156</v>
      </c>
      <c r="AI560" s="4"/>
      <c r="AJ560" s="4"/>
      <c r="AK560" s="4"/>
      <c r="AL560" s="23">
        <f t="shared" ref="AL560:AV560" si="1016">X560*0.0144</f>
        <v>16.6464</v>
      </c>
      <c r="AM560" s="23">
        <f t="shared" si="1016"/>
        <v>54.576000000000001</v>
      </c>
      <c r="AN560" s="23">
        <f t="shared" si="1016"/>
        <v>109.152</v>
      </c>
      <c r="AO560" s="23">
        <f t="shared" si="1016"/>
        <v>145.32479999999998</v>
      </c>
      <c r="AP560" s="23">
        <f t="shared" si="1016"/>
        <v>159.59520000000001</v>
      </c>
      <c r="AQ560" s="23">
        <f t="shared" si="1016"/>
        <v>166.20480000000001</v>
      </c>
      <c r="AR560" s="23">
        <f t="shared" si="1016"/>
        <v>159.59520000000001</v>
      </c>
      <c r="AS560" s="23">
        <f t="shared" si="1016"/>
        <v>145.32479999999998</v>
      </c>
      <c r="AT560" s="23">
        <f t="shared" si="1016"/>
        <v>109.152</v>
      </c>
      <c r="AU560" s="23">
        <f t="shared" si="1016"/>
        <v>54.576000000000001</v>
      </c>
      <c r="AV560" s="23">
        <f t="shared" si="1016"/>
        <v>16.6464</v>
      </c>
      <c r="AW560" s="4"/>
      <c r="AX560" s="4"/>
      <c r="AY560" s="4"/>
      <c r="AZ560" s="4"/>
      <c r="BA560" s="4"/>
      <c r="BB560" s="4"/>
      <c r="BC560" s="4"/>
      <c r="BD560" s="4"/>
    </row>
    <row r="561" spans="1:56" ht="45" customHeight="1" x14ac:dyDescent="0.25">
      <c r="A561" s="2" t="s">
        <v>102</v>
      </c>
      <c r="B561" s="2" t="s">
        <v>100</v>
      </c>
      <c r="C561" s="2">
        <v>1824</v>
      </c>
      <c r="D561" s="2">
        <v>-1</v>
      </c>
      <c r="E561" s="2">
        <v>1</v>
      </c>
      <c r="G561">
        <f t="shared" ref="G561:H561" si="1017">D561*6</f>
        <v>-6</v>
      </c>
      <c r="H561">
        <f t="shared" si="1017"/>
        <v>6</v>
      </c>
      <c r="I561" s="2">
        <v>42</v>
      </c>
      <c r="J561" s="7">
        <v>43439</v>
      </c>
      <c r="K561" s="8">
        <v>0.45833333333333331</v>
      </c>
      <c r="L561" s="10">
        <v>146</v>
      </c>
      <c r="M561" s="9" t="s">
        <v>54</v>
      </c>
      <c r="N561" s="10">
        <v>146</v>
      </c>
      <c r="O561" s="10">
        <v>14563</v>
      </c>
      <c r="P561" s="10">
        <f t="shared" si="391"/>
        <v>14417</v>
      </c>
      <c r="Q561" s="2">
        <v>3.9</v>
      </c>
      <c r="R561" s="2">
        <v>36.6</v>
      </c>
      <c r="S561" s="9">
        <f t="shared" si="392"/>
        <v>142.74</v>
      </c>
      <c r="T561" s="2">
        <v>1</v>
      </c>
      <c r="U561" s="10">
        <f t="shared" si="3"/>
        <v>14417</v>
      </c>
      <c r="V561" s="8"/>
      <c r="W561" s="8"/>
      <c r="X561" s="37"/>
      <c r="Y561" s="37"/>
      <c r="Z561" s="37"/>
      <c r="AA561" s="37"/>
      <c r="AB561" s="37"/>
      <c r="AC561" s="37"/>
      <c r="AD561" s="37"/>
      <c r="AE561" s="37"/>
      <c r="AF561" s="37"/>
      <c r="AG561" s="37"/>
      <c r="AH561" s="37"/>
      <c r="AI561" s="4"/>
      <c r="AJ561" s="4"/>
      <c r="AK561" s="4"/>
      <c r="AL561" s="37"/>
      <c r="AM561" s="37"/>
      <c r="AN561" s="37"/>
      <c r="AO561" s="37"/>
      <c r="AP561" s="37"/>
      <c r="AQ561" s="37"/>
      <c r="AR561" s="37"/>
      <c r="AS561" s="37"/>
      <c r="AT561" s="37"/>
      <c r="AU561" s="37"/>
      <c r="AV561" s="37"/>
      <c r="AW561" s="4"/>
      <c r="AX561" s="4"/>
      <c r="AY561" s="4"/>
      <c r="AZ561" s="4"/>
      <c r="BA561" s="4"/>
      <c r="BB561" s="4"/>
      <c r="BC561" s="4"/>
      <c r="BD561" s="4"/>
    </row>
    <row r="562" spans="1:56" ht="45" customHeight="1" x14ac:dyDescent="0.25">
      <c r="A562" s="2" t="s">
        <v>102</v>
      </c>
      <c r="B562" s="2" t="s">
        <v>100</v>
      </c>
      <c r="C562" s="2">
        <v>1824</v>
      </c>
      <c r="D562" s="2">
        <f t="shared" ref="D562:D565" si="1018">D561-1</f>
        <v>-2</v>
      </c>
      <c r="E562" s="2">
        <v>1</v>
      </c>
      <c r="G562">
        <f t="shared" ref="G562:H562" si="1019">D562*6</f>
        <v>-12</v>
      </c>
      <c r="H562">
        <f t="shared" si="1019"/>
        <v>6</v>
      </c>
      <c r="I562" s="2">
        <v>42</v>
      </c>
      <c r="J562" s="7">
        <v>43439</v>
      </c>
      <c r="K562" s="8">
        <v>0.45833333333333331</v>
      </c>
      <c r="L562" s="10">
        <v>144</v>
      </c>
      <c r="M562" s="9" t="s">
        <v>54</v>
      </c>
      <c r="N562" s="10">
        <v>144</v>
      </c>
      <c r="O562" s="10">
        <v>14198</v>
      </c>
      <c r="P562" s="10">
        <f t="shared" si="391"/>
        <v>14054</v>
      </c>
      <c r="Q562" s="2">
        <v>3.9</v>
      </c>
      <c r="R562" s="2">
        <v>36.6</v>
      </c>
      <c r="S562" s="9">
        <f t="shared" si="392"/>
        <v>142.74</v>
      </c>
      <c r="T562" s="2">
        <v>1</v>
      </c>
      <c r="U562" s="10">
        <f t="shared" si="3"/>
        <v>14054</v>
      </c>
      <c r="V562" s="8"/>
      <c r="W562" s="8"/>
      <c r="X562" s="37"/>
      <c r="Y562" s="37"/>
      <c r="Z562" s="37"/>
      <c r="AA562" s="37"/>
      <c r="AB562" s="37"/>
      <c r="AC562" s="37"/>
      <c r="AD562" s="37"/>
      <c r="AE562" s="37"/>
      <c r="AF562" s="37"/>
      <c r="AG562" s="37"/>
      <c r="AH562" s="37"/>
      <c r="AI562" s="4"/>
      <c r="AJ562" s="4"/>
      <c r="AK562" s="4"/>
      <c r="AL562" s="37"/>
      <c r="AM562" s="37"/>
      <c r="AN562" s="37"/>
      <c r="AO562" s="37"/>
      <c r="AP562" s="37"/>
      <c r="AQ562" s="37"/>
      <c r="AR562" s="37"/>
      <c r="AS562" s="37"/>
      <c r="AT562" s="37"/>
      <c r="AU562" s="37"/>
      <c r="AV562" s="37"/>
      <c r="AW562" s="4"/>
      <c r="AX562" s="4"/>
      <c r="AY562" s="4"/>
      <c r="AZ562" s="4"/>
      <c r="BA562" s="4"/>
      <c r="BB562" s="4"/>
      <c r="BC562" s="4"/>
      <c r="BD562" s="4"/>
    </row>
    <row r="563" spans="1:56" ht="45" customHeight="1" x14ac:dyDescent="0.25">
      <c r="A563" s="2" t="s">
        <v>102</v>
      </c>
      <c r="B563" s="2" t="s">
        <v>100</v>
      </c>
      <c r="C563" s="2">
        <v>1824</v>
      </c>
      <c r="D563" s="2">
        <f t="shared" si="1018"/>
        <v>-3</v>
      </c>
      <c r="E563" s="2">
        <v>1</v>
      </c>
      <c r="G563">
        <f t="shared" ref="G563:H563" si="1020">D563*6</f>
        <v>-18</v>
      </c>
      <c r="H563">
        <f t="shared" si="1020"/>
        <v>6</v>
      </c>
      <c r="I563" s="2">
        <v>42</v>
      </c>
      <c r="J563" s="7">
        <v>43439</v>
      </c>
      <c r="K563" s="8">
        <v>0.45833333333333331</v>
      </c>
      <c r="L563" s="10">
        <v>147</v>
      </c>
      <c r="M563" s="9" t="s">
        <v>54</v>
      </c>
      <c r="N563" s="10">
        <v>147</v>
      </c>
      <c r="O563" s="10">
        <v>11888</v>
      </c>
      <c r="P563" s="10">
        <f t="shared" si="391"/>
        <v>11741</v>
      </c>
      <c r="Q563" s="2">
        <v>3.9</v>
      </c>
      <c r="R563" s="2">
        <v>36.6</v>
      </c>
      <c r="S563" s="9">
        <f t="shared" si="392"/>
        <v>142.74</v>
      </c>
      <c r="T563" s="2">
        <v>1</v>
      </c>
      <c r="U563" s="10">
        <f t="shared" si="3"/>
        <v>11741</v>
      </c>
      <c r="V563" s="8"/>
      <c r="W563" s="8"/>
      <c r="X563" s="37"/>
      <c r="Y563" s="37"/>
      <c r="Z563" s="37"/>
      <c r="AA563" s="37"/>
      <c r="AB563" s="37"/>
      <c r="AC563" s="37"/>
      <c r="AD563" s="37"/>
      <c r="AE563" s="37"/>
      <c r="AF563" s="37"/>
      <c r="AG563" s="37"/>
      <c r="AH563" s="37"/>
      <c r="AI563" s="4"/>
      <c r="AJ563" s="4"/>
      <c r="AK563" s="4"/>
      <c r="AL563" s="37"/>
      <c r="AM563" s="37"/>
      <c r="AN563" s="37"/>
      <c r="AO563" s="37"/>
      <c r="AP563" s="37"/>
      <c r="AQ563" s="37"/>
      <c r="AR563" s="37"/>
      <c r="AS563" s="37"/>
      <c r="AT563" s="37"/>
      <c r="AU563" s="37"/>
      <c r="AV563" s="37"/>
      <c r="AW563" s="4"/>
      <c r="AX563" s="4"/>
      <c r="AY563" s="4"/>
      <c r="AZ563" s="4"/>
      <c r="BA563" s="4"/>
      <c r="BB563" s="4"/>
      <c r="BC563" s="4"/>
      <c r="BD563" s="4"/>
    </row>
    <row r="564" spans="1:56" ht="45" customHeight="1" x14ac:dyDescent="0.25">
      <c r="A564" s="2" t="s">
        <v>102</v>
      </c>
      <c r="B564" s="2" t="s">
        <v>100</v>
      </c>
      <c r="C564" s="2">
        <v>1824</v>
      </c>
      <c r="D564" s="2">
        <f t="shared" si="1018"/>
        <v>-4</v>
      </c>
      <c r="E564" s="2">
        <v>1</v>
      </c>
      <c r="G564">
        <f t="shared" ref="G564:H564" si="1021">D564*6</f>
        <v>-24</v>
      </c>
      <c r="H564">
        <f t="shared" si="1021"/>
        <v>6</v>
      </c>
      <c r="I564" s="2">
        <v>42</v>
      </c>
      <c r="J564" s="7">
        <v>43439</v>
      </c>
      <c r="K564" s="8">
        <v>0.45833333333333331</v>
      </c>
      <c r="L564" s="10">
        <v>145</v>
      </c>
      <c r="M564" s="9" t="s">
        <v>54</v>
      </c>
      <c r="N564" s="10">
        <v>145</v>
      </c>
      <c r="O564" s="10">
        <v>9248</v>
      </c>
      <c r="P564" s="10">
        <f t="shared" si="391"/>
        <v>9103</v>
      </c>
      <c r="Q564" s="2">
        <v>3.9</v>
      </c>
      <c r="R564" s="2">
        <v>36.6</v>
      </c>
      <c r="S564" s="9">
        <f t="shared" si="392"/>
        <v>142.74</v>
      </c>
      <c r="T564" s="2">
        <v>1</v>
      </c>
      <c r="U564" s="10">
        <f t="shared" si="3"/>
        <v>9103</v>
      </c>
      <c r="V564" s="8"/>
      <c r="W564" s="8"/>
      <c r="X564" s="37"/>
      <c r="Y564" s="37"/>
      <c r="Z564" s="37"/>
      <c r="AA564" s="37"/>
      <c r="AB564" s="37"/>
      <c r="AC564" s="37"/>
      <c r="AD564" s="37"/>
      <c r="AE564" s="37"/>
      <c r="AF564" s="37"/>
      <c r="AG564" s="37"/>
      <c r="AH564" s="37"/>
      <c r="AI564" s="4"/>
      <c r="AJ564" s="4"/>
      <c r="AK564" s="4"/>
      <c r="AL564" s="37"/>
      <c r="AM564" s="37"/>
      <c r="AN564" s="37"/>
      <c r="AO564" s="37"/>
      <c r="AP564" s="37"/>
      <c r="AQ564" s="37"/>
      <c r="AR564" s="37"/>
      <c r="AS564" s="37"/>
      <c r="AT564" s="37"/>
      <c r="AU564" s="37"/>
      <c r="AV564" s="37"/>
      <c r="AW564" s="4"/>
      <c r="AX564" s="4"/>
      <c r="AY564" s="4"/>
      <c r="AZ564" s="4"/>
      <c r="BA564" s="4"/>
      <c r="BB564" s="4"/>
      <c r="BC564" s="4"/>
      <c r="BD564" s="4"/>
    </row>
    <row r="565" spans="1:56" ht="45" customHeight="1" x14ac:dyDescent="0.25">
      <c r="A565" s="2" t="s">
        <v>102</v>
      </c>
      <c r="B565" s="2" t="s">
        <v>100</v>
      </c>
      <c r="C565" s="2">
        <v>1824</v>
      </c>
      <c r="D565" s="2">
        <f t="shared" si="1018"/>
        <v>-5</v>
      </c>
      <c r="E565" s="2">
        <v>1</v>
      </c>
      <c r="G565">
        <f t="shared" ref="G565:H565" si="1022">D565*6</f>
        <v>-30</v>
      </c>
      <c r="H565">
        <f t="shared" si="1022"/>
        <v>6</v>
      </c>
      <c r="I565" s="2">
        <v>42</v>
      </c>
      <c r="J565" s="7">
        <v>43439</v>
      </c>
      <c r="K565" s="8">
        <v>0.45833333333333331</v>
      </c>
      <c r="L565" s="10">
        <v>143</v>
      </c>
      <c r="M565" s="9" t="s">
        <v>54</v>
      </c>
      <c r="N565" s="10">
        <v>143</v>
      </c>
      <c r="O565" s="10">
        <v>4459</v>
      </c>
      <c r="P565" s="10">
        <f t="shared" si="391"/>
        <v>4316</v>
      </c>
      <c r="Q565" s="2">
        <v>3.9</v>
      </c>
      <c r="R565" s="2">
        <v>36.6</v>
      </c>
      <c r="S565" s="9">
        <f t="shared" si="392"/>
        <v>142.74</v>
      </c>
      <c r="T565" s="2">
        <v>1</v>
      </c>
      <c r="U565" s="10">
        <f t="shared" si="3"/>
        <v>4316</v>
      </c>
      <c r="V565" s="8"/>
      <c r="W565" s="8"/>
      <c r="X565" s="37"/>
      <c r="Y565" s="37"/>
      <c r="Z565" s="37"/>
      <c r="AA565" s="37"/>
      <c r="AB565" s="37"/>
      <c r="AC565" s="37"/>
      <c r="AD565" s="37"/>
      <c r="AE565" s="37"/>
      <c r="AF565" s="37"/>
      <c r="AG565" s="37"/>
      <c r="AH565" s="37"/>
      <c r="AI565" s="4"/>
      <c r="AJ565" s="4"/>
      <c r="AK565" s="4"/>
      <c r="AL565" s="37"/>
      <c r="AM565" s="37"/>
      <c r="AN565" s="37"/>
      <c r="AO565" s="37"/>
      <c r="AP565" s="37"/>
      <c r="AQ565" s="37"/>
      <c r="AR565" s="37"/>
      <c r="AS565" s="37"/>
      <c r="AT565" s="37"/>
      <c r="AU565" s="37"/>
      <c r="AV565" s="37"/>
      <c r="AW565" s="4"/>
      <c r="AX565" s="4"/>
      <c r="AY565" s="4"/>
      <c r="AZ565" s="4"/>
      <c r="BA565" s="4"/>
      <c r="BB565" s="4"/>
      <c r="BC565" s="4"/>
      <c r="BD565" s="4"/>
    </row>
    <row r="566" spans="1:56" ht="45" customHeight="1" x14ac:dyDescent="0.25">
      <c r="A566" s="2" t="s">
        <v>102</v>
      </c>
      <c r="B566" s="2" t="s">
        <v>100</v>
      </c>
      <c r="C566" s="2">
        <v>1824</v>
      </c>
      <c r="D566" s="2">
        <v>0</v>
      </c>
      <c r="E566" s="2">
        <v>2</v>
      </c>
      <c r="G566">
        <f t="shared" ref="G566:H566" si="1023">D566*6</f>
        <v>0</v>
      </c>
      <c r="H566">
        <f t="shared" si="1023"/>
        <v>12</v>
      </c>
      <c r="I566" s="2">
        <v>42</v>
      </c>
      <c r="J566" s="7">
        <v>43439</v>
      </c>
      <c r="K566" s="8">
        <v>0.45833333333333331</v>
      </c>
      <c r="L566" s="10">
        <v>145</v>
      </c>
      <c r="M566" s="9" t="s">
        <v>54</v>
      </c>
      <c r="N566" s="10">
        <v>145</v>
      </c>
      <c r="O566" s="10">
        <v>14304</v>
      </c>
      <c r="P566" s="10">
        <f t="shared" si="391"/>
        <v>14159</v>
      </c>
      <c r="Q566" s="2">
        <v>3.9</v>
      </c>
      <c r="R566" s="2">
        <v>36.6</v>
      </c>
      <c r="S566" s="9">
        <f t="shared" si="392"/>
        <v>142.74</v>
      </c>
      <c r="T566" s="2">
        <v>1</v>
      </c>
      <c r="U566" s="10">
        <f t="shared" si="3"/>
        <v>14159</v>
      </c>
      <c r="V566" s="8"/>
      <c r="W566" s="8"/>
      <c r="X566" s="37"/>
      <c r="Y566" s="37"/>
      <c r="Z566" s="37"/>
      <c r="AA566" s="37"/>
      <c r="AB566" s="37"/>
      <c r="AC566" s="37"/>
      <c r="AD566" s="37"/>
      <c r="AE566" s="37"/>
      <c r="AF566" s="37"/>
      <c r="AG566" s="37"/>
      <c r="AH566" s="37"/>
      <c r="AI566" s="4"/>
      <c r="AJ566" s="4"/>
      <c r="AK566" s="4"/>
      <c r="AL566" s="37"/>
      <c r="AM566" s="37"/>
      <c r="AN566" s="37"/>
      <c r="AO566" s="37"/>
      <c r="AP566" s="37"/>
      <c r="AQ566" s="37"/>
      <c r="AR566" s="37"/>
      <c r="AS566" s="37"/>
      <c r="AT566" s="37"/>
      <c r="AU566" s="37"/>
      <c r="AV566" s="37"/>
      <c r="AW566" s="4"/>
      <c r="AX566" s="4"/>
      <c r="AY566" s="4"/>
      <c r="AZ566" s="4"/>
      <c r="BA566" s="4"/>
      <c r="BB566" s="4"/>
      <c r="BC566" s="4"/>
      <c r="BD566" s="4"/>
    </row>
    <row r="567" spans="1:56" ht="45" customHeight="1" x14ac:dyDescent="0.25">
      <c r="A567" s="2" t="s">
        <v>102</v>
      </c>
      <c r="B567" s="2" t="s">
        <v>100</v>
      </c>
      <c r="C567" s="2">
        <v>1824</v>
      </c>
      <c r="D567" s="2">
        <v>-1</v>
      </c>
      <c r="E567" s="2">
        <v>2</v>
      </c>
      <c r="G567">
        <f t="shared" ref="G567:H567" si="1024">D567*6</f>
        <v>-6</v>
      </c>
      <c r="H567">
        <f t="shared" si="1024"/>
        <v>12</v>
      </c>
      <c r="I567" s="2">
        <v>42</v>
      </c>
      <c r="J567" s="7">
        <v>43439</v>
      </c>
      <c r="K567" s="8">
        <v>0.45833333333333331</v>
      </c>
      <c r="L567" s="10">
        <v>149</v>
      </c>
      <c r="M567" s="9" t="s">
        <v>54</v>
      </c>
      <c r="N567" s="10">
        <v>149</v>
      </c>
      <c r="O567" s="10">
        <v>14107</v>
      </c>
      <c r="P567" s="10">
        <f t="shared" si="391"/>
        <v>13958</v>
      </c>
      <c r="Q567" s="2">
        <v>3.9</v>
      </c>
      <c r="R567" s="2">
        <v>36.6</v>
      </c>
      <c r="S567" s="9">
        <f t="shared" si="392"/>
        <v>142.74</v>
      </c>
      <c r="T567" s="2">
        <v>1</v>
      </c>
      <c r="U567" s="10">
        <f t="shared" si="3"/>
        <v>13958</v>
      </c>
      <c r="V567" s="8"/>
      <c r="W567" s="8"/>
      <c r="X567" s="37"/>
      <c r="Y567" s="37"/>
      <c r="Z567" s="37"/>
      <c r="AA567" s="37"/>
      <c r="AB567" s="37"/>
      <c r="AC567" s="37"/>
      <c r="AD567" s="37"/>
      <c r="AE567" s="37"/>
      <c r="AF567" s="37"/>
      <c r="AG567" s="37"/>
      <c r="AH567" s="37"/>
      <c r="AI567" s="4"/>
      <c r="AJ567" s="4"/>
      <c r="AK567" s="4"/>
      <c r="AL567" s="37"/>
      <c r="AM567" s="37"/>
      <c r="AN567" s="37"/>
      <c r="AO567" s="37"/>
      <c r="AP567" s="37"/>
      <c r="AQ567" s="37"/>
      <c r="AR567" s="37"/>
      <c r="AS567" s="37"/>
      <c r="AT567" s="37"/>
      <c r="AU567" s="37"/>
      <c r="AV567" s="37"/>
      <c r="AW567" s="4"/>
      <c r="AX567" s="4"/>
      <c r="AY567" s="4"/>
      <c r="AZ567" s="4"/>
      <c r="BA567" s="4"/>
      <c r="BB567" s="4"/>
      <c r="BC567" s="4"/>
      <c r="BD567" s="4"/>
    </row>
    <row r="568" spans="1:56" ht="45" customHeight="1" x14ac:dyDescent="0.25">
      <c r="A568" s="2" t="s">
        <v>102</v>
      </c>
      <c r="B568" s="2" t="s">
        <v>100</v>
      </c>
      <c r="C568" s="2">
        <v>1824</v>
      </c>
      <c r="D568" s="2">
        <f t="shared" ref="D568:D571" si="1025">D567-1</f>
        <v>-2</v>
      </c>
      <c r="E568" s="2">
        <v>2</v>
      </c>
      <c r="G568">
        <f t="shared" ref="G568:H568" si="1026">D568*6</f>
        <v>-12</v>
      </c>
      <c r="H568">
        <f t="shared" si="1026"/>
        <v>12</v>
      </c>
      <c r="I568" s="2">
        <v>42</v>
      </c>
      <c r="J568" s="7">
        <v>43439</v>
      </c>
      <c r="K568" s="8">
        <v>0.45833333333333331</v>
      </c>
      <c r="L568" s="10">
        <v>147</v>
      </c>
      <c r="M568" s="9" t="s">
        <v>54</v>
      </c>
      <c r="N568" s="10">
        <v>147</v>
      </c>
      <c r="O568" s="10">
        <v>12794</v>
      </c>
      <c r="P568" s="10">
        <f t="shared" si="391"/>
        <v>12647</v>
      </c>
      <c r="Q568" s="2">
        <v>3.9</v>
      </c>
      <c r="R568" s="2">
        <v>36.6</v>
      </c>
      <c r="S568" s="9">
        <f t="shared" si="392"/>
        <v>142.74</v>
      </c>
      <c r="T568" s="2">
        <v>1</v>
      </c>
      <c r="U568" s="10">
        <f t="shared" si="3"/>
        <v>12647</v>
      </c>
      <c r="V568" s="8"/>
      <c r="W568" s="8"/>
      <c r="X568" s="37"/>
      <c r="Y568" s="37"/>
      <c r="Z568" s="37"/>
      <c r="AA568" s="37"/>
      <c r="AB568" s="37"/>
      <c r="AC568" s="37"/>
      <c r="AD568" s="37"/>
      <c r="AE568" s="37"/>
      <c r="AF568" s="37"/>
      <c r="AG568" s="37"/>
      <c r="AH568" s="37"/>
      <c r="AI568" s="4"/>
      <c r="AJ568" s="4"/>
      <c r="AK568" s="4"/>
      <c r="AL568" s="37"/>
      <c r="AM568" s="37"/>
      <c r="AN568" s="37"/>
      <c r="AO568" s="37"/>
      <c r="AP568" s="37"/>
      <c r="AQ568" s="37"/>
      <c r="AR568" s="37"/>
      <c r="AS568" s="37"/>
      <c r="AT568" s="37"/>
      <c r="AU568" s="37"/>
      <c r="AV568" s="37"/>
      <c r="AW568" s="4"/>
      <c r="AX568" s="4"/>
      <c r="AY568" s="4"/>
      <c r="AZ568" s="4"/>
      <c r="BA568" s="4"/>
      <c r="BB568" s="4"/>
      <c r="BC568" s="4"/>
      <c r="BD568" s="4"/>
    </row>
    <row r="569" spans="1:56" ht="45" customHeight="1" x14ac:dyDescent="0.25">
      <c r="A569" s="2" t="s">
        <v>102</v>
      </c>
      <c r="B569" s="2" t="s">
        <v>100</v>
      </c>
      <c r="C569" s="2">
        <v>1824</v>
      </c>
      <c r="D569" s="2">
        <f t="shared" si="1025"/>
        <v>-3</v>
      </c>
      <c r="E569" s="2">
        <v>2</v>
      </c>
      <c r="G569">
        <f t="shared" ref="G569:H569" si="1027">D569*6</f>
        <v>-18</v>
      </c>
      <c r="H569">
        <f t="shared" si="1027"/>
        <v>12</v>
      </c>
      <c r="I569" s="2">
        <v>42</v>
      </c>
      <c r="J569" s="7">
        <v>43439</v>
      </c>
      <c r="K569" s="8">
        <v>0.45833333333333331</v>
      </c>
      <c r="L569" s="10">
        <v>148</v>
      </c>
      <c r="M569" s="9" t="s">
        <v>54</v>
      </c>
      <c r="N569" s="10">
        <v>148</v>
      </c>
      <c r="O569" s="10">
        <v>10826</v>
      </c>
      <c r="P569" s="10">
        <f t="shared" si="391"/>
        <v>10678</v>
      </c>
      <c r="Q569" s="2">
        <v>3.9</v>
      </c>
      <c r="R569" s="2">
        <v>36.6</v>
      </c>
      <c r="S569" s="9">
        <f t="shared" si="392"/>
        <v>142.74</v>
      </c>
      <c r="T569" s="2">
        <v>1</v>
      </c>
      <c r="U569" s="10">
        <f t="shared" si="3"/>
        <v>10678</v>
      </c>
      <c r="V569" s="8"/>
      <c r="W569" s="8"/>
      <c r="X569" s="37"/>
      <c r="Y569" s="37"/>
      <c r="Z569" s="37"/>
      <c r="AA569" s="37"/>
      <c r="AB569" s="37"/>
      <c r="AC569" s="37"/>
      <c r="AD569" s="37"/>
      <c r="AE569" s="37"/>
      <c r="AF569" s="37"/>
      <c r="AG569" s="37"/>
      <c r="AH569" s="37"/>
      <c r="AI569" s="4"/>
      <c r="AJ569" s="4"/>
      <c r="AK569" s="4"/>
      <c r="AL569" s="37"/>
      <c r="AM569" s="37"/>
      <c r="AN569" s="37"/>
      <c r="AO569" s="37"/>
      <c r="AP569" s="37"/>
      <c r="AQ569" s="37"/>
      <c r="AR569" s="37"/>
      <c r="AS569" s="37"/>
      <c r="AT569" s="37"/>
      <c r="AU569" s="37"/>
      <c r="AV569" s="37"/>
      <c r="AW569" s="4"/>
      <c r="AX569" s="4"/>
      <c r="AY569" s="4"/>
      <c r="AZ569" s="4"/>
      <c r="BA569" s="4"/>
      <c r="BB569" s="4"/>
      <c r="BC569" s="4"/>
      <c r="BD569" s="4"/>
    </row>
    <row r="570" spans="1:56" ht="45" customHeight="1" x14ac:dyDescent="0.25">
      <c r="A570" s="2" t="s">
        <v>102</v>
      </c>
      <c r="B570" s="2" t="s">
        <v>100</v>
      </c>
      <c r="C570" s="2">
        <v>1824</v>
      </c>
      <c r="D570" s="2">
        <f t="shared" si="1025"/>
        <v>-4</v>
      </c>
      <c r="E570" s="2">
        <v>2</v>
      </c>
      <c r="G570">
        <f t="shared" ref="G570:H570" si="1028">D570*6</f>
        <v>-24</v>
      </c>
      <c r="H570">
        <f t="shared" si="1028"/>
        <v>12</v>
      </c>
      <c r="I570" s="2">
        <v>42</v>
      </c>
      <c r="J570" s="7">
        <v>43439</v>
      </c>
      <c r="K570" s="8">
        <v>0.45833333333333331</v>
      </c>
      <c r="L570" s="10">
        <v>145</v>
      </c>
      <c r="M570" s="9" t="s">
        <v>54</v>
      </c>
      <c r="N570" s="10">
        <v>145</v>
      </c>
      <c r="O570" s="10">
        <v>7313</v>
      </c>
      <c r="P570" s="10">
        <f t="shared" si="391"/>
        <v>7168</v>
      </c>
      <c r="Q570" s="2">
        <v>3.9</v>
      </c>
      <c r="R570" s="2">
        <v>36.6</v>
      </c>
      <c r="S570" s="9">
        <f t="shared" si="392"/>
        <v>142.74</v>
      </c>
      <c r="T570" s="2">
        <v>1</v>
      </c>
      <c r="U570" s="10">
        <f t="shared" si="3"/>
        <v>7168</v>
      </c>
      <c r="V570" s="8"/>
      <c r="W570" s="8"/>
      <c r="X570" s="37"/>
      <c r="Y570" s="37"/>
      <c r="Z570" s="37"/>
      <c r="AA570" s="37"/>
      <c r="AB570" s="37"/>
      <c r="AC570" s="37"/>
      <c r="AD570" s="37"/>
      <c r="AE570" s="37"/>
      <c r="AF570" s="37"/>
      <c r="AG570" s="37"/>
      <c r="AH570" s="37"/>
      <c r="AI570" s="4"/>
      <c r="AJ570" s="4"/>
      <c r="AK570" s="4"/>
      <c r="AL570" s="37"/>
      <c r="AM570" s="37"/>
      <c r="AN570" s="37"/>
      <c r="AO570" s="37"/>
      <c r="AP570" s="37"/>
      <c r="AQ570" s="37"/>
      <c r="AR570" s="37"/>
      <c r="AS570" s="37"/>
      <c r="AT570" s="37"/>
      <c r="AU570" s="37"/>
      <c r="AV570" s="37"/>
      <c r="AW570" s="4"/>
      <c r="AX570" s="4"/>
      <c r="AY570" s="4"/>
      <c r="AZ570" s="4"/>
      <c r="BA570" s="4"/>
      <c r="BB570" s="4"/>
      <c r="BC570" s="4"/>
      <c r="BD570" s="4"/>
    </row>
    <row r="571" spans="1:56" ht="45" customHeight="1" x14ac:dyDescent="0.25">
      <c r="A571" s="2" t="s">
        <v>102</v>
      </c>
      <c r="B571" s="2" t="s">
        <v>100</v>
      </c>
      <c r="C571" s="2">
        <v>1824</v>
      </c>
      <c r="D571" s="2">
        <f t="shared" si="1025"/>
        <v>-5</v>
      </c>
      <c r="E571" s="2">
        <v>2</v>
      </c>
      <c r="G571">
        <f t="shared" ref="G571:H571" si="1029">D571*6</f>
        <v>-30</v>
      </c>
      <c r="H571">
        <f t="shared" si="1029"/>
        <v>12</v>
      </c>
      <c r="I571" s="2">
        <v>42</v>
      </c>
      <c r="J571" s="7">
        <v>43439</v>
      </c>
      <c r="K571" s="8">
        <v>0.45833333333333331</v>
      </c>
      <c r="L571" s="10">
        <v>142</v>
      </c>
      <c r="M571" s="9" t="s">
        <v>54</v>
      </c>
      <c r="N571" s="10">
        <v>142</v>
      </c>
      <c r="O571" s="10">
        <v>2773</v>
      </c>
      <c r="P571" s="10">
        <f t="shared" si="391"/>
        <v>2631</v>
      </c>
      <c r="Q571" s="2">
        <v>3.9</v>
      </c>
      <c r="R571" s="2">
        <v>36.6</v>
      </c>
      <c r="S571" s="9">
        <f t="shared" si="392"/>
        <v>142.74</v>
      </c>
      <c r="T571" s="2">
        <v>1</v>
      </c>
      <c r="U571" s="10">
        <f t="shared" si="3"/>
        <v>2631</v>
      </c>
      <c r="V571" s="8"/>
      <c r="W571" s="8"/>
      <c r="X571" s="37"/>
      <c r="Y571" s="37"/>
      <c r="Z571" s="37"/>
      <c r="AA571" s="37"/>
      <c r="AB571" s="37"/>
      <c r="AC571" s="37"/>
      <c r="AD571" s="37"/>
      <c r="AE571" s="37"/>
      <c r="AF571" s="37"/>
      <c r="AG571" s="37"/>
      <c r="AH571" s="37"/>
      <c r="AI571" s="4"/>
      <c r="AJ571" s="4"/>
      <c r="AK571" s="4"/>
      <c r="AL571" s="37"/>
      <c r="AM571" s="37"/>
      <c r="AN571" s="37"/>
      <c r="AO571" s="37"/>
      <c r="AP571" s="37"/>
      <c r="AQ571" s="37"/>
      <c r="AR571" s="37"/>
      <c r="AS571" s="37"/>
      <c r="AT571" s="37"/>
      <c r="AU571" s="37"/>
      <c r="AV571" s="37"/>
      <c r="AW571" s="4"/>
      <c r="AX571" s="4"/>
      <c r="AY571" s="4"/>
      <c r="AZ571" s="4"/>
      <c r="BA571" s="4"/>
      <c r="BB571" s="4"/>
      <c r="BC571" s="4"/>
      <c r="BD571" s="4"/>
    </row>
    <row r="572" spans="1:56" ht="45" customHeight="1" x14ac:dyDescent="0.25">
      <c r="A572" s="2" t="s">
        <v>102</v>
      </c>
      <c r="B572" s="2" t="s">
        <v>100</v>
      </c>
      <c r="C572" s="2">
        <v>1824</v>
      </c>
      <c r="D572" s="2">
        <v>0</v>
      </c>
      <c r="E572" s="2">
        <v>3</v>
      </c>
      <c r="G572">
        <f t="shared" ref="G572:H572" si="1030">D572*6</f>
        <v>0</v>
      </c>
      <c r="H572">
        <f t="shared" si="1030"/>
        <v>18</v>
      </c>
      <c r="I572" s="2">
        <v>42</v>
      </c>
      <c r="J572" s="7">
        <v>43439</v>
      </c>
      <c r="K572" s="8">
        <v>0.45833333333333331</v>
      </c>
      <c r="L572" s="10">
        <v>152</v>
      </c>
      <c r="M572" s="9" t="s">
        <v>54</v>
      </c>
      <c r="N572" s="10">
        <v>152</v>
      </c>
      <c r="O572" s="10">
        <v>11694</v>
      </c>
      <c r="P572" s="10">
        <f t="shared" si="391"/>
        <v>11542</v>
      </c>
      <c r="Q572" s="2">
        <v>3.9</v>
      </c>
      <c r="R572" s="2">
        <v>36.6</v>
      </c>
      <c r="S572" s="9">
        <f t="shared" si="392"/>
        <v>142.74</v>
      </c>
      <c r="T572" s="2">
        <v>1</v>
      </c>
      <c r="U572" s="10">
        <f t="shared" si="3"/>
        <v>11542</v>
      </c>
      <c r="V572" s="8"/>
      <c r="W572" s="8"/>
      <c r="X572" s="37"/>
      <c r="Y572" s="37"/>
      <c r="Z572" s="37"/>
      <c r="AA572" s="37"/>
      <c r="AB572" s="37"/>
      <c r="AC572" s="37"/>
      <c r="AD572" s="37"/>
      <c r="AE572" s="37"/>
      <c r="AF572" s="37"/>
      <c r="AG572" s="37"/>
      <c r="AH572" s="37"/>
      <c r="AI572" s="4"/>
      <c r="AJ572" s="4"/>
      <c r="AK572" s="4"/>
      <c r="AL572" s="37"/>
      <c r="AM572" s="37"/>
      <c r="AN572" s="37"/>
      <c r="AO572" s="37"/>
      <c r="AP572" s="37"/>
      <c r="AQ572" s="37"/>
      <c r="AR572" s="37"/>
      <c r="AS572" s="37"/>
      <c r="AT572" s="37"/>
      <c r="AU572" s="37"/>
      <c r="AV572" s="37"/>
      <c r="AW572" s="4"/>
      <c r="AX572" s="4"/>
      <c r="AY572" s="4"/>
      <c r="AZ572" s="4"/>
      <c r="BA572" s="4"/>
      <c r="BB572" s="4"/>
      <c r="BC572" s="4"/>
      <c r="BD572" s="4"/>
    </row>
    <row r="573" spans="1:56" ht="45" customHeight="1" x14ac:dyDescent="0.25">
      <c r="A573" s="2" t="s">
        <v>102</v>
      </c>
      <c r="B573" s="2" t="s">
        <v>100</v>
      </c>
      <c r="C573" s="2">
        <v>1824</v>
      </c>
      <c r="D573" s="2">
        <v>-1</v>
      </c>
      <c r="E573" s="2">
        <v>3</v>
      </c>
      <c r="G573">
        <f t="shared" ref="G573:H573" si="1031">D573*6</f>
        <v>-6</v>
      </c>
      <c r="H573">
        <f t="shared" si="1031"/>
        <v>18</v>
      </c>
      <c r="I573" s="2">
        <v>42</v>
      </c>
      <c r="J573" s="7">
        <v>43439</v>
      </c>
      <c r="K573" s="8">
        <v>0.45833333333333331</v>
      </c>
      <c r="L573" s="10">
        <v>152</v>
      </c>
      <c r="M573" s="9" t="s">
        <v>54</v>
      </c>
      <c r="N573" s="10">
        <v>152</v>
      </c>
      <c r="O573" s="10">
        <v>11235</v>
      </c>
      <c r="P573" s="10">
        <f t="shared" si="391"/>
        <v>11083</v>
      </c>
      <c r="Q573" s="2">
        <v>3.9</v>
      </c>
      <c r="R573" s="2">
        <v>36.6</v>
      </c>
      <c r="S573" s="9">
        <f t="shared" si="392"/>
        <v>142.74</v>
      </c>
      <c r="T573" s="2">
        <v>1</v>
      </c>
      <c r="U573" s="10">
        <f t="shared" si="3"/>
        <v>11083</v>
      </c>
      <c r="V573" s="8"/>
      <c r="W573" s="8"/>
      <c r="X573" s="37"/>
      <c r="Y573" s="37"/>
      <c r="Z573" s="37"/>
      <c r="AA573" s="37"/>
      <c r="AB573" s="37"/>
      <c r="AC573" s="37"/>
      <c r="AD573" s="37"/>
      <c r="AE573" s="37"/>
      <c r="AF573" s="37"/>
      <c r="AG573" s="37"/>
      <c r="AH573" s="37"/>
      <c r="AI573" s="4"/>
      <c r="AJ573" s="4"/>
      <c r="AK573" s="4"/>
      <c r="AL573" s="37"/>
      <c r="AM573" s="37"/>
      <c r="AN573" s="37"/>
      <c r="AO573" s="37"/>
      <c r="AP573" s="37"/>
      <c r="AQ573" s="37"/>
      <c r="AR573" s="37"/>
      <c r="AS573" s="37"/>
      <c r="AT573" s="37"/>
      <c r="AU573" s="37"/>
      <c r="AV573" s="37"/>
      <c r="AW573" s="4"/>
      <c r="AX573" s="4"/>
      <c r="AY573" s="4"/>
      <c r="AZ573" s="4"/>
      <c r="BA573" s="4"/>
      <c r="BB573" s="4"/>
      <c r="BC573" s="4"/>
      <c r="BD573" s="4"/>
    </row>
    <row r="574" spans="1:56" ht="45" customHeight="1" x14ac:dyDescent="0.25">
      <c r="A574" s="2" t="s">
        <v>102</v>
      </c>
      <c r="B574" s="2" t="s">
        <v>100</v>
      </c>
      <c r="C574" s="2">
        <v>1824</v>
      </c>
      <c r="D574" s="2">
        <f t="shared" ref="D574:D577" si="1032">D573-1</f>
        <v>-2</v>
      </c>
      <c r="E574" s="2">
        <v>3</v>
      </c>
      <c r="G574">
        <f t="shared" ref="G574:H574" si="1033">D574*6</f>
        <v>-12</v>
      </c>
      <c r="H574">
        <f t="shared" si="1033"/>
        <v>18</v>
      </c>
      <c r="I574" s="2">
        <v>42</v>
      </c>
      <c r="J574" s="7">
        <v>43439</v>
      </c>
      <c r="K574" s="8">
        <v>0.45833333333333331</v>
      </c>
      <c r="L574" s="10">
        <v>157</v>
      </c>
      <c r="M574" s="9" t="s">
        <v>54</v>
      </c>
      <c r="N574" s="10">
        <v>157</v>
      </c>
      <c r="O574" s="10">
        <v>10249</v>
      </c>
      <c r="P574" s="10">
        <f t="shared" si="391"/>
        <v>10092</v>
      </c>
      <c r="Q574" s="2">
        <v>3.9</v>
      </c>
      <c r="R574" s="2">
        <v>36.6</v>
      </c>
      <c r="S574" s="9">
        <f t="shared" si="392"/>
        <v>142.74</v>
      </c>
      <c r="T574" s="2">
        <v>1</v>
      </c>
      <c r="U574" s="10">
        <f t="shared" si="3"/>
        <v>10092</v>
      </c>
      <c r="V574" s="8"/>
      <c r="W574" s="8"/>
      <c r="X574" s="37"/>
      <c r="Y574" s="37"/>
      <c r="Z574" s="37"/>
      <c r="AA574" s="37"/>
      <c r="AB574" s="37"/>
      <c r="AC574" s="37"/>
      <c r="AD574" s="37"/>
      <c r="AE574" s="37"/>
      <c r="AF574" s="37"/>
      <c r="AG574" s="37"/>
      <c r="AH574" s="37"/>
      <c r="AI574" s="4"/>
      <c r="AJ574" s="4"/>
      <c r="AK574" s="4"/>
      <c r="AL574" s="37"/>
      <c r="AM574" s="37"/>
      <c r="AN574" s="37"/>
      <c r="AO574" s="37"/>
      <c r="AP574" s="37"/>
      <c r="AQ574" s="37"/>
      <c r="AR574" s="37"/>
      <c r="AS574" s="37"/>
      <c r="AT574" s="37"/>
      <c r="AU574" s="37"/>
      <c r="AV574" s="37"/>
      <c r="AW574" s="4"/>
      <c r="AX574" s="4"/>
      <c r="AY574" s="4"/>
      <c r="AZ574" s="4"/>
      <c r="BA574" s="4"/>
      <c r="BB574" s="4"/>
      <c r="BC574" s="4"/>
      <c r="BD574" s="4"/>
    </row>
    <row r="575" spans="1:56" ht="45" customHeight="1" x14ac:dyDescent="0.25">
      <c r="A575" s="2" t="s">
        <v>102</v>
      </c>
      <c r="B575" s="2" t="s">
        <v>100</v>
      </c>
      <c r="C575" s="2">
        <v>1824</v>
      </c>
      <c r="D575" s="2">
        <f t="shared" si="1032"/>
        <v>-3</v>
      </c>
      <c r="E575" s="2">
        <v>3</v>
      </c>
      <c r="G575">
        <f t="shared" ref="G575:H575" si="1034">D575*6</f>
        <v>-18</v>
      </c>
      <c r="H575">
        <f t="shared" si="1034"/>
        <v>18</v>
      </c>
      <c r="I575" s="2">
        <v>42</v>
      </c>
      <c r="J575" s="7">
        <v>43439</v>
      </c>
      <c r="K575" s="8">
        <v>0.45833333333333331</v>
      </c>
      <c r="L575" s="10">
        <v>159</v>
      </c>
      <c r="M575" s="9" t="s">
        <v>54</v>
      </c>
      <c r="N575" s="10">
        <v>159</v>
      </c>
      <c r="O575" s="10">
        <v>7739</v>
      </c>
      <c r="P575" s="10">
        <f t="shared" si="391"/>
        <v>7580</v>
      </c>
      <c r="Q575" s="2">
        <v>3.9</v>
      </c>
      <c r="R575" s="2">
        <v>36.6</v>
      </c>
      <c r="S575" s="9">
        <f t="shared" si="392"/>
        <v>142.74</v>
      </c>
      <c r="T575" s="2">
        <v>1</v>
      </c>
      <c r="U575" s="10">
        <f t="shared" si="3"/>
        <v>7580</v>
      </c>
      <c r="V575" s="8"/>
      <c r="W575" s="8"/>
      <c r="X575" s="37"/>
      <c r="Y575" s="37"/>
      <c r="Z575" s="37"/>
      <c r="AA575" s="37"/>
      <c r="AB575" s="37"/>
      <c r="AC575" s="37"/>
      <c r="AD575" s="37"/>
      <c r="AE575" s="37"/>
      <c r="AF575" s="37"/>
      <c r="AG575" s="37"/>
      <c r="AH575" s="37"/>
      <c r="AI575" s="4"/>
      <c r="AJ575" s="4"/>
      <c r="AK575" s="4"/>
      <c r="AL575" s="37"/>
      <c r="AM575" s="37"/>
      <c r="AN575" s="37"/>
      <c r="AO575" s="37"/>
      <c r="AP575" s="37"/>
      <c r="AQ575" s="37"/>
      <c r="AR575" s="37"/>
      <c r="AS575" s="37"/>
      <c r="AT575" s="37"/>
      <c r="AU575" s="37"/>
      <c r="AV575" s="37"/>
      <c r="AW575" s="4"/>
      <c r="AX575" s="4"/>
      <c r="AY575" s="4"/>
      <c r="AZ575" s="4"/>
      <c r="BA575" s="4"/>
      <c r="BB575" s="4"/>
      <c r="BC575" s="4"/>
      <c r="BD575" s="4"/>
    </row>
    <row r="576" spans="1:56" ht="45" customHeight="1" x14ac:dyDescent="0.25">
      <c r="A576" s="2" t="s">
        <v>102</v>
      </c>
      <c r="B576" s="2" t="s">
        <v>100</v>
      </c>
      <c r="C576" s="2">
        <v>1824</v>
      </c>
      <c r="D576" s="2">
        <f t="shared" si="1032"/>
        <v>-4</v>
      </c>
      <c r="E576" s="2">
        <v>3</v>
      </c>
      <c r="G576">
        <f t="shared" ref="G576:H576" si="1035">D576*6</f>
        <v>-24</v>
      </c>
      <c r="H576">
        <f t="shared" si="1035"/>
        <v>18</v>
      </c>
      <c r="I576" s="2">
        <v>42</v>
      </c>
      <c r="J576" s="7">
        <v>43439</v>
      </c>
      <c r="K576" s="8">
        <v>0.45833333333333331</v>
      </c>
      <c r="L576" s="10">
        <v>153</v>
      </c>
      <c r="M576" s="9" t="s">
        <v>54</v>
      </c>
      <c r="N576" s="10">
        <v>153</v>
      </c>
      <c r="O576" s="10">
        <v>3943</v>
      </c>
      <c r="P576" s="10">
        <f t="shared" si="391"/>
        <v>3790</v>
      </c>
      <c r="Q576" s="2">
        <v>3.9</v>
      </c>
      <c r="R576" s="2">
        <v>36.6</v>
      </c>
      <c r="S576" s="9">
        <f t="shared" si="392"/>
        <v>142.74</v>
      </c>
      <c r="T576" s="2">
        <v>1</v>
      </c>
      <c r="U576" s="10">
        <f t="shared" si="3"/>
        <v>3790</v>
      </c>
      <c r="V576" s="8"/>
      <c r="W576" s="8"/>
      <c r="X576" s="37"/>
      <c r="Y576" s="37"/>
      <c r="Z576" s="37"/>
      <c r="AA576" s="37"/>
      <c r="AB576" s="37"/>
      <c r="AC576" s="37"/>
      <c r="AD576" s="37"/>
      <c r="AE576" s="37"/>
      <c r="AF576" s="37"/>
      <c r="AG576" s="37"/>
      <c r="AH576" s="37"/>
      <c r="AI576" s="4"/>
      <c r="AJ576" s="4"/>
      <c r="AK576" s="4"/>
      <c r="AL576" s="37"/>
      <c r="AM576" s="37"/>
      <c r="AN576" s="37"/>
      <c r="AO576" s="37"/>
      <c r="AP576" s="37"/>
      <c r="AQ576" s="37"/>
      <c r="AR576" s="37"/>
      <c r="AS576" s="37"/>
      <c r="AT576" s="37"/>
      <c r="AU576" s="37"/>
      <c r="AV576" s="37"/>
      <c r="AW576" s="4"/>
      <c r="AX576" s="4"/>
      <c r="AY576" s="4"/>
      <c r="AZ576" s="4"/>
      <c r="BA576" s="4"/>
      <c r="BB576" s="4"/>
      <c r="BC576" s="4"/>
      <c r="BD576" s="4"/>
    </row>
    <row r="577" spans="1:56" ht="45" customHeight="1" x14ac:dyDescent="0.25">
      <c r="A577" s="2" t="s">
        <v>102</v>
      </c>
      <c r="B577" s="2" t="s">
        <v>100</v>
      </c>
      <c r="C577" s="2">
        <v>1824</v>
      </c>
      <c r="D577" s="2">
        <f t="shared" si="1032"/>
        <v>-5</v>
      </c>
      <c r="E577" s="2">
        <v>3</v>
      </c>
      <c r="G577">
        <f t="shared" ref="G577:H577" si="1036">D577*6</f>
        <v>-30</v>
      </c>
      <c r="H577">
        <f t="shared" si="1036"/>
        <v>18</v>
      </c>
      <c r="I577" s="2">
        <v>42</v>
      </c>
      <c r="J577" s="7">
        <v>43439</v>
      </c>
      <c r="K577" s="8">
        <v>0.45833333333333331</v>
      </c>
      <c r="L577" s="10">
        <v>152</v>
      </c>
      <c r="M577" s="9" t="s">
        <v>54</v>
      </c>
      <c r="N577" s="10">
        <v>152</v>
      </c>
      <c r="O577" s="10">
        <v>1308</v>
      </c>
      <c r="P577" s="10">
        <f t="shared" si="391"/>
        <v>1156</v>
      </c>
      <c r="Q577" s="2">
        <v>3.9</v>
      </c>
      <c r="R577" s="2">
        <v>36.6</v>
      </c>
      <c r="S577" s="9">
        <f t="shared" si="392"/>
        <v>142.74</v>
      </c>
      <c r="T577" s="2">
        <v>1</v>
      </c>
      <c r="U577" s="10">
        <f t="shared" si="3"/>
        <v>1156</v>
      </c>
      <c r="V577" s="8"/>
      <c r="W577" s="8"/>
      <c r="X577" s="37"/>
      <c r="Y577" s="37"/>
      <c r="Z577" s="37"/>
      <c r="AA577" s="37"/>
      <c r="AB577" s="37"/>
      <c r="AC577" s="37"/>
      <c r="AD577" s="37"/>
      <c r="AE577" s="37"/>
      <c r="AF577" s="37"/>
      <c r="AG577" s="37"/>
      <c r="AH577" s="37"/>
      <c r="AI577" s="4"/>
      <c r="AJ577" s="4"/>
      <c r="AK577" s="4"/>
      <c r="AL577" s="37"/>
      <c r="AM577" s="37"/>
      <c r="AN577" s="37"/>
      <c r="AO577" s="37"/>
      <c r="AP577" s="37"/>
      <c r="AQ577" s="37"/>
      <c r="AR577" s="37"/>
      <c r="AS577" s="37"/>
      <c r="AT577" s="37"/>
      <c r="AU577" s="37"/>
      <c r="AV577" s="37"/>
      <c r="AW577" s="4"/>
      <c r="AX577" s="4"/>
      <c r="AY577" s="4"/>
      <c r="AZ577" s="4"/>
      <c r="BA577" s="4"/>
      <c r="BB577" s="4"/>
      <c r="BC577" s="4"/>
      <c r="BD577" s="4"/>
    </row>
    <row r="578" spans="1:56" ht="45" customHeight="1" x14ac:dyDescent="0.3">
      <c r="A578" s="2" t="s">
        <v>103</v>
      </c>
      <c r="B578" s="49" t="s">
        <v>104</v>
      </c>
      <c r="C578" s="2">
        <v>1845</v>
      </c>
      <c r="D578" s="2">
        <v>0</v>
      </c>
      <c r="E578" s="2">
        <v>0</v>
      </c>
      <c r="G578">
        <f t="shared" ref="G578:H578" si="1037">D578*6</f>
        <v>0</v>
      </c>
      <c r="H578">
        <f t="shared" si="1037"/>
        <v>0</v>
      </c>
      <c r="I578" s="2">
        <v>6</v>
      </c>
      <c r="J578" s="7">
        <v>43447</v>
      </c>
      <c r="K578" s="8">
        <v>0.58333333333333337</v>
      </c>
      <c r="L578" s="50"/>
      <c r="M578" s="9" t="s">
        <v>53</v>
      </c>
      <c r="N578" s="10">
        <v>146</v>
      </c>
      <c r="O578" s="10">
        <v>51441</v>
      </c>
      <c r="P578" s="10">
        <f t="shared" si="391"/>
        <v>51295</v>
      </c>
      <c r="Q578" s="2">
        <v>2.65</v>
      </c>
      <c r="R578" s="9">
        <v>36</v>
      </c>
      <c r="S578" s="9">
        <f t="shared" si="392"/>
        <v>95.399999999999991</v>
      </c>
      <c r="T578" s="9">
        <v>1</v>
      </c>
      <c r="U578" s="10">
        <f t="shared" ref="U578:U865" si="1038">O578-L578</f>
        <v>51441</v>
      </c>
      <c r="X578" s="17">
        <f>U601</f>
        <v>163</v>
      </c>
      <c r="Y578" s="17">
        <f>U600</f>
        <v>185</v>
      </c>
      <c r="Z578" s="17">
        <f>U599</f>
        <v>242</v>
      </c>
      <c r="AA578" s="17">
        <f>U598</f>
        <v>295</v>
      </c>
      <c r="AB578" s="17">
        <f>U597</f>
        <v>376</v>
      </c>
      <c r="AC578" s="17">
        <f>U596</f>
        <v>396</v>
      </c>
      <c r="AD578" s="21">
        <f t="shared" ref="AD578:AD581" si="1039">AB578</f>
        <v>376</v>
      </c>
      <c r="AE578" s="21">
        <f t="shared" ref="AE578:AE581" si="1040">AA578</f>
        <v>295</v>
      </c>
      <c r="AF578" s="21">
        <f t="shared" ref="AF578:AF581" si="1041">Z578</f>
        <v>242</v>
      </c>
      <c r="AG578" s="21">
        <f t="shared" ref="AG578:AG581" si="1042">Y578</f>
        <v>185</v>
      </c>
      <c r="AH578" s="21">
        <f t="shared" ref="AH578:AH581" si="1043">X578</f>
        <v>163</v>
      </c>
      <c r="AI578" s="15" t="s">
        <v>67</v>
      </c>
      <c r="AJ578" s="16" t="str">
        <f>B578</f>
        <v>L2C2-57701216E2300</v>
      </c>
      <c r="AK578" s="16"/>
      <c r="AL578" s="23">
        <f t="shared" ref="AL578:AV578" si="1044">X578*0.0144</f>
        <v>2.3472</v>
      </c>
      <c r="AM578" s="23">
        <f t="shared" si="1044"/>
        <v>2.6640000000000001</v>
      </c>
      <c r="AN578" s="23">
        <f t="shared" si="1044"/>
        <v>3.4847999999999999</v>
      </c>
      <c r="AO578" s="23">
        <f t="shared" si="1044"/>
        <v>4.2480000000000002</v>
      </c>
      <c r="AP578" s="23">
        <f t="shared" si="1044"/>
        <v>5.4143999999999997</v>
      </c>
      <c r="AQ578" s="23">
        <f t="shared" si="1044"/>
        <v>5.7023999999999999</v>
      </c>
      <c r="AR578" s="23">
        <f t="shared" si="1044"/>
        <v>5.4143999999999997</v>
      </c>
      <c r="AS578" s="23">
        <f t="shared" si="1044"/>
        <v>4.2480000000000002</v>
      </c>
      <c r="AT578" s="23">
        <f t="shared" si="1044"/>
        <v>3.4847999999999999</v>
      </c>
      <c r="AU578" s="23">
        <f t="shared" si="1044"/>
        <v>2.6640000000000001</v>
      </c>
      <c r="AV578" s="23">
        <f t="shared" si="1044"/>
        <v>2.3472</v>
      </c>
      <c r="AW578" s="15" t="s">
        <v>67</v>
      </c>
      <c r="AX578" s="16" t="s">
        <v>104</v>
      </c>
      <c r="AY578" s="16"/>
      <c r="AZ578" s="16"/>
      <c r="BA578" s="16"/>
      <c r="BB578" s="16"/>
      <c r="BC578" s="16"/>
      <c r="BD578" s="16"/>
    </row>
    <row r="579" spans="1:56" ht="45" customHeight="1" x14ac:dyDescent="0.3">
      <c r="A579" s="2" t="s">
        <v>103</v>
      </c>
      <c r="B579" s="49" t="s">
        <v>104</v>
      </c>
      <c r="C579" s="2">
        <v>1845</v>
      </c>
      <c r="D579" s="2">
        <v>-1</v>
      </c>
      <c r="E579" s="2">
        <v>0</v>
      </c>
      <c r="G579">
        <f t="shared" ref="G579:H579" si="1045">D579*6</f>
        <v>-6</v>
      </c>
      <c r="H579">
        <f t="shared" si="1045"/>
        <v>0</v>
      </c>
      <c r="I579" s="2">
        <v>6</v>
      </c>
      <c r="J579" s="7">
        <v>43447</v>
      </c>
      <c r="K579" s="8">
        <v>0.58333333333333337</v>
      </c>
      <c r="L579" s="50"/>
      <c r="M579" s="9" t="s">
        <v>53</v>
      </c>
      <c r="N579" s="10">
        <v>147</v>
      </c>
      <c r="O579" s="10">
        <v>30179</v>
      </c>
      <c r="P579" s="10">
        <f t="shared" si="391"/>
        <v>30032</v>
      </c>
      <c r="Q579" s="2">
        <v>2.65</v>
      </c>
      <c r="R579" s="9">
        <v>36</v>
      </c>
      <c r="S579" s="9">
        <f t="shared" si="392"/>
        <v>95.399999999999991</v>
      </c>
      <c r="T579" s="9">
        <v>1</v>
      </c>
      <c r="U579" s="10">
        <f t="shared" si="1038"/>
        <v>30179</v>
      </c>
      <c r="X579" s="17">
        <f>U595</f>
        <v>168</v>
      </c>
      <c r="Y579" s="17">
        <f>U594</f>
        <v>199</v>
      </c>
      <c r="Z579" s="17">
        <f>U593</f>
        <v>270</v>
      </c>
      <c r="AA579" s="17">
        <f>U592</f>
        <v>546</v>
      </c>
      <c r="AB579" s="17">
        <f>U591</f>
        <v>3749</v>
      </c>
      <c r="AC579" s="17">
        <f>U590</f>
        <v>4780</v>
      </c>
      <c r="AD579" s="21">
        <f t="shared" si="1039"/>
        <v>3749</v>
      </c>
      <c r="AE579" s="21">
        <f t="shared" si="1040"/>
        <v>546</v>
      </c>
      <c r="AF579" s="21">
        <f t="shared" si="1041"/>
        <v>270</v>
      </c>
      <c r="AG579" s="21">
        <f t="shared" si="1042"/>
        <v>199</v>
      </c>
      <c r="AH579" s="21">
        <f t="shared" si="1043"/>
        <v>168</v>
      </c>
      <c r="AI579" s="15" t="s">
        <v>68</v>
      </c>
      <c r="AJ579" s="16">
        <f>C578</f>
        <v>1845</v>
      </c>
      <c r="AK579" s="16"/>
      <c r="AL579" s="23">
        <f t="shared" ref="AL579:AV579" si="1046">X579*0.0144</f>
        <v>2.4192</v>
      </c>
      <c r="AM579" s="23">
        <f t="shared" si="1046"/>
        <v>2.8655999999999997</v>
      </c>
      <c r="AN579" s="23">
        <f t="shared" si="1046"/>
        <v>3.8879999999999999</v>
      </c>
      <c r="AO579" s="23">
        <f t="shared" si="1046"/>
        <v>7.8624000000000001</v>
      </c>
      <c r="AP579" s="23">
        <f t="shared" si="1046"/>
        <v>53.985599999999998</v>
      </c>
      <c r="AQ579" s="23">
        <f t="shared" si="1046"/>
        <v>68.831999999999994</v>
      </c>
      <c r="AR579" s="23">
        <f t="shared" si="1046"/>
        <v>53.985599999999998</v>
      </c>
      <c r="AS579" s="23">
        <f t="shared" si="1046"/>
        <v>7.8624000000000001</v>
      </c>
      <c r="AT579" s="23">
        <f t="shared" si="1046"/>
        <v>3.8879999999999999</v>
      </c>
      <c r="AU579" s="23">
        <f t="shared" si="1046"/>
        <v>2.8655999999999997</v>
      </c>
      <c r="AV579" s="23">
        <f t="shared" si="1046"/>
        <v>2.4192</v>
      </c>
      <c r="AW579" s="15" t="s">
        <v>68</v>
      </c>
      <c r="AX579" s="16">
        <v>1845</v>
      </c>
      <c r="AY579" s="16"/>
      <c r="AZ579" s="16"/>
      <c r="BA579" s="16"/>
      <c r="BB579" s="16"/>
      <c r="BC579" s="16"/>
      <c r="BD579" s="16"/>
    </row>
    <row r="580" spans="1:56" ht="45" customHeight="1" x14ac:dyDescent="0.3">
      <c r="A580" s="2" t="s">
        <v>103</v>
      </c>
      <c r="B580" s="49" t="s">
        <v>104</v>
      </c>
      <c r="C580" s="2">
        <v>1845</v>
      </c>
      <c r="D580" s="2">
        <f t="shared" ref="D580:D583" si="1047">D579-1</f>
        <v>-2</v>
      </c>
      <c r="E580" s="2">
        <v>0</v>
      </c>
      <c r="G580">
        <f t="shared" ref="G580:H580" si="1048">D580*6</f>
        <v>-12</v>
      </c>
      <c r="H580">
        <f t="shared" si="1048"/>
        <v>0</v>
      </c>
      <c r="I580" s="2">
        <v>6</v>
      </c>
      <c r="J580" s="7">
        <v>43447</v>
      </c>
      <c r="K580" s="8">
        <v>0.58333333333333337</v>
      </c>
      <c r="L580" s="50"/>
      <c r="M580" s="9" t="s">
        <v>53</v>
      </c>
      <c r="N580" s="10">
        <v>139</v>
      </c>
      <c r="O580" s="10">
        <v>6207</v>
      </c>
      <c r="P580" s="10">
        <f t="shared" si="391"/>
        <v>6068</v>
      </c>
      <c r="Q580" s="2">
        <v>2.65</v>
      </c>
      <c r="R580" s="9">
        <v>36</v>
      </c>
      <c r="S580" s="9">
        <f t="shared" si="392"/>
        <v>95.399999999999991</v>
      </c>
      <c r="T580" s="9">
        <v>1</v>
      </c>
      <c r="U580" s="10">
        <f t="shared" si="1038"/>
        <v>6207</v>
      </c>
      <c r="X580" s="17">
        <f>U588</f>
        <v>196</v>
      </c>
      <c r="Y580" s="17">
        <f>U587</f>
        <v>313</v>
      </c>
      <c r="Z580" s="17">
        <f>U587</f>
        <v>313</v>
      </c>
      <c r="AA580" s="17">
        <f>U586</f>
        <v>6948</v>
      </c>
      <c r="AB580" s="17">
        <f>U585</f>
        <v>33557</v>
      </c>
      <c r="AC580" s="17">
        <f>U584</f>
        <v>33900</v>
      </c>
      <c r="AD580" s="21">
        <f t="shared" si="1039"/>
        <v>33557</v>
      </c>
      <c r="AE580" s="21">
        <f t="shared" si="1040"/>
        <v>6948</v>
      </c>
      <c r="AF580" s="21">
        <f t="shared" si="1041"/>
        <v>313</v>
      </c>
      <c r="AG580" s="21">
        <f t="shared" si="1042"/>
        <v>313</v>
      </c>
      <c r="AH580" s="21">
        <f t="shared" si="1043"/>
        <v>196</v>
      </c>
      <c r="AI580" s="15" t="s">
        <v>69</v>
      </c>
      <c r="AJ580" s="16">
        <f>I578</f>
        <v>6</v>
      </c>
      <c r="AK580" s="16"/>
      <c r="AL580" s="23">
        <f t="shared" ref="AL580:AV580" si="1049">X580*0.0144</f>
        <v>2.8224</v>
      </c>
      <c r="AM580" s="23">
        <f t="shared" si="1049"/>
        <v>4.5072000000000001</v>
      </c>
      <c r="AN580" s="23">
        <f t="shared" si="1049"/>
        <v>4.5072000000000001</v>
      </c>
      <c r="AO580" s="23">
        <f t="shared" si="1049"/>
        <v>100.05119999999999</v>
      </c>
      <c r="AP580" s="23">
        <f t="shared" si="1049"/>
        <v>483.2208</v>
      </c>
      <c r="AQ580" s="23">
        <f t="shared" si="1049"/>
        <v>488.15999999999997</v>
      </c>
      <c r="AR580" s="23">
        <f t="shared" si="1049"/>
        <v>483.2208</v>
      </c>
      <c r="AS580" s="23">
        <f t="shared" si="1049"/>
        <v>100.05119999999999</v>
      </c>
      <c r="AT580" s="23">
        <f t="shared" si="1049"/>
        <v>4.5072000000000001</v>
      </c>
      <c r="AU580" s="23">
        <f t="shared" si="1049"/>
        <v>4.5072000000000001</v>
      </c>
      <c r="AV580" s="23">
        <f t="shared" si="1049"/>
        <v>2.8224</v>
      </c>
      <c r="AW580" s="15" t="s">
        <v>69</v>
      </c>
      <c r="AX580" s="16">
        <v>6</v>
      </c>
      <c r="AY580" s="16"/>
      <c r="AZ580" s="16"/>
      <c r="BA580" s="16"/>
      <c r="BB580" s="16"/>
      <c r="BC580" s="16"/>
      <c r="BD580" s="16"/>
    </row>
    <row r="581" spans="1:56" ht="45" customHeight="1" x14ac:dyDescent="0.25">
      <c r="A581" s="2" t="s">
        <v>103</v>
      </c>
      <c r="B581" s="49" t="s">
        <v>104</v>
      </c>
      <c r="C581" s="2">
        <v>1845</v>
      </c>
      <c r="D581" s="2">
        <f t="shared" si="1047"/>
        <v>-3</v>
      </c>
      <c r="E581" s="2">
        <v>0</v>
      </c>
      <c r="G581">
        <f t="shared" ref="G581:H581" si="1050">D581*6</f>
        <v>-18</v>
      </c>
      <c r="H581">
        <f t="shared" si="1050"/>
        <v>0</v>
      </c>
      <c r="I581" s="2">
        <v>6</v>
      </c>
      <c r="J581" s="7">
        <v>43447</v>
      </c>
      <c r="K581" s="8">
        <v>0.58333333333333337</v>
      </c>
      <c r="L581" s="50"/>
      <c r="M581" s="9" t="s">
        <v>53</v>
      </c>
      <c r="N581" s="10">
        <v>141</v>
      </c>
      <c r="O581" s="10">
        <v>319</v>
      </c>
      <c r="P581" s="10">
        <f t="shared" si="391"/>
        <v>178</v>
      </c>
      <c r="Q581" s="2">
        <v>2.65</v>
      </c>
      <c r="R581" s="9">
        <v>36</v>
      </c>
      <c r="S581" s="9">
        <f t="shared" si="392"/>
        <v>95.399999999999991</v>
      </c>
      <c r="T581" s="9">
        <v>1</v>
      </c>
      <c r="U581" s="10">
        <f t="shared" si="1038"/>
        <v>319</v>
      </c>
      <c r="X581" s="17">
        <f>U583</f>
        <v>176</v>
      </c>
      <c r="Y581" s="17">
        <f>U582</f>
        <v>209</v>
      </c>
      <c r="Z581" s="17">
        <f>U581</f>
        <v>319</v>
      </c>
      <c r="AA581" s="17">
        <f>U580</f>
        <v>6207</v>
      </c>
      <c r="AB581" s="17">
        <f>U579</f>
        <v>30179</v>
      </c>
      <c r="AC581" s="24">
        <f>U578</f>
        <v>51441</v>
      </c>
      <c r="AD581" s="21">
        <f t="shared" si="1039"/>
        <v>30179</v>
      </c>
      <c r="AE581" s="21">
        <f t="shared" si="1040"/>
        <v>6207</v>
      </c>
      <c r="AF581" s="21">
        <f t="shared" si="1041"/>
        <v>319</v>
      </c>
      <c r="AG581" s="21">
        <f t="shared" si="1042"/>
        <v>209</v>
      </c>
      <c r="AH581" s="21">
        <f t="shared" si="1043"/>
        <v>176</v>
      </c>
      <c r="AI581" s="4"/>
      <c r="AJ581" s="4"/>
      <c r="AK581" s="4"/>
      <c r="AL581" s="23">
        <f t="shared" ref="AL581:AV581" si="1051">X581*0.0144</f>
        <v>2.5343999999999998</v>
      </c>
      <c r="AM581" s="23">
        <f t="shared" si="1051"/>
        <v>3.0095999999999998</v>
      </c>
      <c r="AN581" s="23">
        <f t="shared" si="1051"/>
        <v>4.5935999999999995</v>
      </c>
      <c r="AO581" s="23">
        <f t="shared" si="1051"/>
        <v>89.380799999999994</v>
      </c>
      <c r="AP581" s="23">
        <f t="shared" si="1051"/>
        <v>434.57759999999996</v>
      </c>
      <c r="AQ581" s="23">
        <f t="shared" si="1051"/>
        <v>740.75040000000001</v>
      </c>
      <c r="AR581" s="23">
        <f t="shared" si="1051"/>
        <v>434.57759999999996</v>
      </c>
      <c r="AS581" s="23">
        <f t="shared" si="1051"/>
        <v>89.380799999999994</v>
      </c>
      <c r="AT581" s="23">
        <f t="shared" si="1051"/>
        <v>4.5935999999999995</v>
      </c>
      <c r="AU581" s="23">
        <f t="shared" si="1051"/>
        <v>3.0095999999999998</v>
      </c>
      <c r="AV581" s="23">
        <f t="shared" si="1051"/>
        <v>2.5343999999999998</v>
      </c>
      <c r="AW581" s="4"/>
      <c r="AX581" s="4"/>
      <c r="AY581" s="4"/>
      <c r="AZ581" s="4"/>
      <c r="BA581" s="4"/>
      <c r="BB581" s="4"/>
      <c r="BC581" s="4"/>
      <c r="BD581" s="4"/>
    </row>
    <row r="582" spans="1:56" ht="45" customHeight="1" x14ac:dyDescent="0.25">
      <c r="A582" s="2" t="s">
        <v>103</v>
      </c>
      <c r="B582" s="49" t="s">
        <v>104</v>
      </c>
      <c r="C582" s="2">
        <v>1845</v>
      </c>
      <c r="D582" s="2">
        <f t="shared" si="1047"/>
        <v>-4</v>
      </c>
      <c r="E582" s="2">
        <v>0</v>
      </c>
      <c r="G582">
        <f t="shared" ref="G582:H582" si="1052">D582*6</f>
        <v>-24</v>
      </c>
      <c r="H582">
        <f t="shared" si="1052"/>
        <v>0</v>
      </c>
      <c r="I582" s="2">
        <v>6</v>
      </c>
      <c r="J582" s="7">
        <v>43447</v>
      </c>
      <c r="K582" s="8">
        <v>0.58333333333333337</v>
      </c>
      <c r="L582" s="50"/>
      <c r="M582" s="9" t="s">
        <v>53</v>
      </c>
      <c r="N582" s="10">
        <v>141</v>
      </c>
      <c r="O582" s="10">
        <v>209</v>
      </c>
      <c r="P582" s="10">
        <f t="shared" si="391"/>
        <v>68</v>
      </c>
      <c r="Q582" s="2">
        <v>2.65</v>
      </c>
      <c r="R582" s="9">
        <v>36</v>
      </c>
      <c r="S582" s="9">
        <f t="shared" si="392"/>
        <v>95.399999999999991</v>
      </c>
      <c r="T582" s="9">
        <v>1</v>
      </c>
      <c r="U582" s="10">
        <f t="shared" si="1038"/>
        <v>209</v>
      </c>
      <c r="X582" s="17">
        <f t="shared" ref="X582:AH582" si="1053">X580</f>
        <v>196</v>
      </c>
      <c r="Y582" s="17">
        <f t="shared" si="1053"/>
        <v>313</v>
      </c>
      <c r="Z582" s="17">
        <f t="shared" si="1053"/>
        <v>313</v>
      </c>
      <c r="AA582" s="17">
        <f t="shared" si="1053"/>
        <v>6948</v>
      </c>
      <c r="AB582" s="17">
        <f t="shared" si="1053"/>
        <v>33557</v>
      </c>
      <c r="AC582" s="17">
        <f t="shared" si="1053"/>
        <v>33900</v>
      </c>
      <c r="AD582" s="17">
        <f t="shared" si="1053"/>
        <v>33557</v>
      </c>
      <c r="AE582" s="17">
        <f t="shared" si="1053"/>
        <v>6948</v>
      </c>
      <c r="AF582" s="17">
        <f t="shared" si="1053"/>
        <v>313</v>
      </c>
      <c r="AG582" s="17">
        <f t="shared" si="1053"/>
        <v>313</v>
      </c>
      <c r="AH582" s="17">
        <f t="shared" si="1053"/>
        <v>196</v>
      </c>
      <c r="AI582" s="4"/>
      <c r="AJ582" s="4"/>
      <c r="AK582" s="4"/>
      <c r="AL582" s="23">
        <f t="shared" ref="AL582:AV582" si="1054">X582*0.0144</f>
        <v>2.8224</v>
      </c>
      <c r="AM582" s="23">
        <f t="shared" si="1054"/>
        <v>4.5072000000000001</v>
      </c>
      <c r="AN582" s="23">
        <f t="shared" si="1054"/>
        <v>4.5072000000000001</v>
      </c>
      <c r="AO582" s="23">
        <f t="shared" si="1054"/>
        <v>100.05119999999999</v>
      </c>
      <c r="AP582" s="23">
        <f t="shared" si="1054"/>
        <v>483.2208</v>
      </c>
      <c r="AQ582" s="23">
        <f t="shared" si="1054"/>
        <v>488.15999999999997</v>
      </c>
      <c r="AR582" s="23">
        <f t="shared" si="1054"/>
        <v>483.2208</v>
      </c>
      <c r="AS582" s="23">
        <f t="shared" si="1054"/>
        <v>100.05119999999999</v>
      </c>
      <c r="AT582" s="23">
        <f t="shared" si="1054"/>
        <v>4.5072000000000001</v>
      </c>
      <c r="AU582" s="23">
        <f t="shared" si="1054"/>
        <v>4.5072000000000001</v>
      </c>
      <c r="AV582" s="23">
        <f t="shared" si="1054"/>
        <v>2.8224</v>
      </c>
      <c r="AW582" s="4"/>
      <c r="AX582" s="4"/>
      <c r="AY582" s="4"/>
      <c r="AZ582" s="4"/>
      <c r="BA582" s="4"/>
      <c r="BB582" s="4"/>
      <c r="BC582" s="4"/>
      <c r="BD582" s="4"/>
    </row>
    <row r="583" spans="1:56" ht="45" customHeight="1" x14ac:dyDescent="0.25">
      <c r="A583" s="2" t="s">
        <v>103</v>
      </c>
      <c r="B583" s="49" t="s">
        <v>104</v>
      </c>
      <c r="C583" s="2">
        <v>1845</v>
      </c>
      <c r="D583" s="2">
        <f t="shared" si="1047"/>
        <v>-5</v>
      </c>
      <c r="E583" s="2">
        <v>0</v>
      </c>
      <c r="G583">
        <f t="shared" ref="G583:H583" si="1055">D583*6</f>
        <v>-30</v>
      </c>
      <c r="H583">
        <f t="shared" si="1055"/>
        <v>0</v>
      </c>
      <c r="I583" s="2">
        <v>6</v>
      </c>
      <c r="J583" s="7">
        <v>43447</v>
      </c>
      <c r="K583" s="8">
        <v>0.58333333333333337</v>
      </c>
      <c r="L583" s="50"/>
      <c r="M583" s="9" t="s">
        <v>53</v>
      </c>
      <c r="N583" s="10">
        <v>142</v>
      </c>
      <c r="O583" s="10">
        <v>176</v>
      </c>
      <c r="P583" s="10">
        <f t="shared" si="391"/>
        <v>34</v>
      </c>
      <c r="Q583" s="2">
        <v>2.65</v>
      </c>
      <c r="R583" s="9">
        <v>36</v>
      </c>
      <c r="S583" s="9">
        <f t="shared" si="392"/>
        <v>95.399999999999991</v>
      </c>
      <c r="T583" s="9">
        <v>1</v>
      </c>
      <c r="U583" s="10">
        <f t="shared" si="1038"/>
        <v>176</v>
      </c>
      <c r="X583" s="17">
        <f t="shared" ref="X583:AH583" si="1056">X579</f>
        <v>168</v>
      </c>
      <c r="Y583" s="17">
        <f t="shared" si="1056"/>
        <v>199</v>
      </c>
      <c r="Z583" s="17">
        <f t="shared" si="1056"/>
        <v>270</v>
      </c>
      <c r="AA583" s="17">
        <f t="shared" si="1056"/>
        <v>546</v>
      </c>
      <c r="AB583" s="17">
        <f t="shared" si="1056"/>
        <v>3749</v>
      </c>
      <c r="AC583" s="17">
        <f t="shared" si="1056"/>
        <v>4780</v>
      </c>
      <c r="AD583" s="17">
        <f t="shared" si="1056"/>
        <v>3749</v>
      </c>
      <c r="AE583" s="17">
        <f t="shared" si="1056"/>
        <v>546</v>
      </c>
      <c r="AF583" s="17">
        <f t="shared" si="1056"/>
        <v>270</v>
      </c>
      <c r="AG583" s="17">
        <f t="shared" si="1056"/>
        <v>199</v>
      </c>
      <c r="AH583" s="17">
        <f t="shared" si="1056"/>
        <v>168</v>
      </c>
      <c r="AI583" s="4"/>
      <c r="AJ583" s="4"/>
      <c r="AK583" s="4"/>
      <c r="AL583" s="23">
        <f t="shared" ref="AL583:AV583" si="1057">X583*0.0144</f>
        <v>2.4192</v>
      </c>
      <c r="AM583" s="23">
        <f t="shared" si="1057"/>
        <v>2.8655999999999997</v>
      </c>
      <c r="AN583" s="23">
        <f t="shared" si="1057"/>
        <v>3.8879999999999999</v>
      </c>
      <c r="AO583" s="23">
        <f t="shared" si="1057"/>
        <v>7.8624000000000001</v>
      </c>
      <c r="AP583" s="23">
        <f t="shared" si="1057"/>
        <v>53.985599999999998</v>
      </c>
      <c r="AQ583" s="23">
        <f t="shared" si="1057"/>
        <v>68.831999999999994</v>
      </c>
      <c r="AR583" s="23">
        <f t="shared" si="1057"/>
        <v>53.985599999999998</v>
      </c>
      <c r="AS583" s="23">
        <f t="shared" si="1057"/>
        <v>7.8624000000000001</v>
      </c>
      <c r="AT583" s="23">
        <f t="shared" si="1057"/>
        <v>3.8879999999999999</v>
      </c>
      <c r="AU583" s="23">
        <f t="shared" si="1057"/>
        <v>2.8655999999999997</v>
      </c>
      <c r="AV583" s="23">
        <f t="shared" si="1057"/>
        <v>2.4192</v>
      </c>
      <c r="AW583" s="4"/>
      <c r="AX583" s="4"/>
      <c r="AY583" s="4"/>
      <c r="AZ583" s="4"/>
      <c r="BA583" s="4"/>
      <c r="BB583" s="4"/>
      <c r="BC583" s="4"/>
      <c r="BD583" s="4"/>
    </row>
    <row r="584" spans="1:56" ht="45" customHeight="1" x14ac:dyDescent="0.25">
      <c r="A584" s="2" t="s">
        <v>103</v>
      </c>
      <c r="B584" s="49" t="s">
        <v>104</v>
      </c>
      <c r="C584" s="2">
        <v>1845</v>
      </c>
      <c r="D584" s="2">
        <v>0</v>
      </c>
      <c r="E584" s="2">
        <v>1</v>
      </c>
      <c r="G584">
        <f t="shared" ref="G584:H584" si="1058">D584*6</f>
        <v>0</v>
      </c>
      <c r="H584">
        <f t="shared" si="1058"/>
        <v>6</v>
      </c>
      <c r="I584" s="2">
        <v>6</v>
      </c>
      <c r="J584" s="7">
        <v>43447</v>
      </c>
      <c r="K584" s="8">
        <v>0.58333333333333337</v>
      </c>
      <c r="L584" s="50"/>
      <c r="M584" s="9" t="s">
        <v>53</v>
      </c>
      <c r="N584" s="10">
        <v>143</v>
      </c>
      <c r="O584" s="10">
        <v>33900</v>
      </c>
      <c r="P584" s="10">
        <f t="shared" si="391"/>
        <v>33757</v>
      </c>
      <c r="Q584" s="2">
        <v>2.65</v>
      </c>
      <c r="R584" s="9">
        <v>36</v>
      </c>
      <c r="S584" s="9">
        <f t="shared" si="392"/>
        <v>95.399999999999991</v>
      </c>
      <c r="T584" s="9">
        <v>1</v>
      </c>
      <c r="U584" s="10">
        <f t="shared" si="1038"/>
        <v>33900</v>
      </c>
      <c r="X584" s="17">
        <f t="shared" ref="X584:AH584" si="1059">X578</f>
        <v>163</v>
      </c>
      <c r="Y584" s="17">
        <f t="shared" si="1059"/>
        <v>185</v>
      </c>
      <c r="Z584" s="17">
        <f t="shared" si="1059"/>
        <v>242</v>
      </c>
      <c r="AA584" s="17">
        <f t="shared" si="1059"/>
        <v>295</v>
      </c>
      <c r="AB584" s="17">
        <f t="shared" si="1059"/>
        <v>376</v>
      </c>
      <c r="AC584" s="17">
        <f t="shared" si="1059"/>
        <v>396</v>
      </c>
      <c r="AD584" s="17">
        <f t="shared" si="1059"/>
        <v>376</v>
      </c>
      <c r="AE584" s="17">
        <f t="shared" si="1059"/>
        <v>295</v>
      </c>
      <c r="AF584" s="17">
        <f t="shared" si="1059"/>
        <v>242</v>
      </c>
      <c r="AG584" s="17">
        <f t="shared" si="1059"/>
        <v>185</v>
      </c>
      <c r="AH584" s="17">
        <f t="shared" si="1059"/>
        <v>163</v>
      </c>
      <c r="AI584" s="4"/>
      <c r="AJ584" s="4"/>
      <c r="AK584" s="4"/>
      <c r="AL584" s="23">
        <f t="shared" ref="AL584:AV584" si="1060">X584*0.0144</f>
        <v>2.3472</v>
      </c>
      <c r="AM584" s="23">
        <f t="shared" si="1060"/>
        <v>2.6640000000000001</v>
      </c>
      <c r="AN584" s="23">
        <f t="shared" si="1060"/>
        <v>3.4847999999999999</v>
      </c>
      <c r="AO584" s="23">
        <f t="shared" si="1060"/>
        <v>4.2480000000000002</v>
      </c>
      <c r="AP584" s="23">
        <f t="shared" si="1060"/>
        <v>5.4143999999999997</v>
      </c>
      <c r="AQ584" s="23">
        <f t="shared" si="1060"/>
        <v>5.7023999999999999</v>
      </c>
      <c r="AR584" s="23">
        <f t="shared" si="1060"/>
        <v>5.4143999999999997</v>
      </c>
      <c r="AS584" s="23">
        <f t="shared" si="1060"/>
        <v>4.2480000000000002</v>
      </c>
      <c r="AT584" s="23">
        <f t="shared" si="1060"/>
        <v>3.4847999999999999</v>
      </c>
      <c r="AU584" s="23">
        <f t="shared" si="1060"/>
        <v>2.6640000000000001</v>
      </c>
      <c r="AV584" s="23">
        <f t="shared" si="1060"/>
        <v>2.3472</v>
      </c>
      <c r="AW584" s="4"/>
      <c r="AX584" s="4"/>
      <c r="AY584" s="4"/>
      <c r="AZ584" s="4"/>
      <c r="BA584" s="4"/>
      <c r="BB584" s="4"/>
      <c r="BC584" s="4"/>
      <c r="BD584" s="4"/>
    </row>
    <row r="585" spans="1:56" ht="45" customHeight="1" x14ac:dyDescent="0.25">
      <c r="A585" s="2" t="s">
        <v>103</v>
      </c>
      <c r="B585" s="49" t="s">
        <v>104</v>
      </c>
      <c r="C585" s="2">
        <v>1845</v>
      </c>
      <c r="D585" s="2">
        <v>-1</v>
      </c>
      <c r="E585" s="2">
        <v>1</v>
      </c>
      <c r="G585">
        <f t="shared" ref="G585:H585" si="1061">D585*6</f>
        <v>-6</v>
      </c>
      <c r="H585">
        <f t="shared" si="1061"/>
        <v>6</v>
      </c>
      <c r="I585" s="2">
        <v>6</v>
      </c>
      <c r="J585" s="7">
        <v>43447</v>
      </c>
      <c r="K585" s="8">
        <v>0.58333333333333337</v>
      </c>
      <c r="L585" s="50"/>
      <c r="M585" s="9" t="s">
        <v>53</v>
      </c>
      <c r="N585" s="10">
        <v>146</v>
      </c>
      <c r="O585" s="10">
        <v>33557</v>
      </c>
      <c r="P585" s="10">
        <f t="shared" si="391"/>
        <v>33411</v>
      </c>
      <c r="Q585" s="2">
        <v>2.65</v>
      </c>
      <c r="R585" s="9">
        <v>36</v>
      </c>
      <c r="S585" s="9">
        <f t="shared" si="392"/>
        <v>95.399999999999991</v>
      </c>
      <c r="T585" s="9">
        <v>1</v>
      </c>
      <c r="U585" s="10">
        <f t="shared" si="1038"/>
        <v>33557</v>
      </c>
      <c r="X585" s="37"/>
      <c r="Y585" s="37"/>
      <c r="Z585" s="37"/>
      <c r="AA585" s="37"/>
      <c r="AB585" s="37"/>
      <c r="AC585" s="37"/>
      <c r="AD585" s="37"/>
      <c r="AE585" s="37"/>
      <c r="AF585" s="37"/>
      <c r="AG585" s="37"/>
      <c r="AH585" s="37"/>
      <c r="AI585" s="4"/>
      <c r="AJ585" s="4"/>
      <c r="AK585" s="4"/>
      <c r="AL585" s="37"/>
      <c r="AM585" s="37"/>
      <c r="AN585" s="37"/>
      <c r="AO585" s="37"/>
      <c r="AP585" s="37"/>
      <c r="AQ585" s="37"/>
      <c r="AR585" s="37"/>
      <c r="AS585" s="37"/>
      <c r="AT585" s="37"/>
      <c r="AU585" s="37"/>
      <c r="AV585" s="37"/>
      <c r="AW585" s="4"/>
      <c r="AX585" s="4"/>
      <c r="AY585" s="4"/>
      <c r="AZ585" s="4"/>
      <c r="BA585" s="4"/>
      <c r="BB585" s="4"/>
      <c r="BC585" s="4"/>
      <c r="BD585" s="4"/>
    </row>
    <row r="586" spans="1:56" ht="45" customHeight="1" x14ac:dyDescent="0.25">
      <c r="A586" s="2" t="s">
        <v>103</v>
      </c>
      <c r="B586" s="49" t="s">
        <v>104</v>
      </c>
      <c r="C586" s="2">
        <v>1845</v>
      </c>
      <c r="D586" s="2">
        <f t="shared" ref="D586:D589" si="1062">D585-1</f>
        <v>-2</v>
      </c>
      <c r="E586" s="2">
        <v>1</v>
      </c>
      <c r="G586">
        <f t="shared" ref="G586:H586" si="1063">D586*6</f>
        <v>-12</v>
      </c>
      <c r="H586">
        <f t="shared" si="1063"/>
        <v>6</v>
      </c>
      <c r="I586" s="2">
        <v>6</v>
      </c>
      <c r="J586" s="7">
        <v>43447</v>
      </c>
      <c r="K586" s="8">
        <v>0.58333333333333337</v>
      </c>
      <c r="L586" s="50"/>
      <c r="M586" s="9" t="s">
        <v>53</v>
      </c>
      <c r="N586" s="10">
        <v>144</v>
      </c>
      <c r="O586" s="10">
        <v>6948</v>
      </c>
      <c r="P586" s="10">
        <f t="shared" si="391"/>
        <v>6804</v>
      </c>
      <c r="Q586" s="2">
        <v>2.65</v>
      </c>
      <c r="R586" s="9">
        <v>36</v>
      </c>
      <c r="S586" s="9">
        <f t="shared" si="392"/>
        <v>95.399999999999991</v>
      </c>
      <c r="T586" s="9">
        <v>1</v>
      </c>
      <c r="U586" s="10">
        <f t="shared" si="1038"/>
        <v>6948</v>
      </c>
      <c r="X586" s="37"/>
      <c r="Y586" s="37"/>
      <c r="Z586" s="37"/>
      <c r="AA586" s="37"/>
      <c r="AB586" s="37"/>
      <c r="AC586" s="37"/>
      <c r="AD586" s="37"/>
      <c r="AE586" s="37"/>
      <c r="AF586" s="37"/>
      <c r="AG586" s="37"/>
      <c r="AH586" s="37"/>
      <c r="AI586" s="4"/>
      <c r="AJ586" s="4"/>
      <c r="AK586" s="4"/>
      <c r="AL586" s="37"/>
      <c r="AM586" s="37"/>
      <c r="AN586" s="37"/>
      <c r="AO586" s="37"/>
      <c r="AP586" s="37"/>
      <c r="AQ586" s="37"/>
      <c r="AR586" s="37"/>
      <c r="AS586" s="37"/>
      <c r="AT586" s="37"/>
      <c r="AU586" s="37"/>
      <c r="AV586" s="37"/>
      <c r="AW586" s="4"/>
      <c r="AX586" s="4"/>
      <c r="AY586" s="4"/>
      <c r="AZ586" s="4"/>
      <c r="BA586" s="4"/>
      <c r="BB586" s="4"/>
      <c r="BC586" s="4"/>
      <c r="BD586" s="4"/>
    </row>
    <row r="587" spans="1:56" ht="45" customHeight="1" x14ac:dyDescent="0.25">
      <c r="A587" s="2" t="s">
        <v>103</v>
      </c>
      <c r="B587" s="49" t="s">
        <v>104</v>
      </c>
      <c r="C587" s="2">
        <v>1845</v>
      </c>
      <c r="D587" s="2">
        <f t="shared" si="1062"/>
        <v>-3</v>
      </c>
      <c r="E587" s="2">
        <v>1</v>
      </c>
      <c r="G587">
        <f t="shared" ref="G587:H587" si="1064">D587*6</f>
        <v>-18</v>
      </c>
      <c r="H587">
        <f t="shared" si="1064"/>
        <v>6</v>
      </c>
      <c r="I587" s="2">
        <v>6</v>
      </c>
      <c r="J587" s="7">
        <v>43447</v>
      </c>
      <c r="K587" s="8">
        <v>0.58333333333333337</v>
      </c>
      <c r="L587" s="50"/>
      <c r="M587" s="9" t="s">
        <v>53</v>
      </c>
      <c r="N587" s="10">
        <v>147</v>
      </c>
      <c r="O587" s="10">
        <v>313</v>
      </c>
      <c r="P587" s="10">
        <f t="shared" si="391"/>
        <v>166</v>
      </c>
      <c r="Q587" s="2">
        <v>2.65</v>
      </c>
      <c r="R587" s="9">
        <v>36</v>
      </c>
      <c r="S587" s="9">
        <f t="shared" si="392"/>
        <v>95.399999999999991</v>
      </c>
      <c r="T587" s="9">
        <v>1</v>
      </c>
      <c r="U587" s="10">
        <f t="shared" si="1038"/>
        <v>313</v>
      </c>
      <c r="X587" s="37"/>
      <c r="Y587" s="37"/>
      <c r="Z587" s="37"/>
      <c r="AA587" s="37"/>
      <c r="AB587" s="37"/>
      <c r="AC587" s="37"/>
      <c r="AD587" s="37"/>
      <c r="AE587" s="37"/>
      <c r="AF587" s="37"/>
      <c r="AG587" s="37"/>
      <c r="AH587" s="37"/>
      <c r="AI587" s="4"/>
      <c r="AJ587" s="4"/>
      <c r="AK587" s="4"/>
      <c r="AL587" s="37"/>
      <c r="AM587" s="37"/>
      <c r="AN587" s="37"/>
      <c r="AO587" s="37"/>
      <c r="AP587" s="37"/>
      <c r="AQ587" s="37"/>
      <c r="AR587" s="37"/>
      <c r="AS587" s="37"/>
      <c r="AT587" s="37"/>
      <c r="AU587" s="37"/>
      <c r="AV587" s="37"/>
      <c r="AW587" s="4"/>
      <c r="AX587" s="4"/>
      <c r="AY587" s="4"/>
      <c r="AZ587" s="4"/>
      <c r="BA587" s="4"/>
      <c r="BB587" s="4"/>
      <c r="BC587" s="4"/>
      <c r="BD587" s="4"/>
    </row>
    <row r="588" spans="1:56" ht="45" customHeight="1" x14ac:dyDescent="0.25">
      <c r="A588" s="2" t="s">
        <v>103</v>
      </c>
      <c r="B588" s="49" t="s">
        <v>104</v>
      </c>
      <c r="C588" s="2">
        <v>1845</v>
      </c>
      <c r="D588" s="2">
        <f t="shared" si="1062"/>
        <v>-4</v>
      </c>
      <c r="E588" s="2">
        <v>1</v>
      </c>
      <c r="G588">
        <f t="shared" ref="G588:H588" si="1065">D588*6</f>
        <v>-24</v>
      </c>
      <c r="H588">
        <f t="shared" si="1065"/>
        <v>6</v>
      </c>
      <c r="I588" s="2">
        <v>6</v>
      </c>
      <c r="J588" s="7">
        <v>43447</v>
      </c>
      <c r="K588" s="8">
        <v>0.58333333333333337</v>
      </c>
      <c r="L588" s="50"/>
      <c r="M588" s="9" t="s">
        <v>53</v>
      </c>
      <c r="N588" s="10">
        <v>145</v>
      </c>
      <c r="O588" s="10">
        <v>196</v>
      </c>
      <c r="P588" s="10">
        <f t="shared" si="391"/>
        <v>51</v>
      </c>
      <c r="Q588" s="2">
        <v>2.65</v>
      </c>
      <c r="R588" s="9">
        <v>36</v>
      </c>
      <c r="S588" s="9">
        <f t="shared" si="392"/>
        <v>95.399999999999991</v>
      </c>
      <c r="T588" s="9">
        <v>1</v>
      </c>
      <c r="U588" s="10">
        <f t="shared" si="1038"/>
        <v>196</v>
      </c>
      <c r="X588" s="37"/>
      <c r="Y588" s="37"/>
      <c r="Z588" s="37"/>
      <c r="AA588" s="37"/>
      <c r="AB588" s="37"/>
      <c r="AC588" s="37"/>
      <c r="AD588" s="37"/>
      <c r="AE588" s="37"/>
      <c r="AF588" s="37"/>
      <c r="AG588" s="37"/>
      <c r="AH588" s="37"/>
      <c r="AI588" s="4"/>
      <c r="AJ588" s="4"/>
      <c r="AK588" s="4"/>
      <c r="AL588" s="37"/>
      <c r="AM588" s="37"/>
      <c r="AN588" s="37"/>
      <c r="AO588" s="37"/>
      <c r="AP588" s="37"/>
      <c r="AQ588" s="37"/>
      <c r="AR588" s="37"/>
      <c r="AS588" s="37"/>
      <c r="AT588" s="37"/>
      <c r="AU588" s="37"/>
      <c r="AV588" s="37"/>
      <c r="AW588" s="4"/>
      <c r="AX588" s="4"/>
      <c r="AY588" s="4"/>
      <c r="AZ588" s="4"/>
      <c r="BA588" s="4"/>
      <c r="BB588" s="4"/>
      <c r="BC588" s="4"/>
      <c r="BD588" s="4"/>
    </row>
    <row r="589" spans="1:56" ht="45" customHeight="1" x14ac:dyDescent="0.25">
      <c r="A589" s="2" t="s">
        <v>103</v>
      </c>
      <c r="B589" s="49" t="s">
        <v>104</v>
      </c>
      <c r="C589" s="2">
        <v>1845</v>
      </c>
      <c r="D589" s="2">
        <f t="shared" si="1062"/>
        <v>-5</v>
      </c>
      <c r="E589" s="2">
        <v>1</v>
      </c>
      <c r="G589">
        <f t="shared" ref="G589:H589" si="1066">D589*6</f>
        <v>-30</v>
      </c>
      <c r="H589">
        <f t="shared" si="1066"/>
        <v>6</v>
      </c>
      <c r="I589" s="2">
        <v>6</v>
      </c>
      <c r="J589" s="7">
        <v>43447</v>
      </c>
      <c r="K589" s="8">
        <v>0.58333333333333337</v>
      </c>
      <c r="L589" s="50"/>
      <c r="M589" s="9" t="s">
        <v>53</v>
      </c>
      <c r="N589" s="10">
        <v>143</v>
      </c>
      <c r="O589" s="10">
        <v>165</v>
      </c>
      <c r="P589" s="10">
        <f t="shared" si="391"/>
        <v>22</v>
      </c>
      <c r="Q589" s="2">
        <v>2.65</v>
      </c>
      <c r="R589" s="9">
        <v>36</v>
      </c>
      <c r="S589" s="9">
        <f t="shared" si="392"/>
        <v>95.399999999999991</v>
      </c>
      <c r="T589" s="9">
        <v>1</v>
      </c>
      <c r="U589" s="10">
        <f t="shared" si="1038"/>
        <v>165</v>
      </c>
      <c r="X589" s="37"/>
      <c r="Y589" s="37"/>
      <c r="Z589" s="37"/>
      <c r="AA589" s="37"/>
      <c r="AB589" s="37"/>
      <c r="AC589" s="37"/>
      <c r="AD589" s="37"/>
      <c r="AE589" s="37"/>
      <c r="AF589" s="37"/>
      <c r="AG589" s="37"/>
      <c r="AH589" s="37"/>
      <c r="AI589" s="4"/>
      <c r="AJ589" s="4"/>
      <c r="AK589" s="4"/>
      <c r="AL589" s="37"/>
      <c r="AM589" s="37"/>
      <c r="AN589" s="37"/>
      <c r="AO589" s="37"/>
      <c r="AP589" s="37"/>
      <c r="AQ589" s="37"/>
      <c r="AR589" s="37"/>
      <c r="AS589" s="37"/>
      <c r="AT589" s="37"/>
      <c r="AU589" s="37"/>
      <c r="AV589" s="37"/>
      <c r="AW589" s="4"/>
      <c r="AX589" s="4"/>
      <c r="AY589" s="4"/>
      <c r="AZ589" s="4"/>
      <c r="BA589" s="4"/>
      <c r="BB589" s="4"/>
      <c r="BC589" s="4"/>
      <c r="BD589" s="4"/>
    </row>
    <row r="590" spans="1:56" ht="45" customHeight="1" x14ac:dyDescent="0.25">
      <c r="A590" s="2" t="s">
        <v>103</v>
      </c>
      <c r="B590" s="49" t="s">
        <v>104</v>
      </c>
      <c r="C590" s="2">
        <v>1845</v>
      </c>
      <c r="D590" s="2">
        <v>0</v>
      </c>
      <c r="E590" s="2">
        <v>2</v>
      </c>
      <c r="G590">
        <f t="shared" ref="G590:H590" si="1067">D590*6</f>
        <v>0</v>
      </c>
      <c r="H590">
        <f t="shared" si="1067"/>
        <v>12</v>
      </c>
      <c r="I590" s="2">
        <v>6</v>
      </c>
      <c r="J590" s="7">
        <v>43447</v>
      </c>
      <c r="K590" s="8">
        <v>0.58333333333333337</v>
      </c>
      <c r="L590" s="50"/>
      <c r="M590" s="9" t="s">
        <v>53</v>
      </c>
      <c r="N590" s="10">
        <v>145</v>
      </c>
      <c r="O590" s="10">
        <v>4780</v>
      </c>
      <c r="P590" s="10">
        <f t="shared" si="391"/>
        <v>4635</v>
      </c>
      <c r="Q590" s="2">
        <v>2.65</v>
      </c>
      <c r="R590" s="9">
        <v>36</v>
      </c>
      <c r="S590" s="9">
        <f t="shared" si="392"/>
        <v>95.399999999999991</v>
      </c>
      <c r="T590" s="9">
        <v>1</v>
      </c>
      <c r="U590" s="10">
        <f t="shared" si="1038"/>
        <v>4780</v>
      </c>
      <c r="X590" s="37"/>
      <c r="Y590" s="37"/>
      <c r="Z590" s="37"/>
      <c r="AA590" s="37"/>
      <c r="AB590" s="37"/>
      <c r="AC590" s="37"/>
      <c r="AD590" s="37"/>
      <c r="AE590" s="37"/>
      <c r="AF590" s="37"/>
      <c r="AG590" s="37"/>
      <c r="AH590" s="37"/>
      <c r="AI590" s="4"/>
      <c r="AJ590" s="4"/>
      <c r="AK590" s="4"/>
      <c r="AL590" s="37"/>
      <c r="AM590" s="37"/>
      <c r="AN590" s="37"/>
      <c r="AO590" s="37"/>
      <c r="AP590" s="37"/>
      <c r="AQ590" s="37"/>
      <c r="AR590" s="37"/>
      <c r="AS590" s="37"/>
      <c r="AT590" s="37"/>
      <c r="AU590" s="37"/>
      <c r="AV590" s="37"/>
      <c r="AW590" s="4"/>
      <c r="AX590" s="4"/>
      <c r="AY590" s="4"/>
      <c r="AZ590" s="4"/>
      <c r="BA590" s="4"/>
      <c r="BB590" s="4"/>
      <c r="BC590" s="4"/>
      <c r="BD590" s="4"/>
    </row>
    <row r="591" spans="1:56" ht="45" customHeight="1" x14ac:dyDescent="0.25">
      <c r="A591" s="2" t="s">
        <v>103</v>
      </c>
      <c r="B591" s="49" t="s">
        <v>104</v>
      </c>
      <c r="C591" s="2">
        <v>1845</v>
      </c>
      <c r="D591" s="2">
        <v>-1</v>
      </c>
      <c r="E591" s="2">
        <v>2</v>
      </c>
      <c r="G591">
        <f t="shared" ref="G591:H591" si="1068">D591*6</f>
        <v>-6</v>
      </c>
      <c r="H591">
        <f t="shared" si="1068"/>
        <v>12</v>
      </c>
      <c r="I591" s="2">
        <v>6</v>
      </c>
      <c r="J591" s="7">
        <v>43447</v>
      </c>
      <c r="K591" s="8">
        <v>0.58333333333333337</v>
      </c>
      <c r="L591" s="50"/>
      <c r="M591" s="9" t="s">
        <v>53</v>
      </c>
      <c r="N591" s="10">
        <v>149</v>
      </c>
      <c r="O591" s="10">
        <v>3749</v>
      </c>
      <c r="P591" s="10">
        <f t="shared" si="391"/>
        <v>3600</v>
      </c>
      <c r="Q591" s="2">
        <v>2.65</v>
      </c>
      <c r="R591" s="9">
        <v>36</v>
      </c>
      <c r="S591" s="9">
        <f t="shared" si="392"/>
        <v>95.399999999999991</v>
      </c>
      <c r="T591" s="9">
        <v>1</v>
      </c>
      <c r="U591" s="10">
        <f t="shared" si="1038"/>
        <v>3749</v>
      </c>
      <c r="X591" s="37"/>
      <c r="Y591" s="37"/>
      <c r="Z591" s="37"/>
      <c r="AA591" s="37"/>
      <c r="AB591" s="37"/>
      <c r="AC591" s="37"/>
      <c r="AD591" s="37"/>
      <c r="AE591" s="37"/>
      <c r="AF591" s="37"/>
      <c r="AG591" s="37"/>
      <c r="AH591" s="37"/>
      <c r="AI591" s="4"/>
      <c r="AJ591" s="4"/>
      <c r="AK591" s="4"/>
      <c r="AL591" s="37"/>
      <c r="AM591" s="37"/>
      <c r="AN591" s="37"/>
      <c r="AO591" s="37"/>
      <c r="AP591" s="37"/>
      <c r="AQ591" s="37"/>
      <c r="AR591" s="37"/>
      <c r="AS591" s="37"/>
      <c r="AT591" s="37"/>
      <c r="AU591" s="37"/>
      <c r="AV591" s="37"/>
      <c r="AW591" s="4"/>
      <c r="AX591" s="4"/>
      <c r="AY591" s="4"/>
      <c r="AZ591" s="4"/>
      <c r="BA591" s="4"/>
      <c r="BB591" s="4"/>
      <c r="BC591" s="4"/>
      <c r="BD591" s="4"/>
    </row>
    <row r="592" spans="1:56" ht="45" customHeight="1" x14ac:dyDescent="0.25">
      <c r="A592" s="2" t="s">
        <v>103</v>
      </c>
      <c r="B592" s="49" t="s">
        <v>104</v>
      </c>
      <c r="C592" s="2">
        <v>1845</v>
      </c>
      <c r="D592" s="2">
        <f t="shared" ref="D592:D595" si="1069">D591-1</f>
        <v>-2</v>
      </c>
      <c r="E592" s="2">
        <v>2</v>
      </c>
      <c r="G592">
        <f t="shared" ref="G592:H592" si="1070">D592*6</f>
        <v>-12</v>
      </c>
      <c r="H592">
        <f t="shared" si="1070"/>
        <v>12</v>
      </c>
      <c r="I592" s="2">
        <v>6</v>
      </c>
      <c r="J592" s="7">
        <v>43447</v>
      </c>
      <c r="K592" s="8">
        <v>0.58333333333333337</v>
      </c>
      <c r="L592" s="50"/>
      <c r="M592" s="9" t="s">
        <v>53</v>
      </c>
      <c r="N592" s="10">
        <v>147</v>
      </c>
      <c r="O592" s="10">
        <v>546</v>
      </c>
      <c r="P592" s="10">
        <f t="shared" si="391"/>
        <v>399</v>
      </c>
      <c r="Q592" s="2">
        <v>2.65</v>
      </c>
      <c r="R592" s="9">
        <v>36</v>
      </c>
      <c r="S592" s="9">
        <f t="shared" si="392"/>
        <v>95.399999999999991</v>
      </c>
      <c r="T592" s="9">
        <v>1</v>
      </c>
      <c r="U592" s="10">
        <f t="shared" si="1038"/>
        <v>546</v>
      </c>
      <c r="X592" s="37"/>
      <c r="Y592" s="37"/>
      <c r="Z592" s="37"/>
      <c r="AA592" s="37"/>
      <c r="AB592" s="37"/>
      <c r="AC592" s="37"/>
      <c r="AD592" s="37"/>
      <c r="AE592" s="37"/>
      <c r="AF592" s="37"/>
      <c r="AG592" s="37"/>
      <c r="AH592" s="37"/>
      <c r="AI592" s="4"/>
      <c r="AJ592" s="4"/>
      <c r="AK592" s="4"/>
      <c r="AL592" s="37"/>
      <c r="AM592" s="37"/>
      <c r="AN592" s="37"/>
      <c r="AO592" s="37"/>
      <c r="AP592" s="37"/>
      <c r="AQ592" s="37"/>
      <c r="AR592" s="37"/>
      <c r="AS592" s="37"/>
      <c r="AT592" s="37"/>
      <c r="AU592" s="37"/>
      <c r="AV592" s="37"/>
      <c r="AW592" s="4"/>
      <c r="AX592" s="4"/>
      <c r="AY592" s="4"/>
      <c r="AZ592" s="4"/>
      <c r="BA592" s="4"/>
      <c r="BB592" s="4"/>
      <c r="BC592" s="4"/>
      <c r="BD592" s="4"/>
    </row>
    <row r="593" spans="1:56" ht="45" customHeight="1" x14ac:dyDescent="0.25">
      <c r="A593" s="2" t="s">
        <v>103</v>
      </c>
      <c r="B593" s="49" t="s">
        <v>104</v>
      </c>
      <c r="C593" s="2">
        <v>1845</v>
      </c>
      <c r="D593" s="2">
        <f t="shared" si="1069"/>
        <v>-3</v>
      </c>
      <c r="E593" s="2">
        <v>2</v>
      </c>
      <c r="G593">
        <f t="shared" ref="G593:H593" si="1071">D593*6</f>
        <v>-18</v>
      </c>
      <c r="H593">
        <f t="shared" si="1071"/>
        <v>12</v>
      </c>
      <c r="I593" s="2">
        <v>6</v>
      </c>
      <c r="J593" s="7">
        <v>43447</v>
      </c>
      <c r="K593" s="8">
        <v>0.58333333333333337</v>
      </c>
      <c r="L593" s="50"/>
      <c r="M593" s="9" t="s">
        <v>53</v>
      </c>
      <c r="N593" s="10">
        <v>148</v>
      </c>
      <c r="O593" s="10">
        <v>270</v>
      </c>
      <c r="P593" s="10">
        <f t="shared" si="391"/>
        <v>122</v>
      </c>
      <c r="Q593" s="2">
        <v>2.65</v>
      </c>
      <c r="R593" s="9">
        <v>36</v>
      </c>
      <c r="S593" s="9">
        <f t="shared" si="392"/>
        <v>95.399999999999991</v>
      </c>
      <c r="T593" s="9">
        <v>1</v>
      </c>
      <c r="U593" s="10">
        <f t="shared" si="1038"/>
        <v>270</v>
      </c>
      <c r="X593" s="37"/>
      <c r="Y593" s="37"/>
      <c r="Z593" s="37"/>
      <c r="AA593" s="37"/>
      <c r="AB593" s="37"/>
      <c r="AC593" s="37"/>
      <c r="AD593" s="37"/>
      <c r="AE593" s="37"/>
      <c r="AF593" s="37"/>
      <c r="AG593" s="37"/>
      <c r="AH593" s="37"/>
      <c r="AI593" s="4"/>
      <c r="AJ593" s="4"/>
      <c r="AK593" s="4"/>
      <c r="AL593" s="37"/>
      <c r="AM593" s="37"/>
      <c r="AN593" s="37"/>
      <c r="AO593" s="37"/>
      <c r="AP593" s="37"/>
      <c r="AQ593" s="37"/>
      <c r="AR593" s="37"/>
      <c r="AS593" s="37"/>
      <c r="AT593" s="37"/>
      <c r="AU593" s="37"/>
      <c r="AV593" s="37"/>
      <c r="AW593" s="4"/>
      <c r="AX593" s="4"/>
      <c r="AY593" s="4"/>
      <c r="AZ593" s="4"/>
      <c r="BA593" s="4"/>
      <c r="BB593" s="4"/>
      <c r="BC593" s="4"/>
      <c r="BD593" s="4"/>
    </row>
    <row r="594" spans="1:56" ht="45" customHeight="1" x14ac:dyDescent="0.25">
      <c r="A594" s="2" t="s">
        <v>103</v>
      </c>
      <c r="B594" s="49" t="s">
        <v>104</v>
      </c>
      <c r="C594" s="2">
        <v>1845</v>
      </c>
      <c r="D594" s="2">
        <f t="shared" si="1069"/>
        <v>-4</v>
      </c>
      <c r="E594" s="2">
        <v>2</v>
      </c>
      <c r="G594">
        <f t="shared" ref="G594:H594" si="1072">D594*6</f>
        <v>-24</v>
      </c>
      <c r="H594">
        <f t="shared" si="1072"/>
        <v>12</v>
      </c>
      <c r="I594" s="2">
        <v>6</v>
      </c>
      <c r="J594" s="7">
        <v>43447</v>
      </c>
      <c r="K594" s="8">
        <v>0.58333333333333337</v>
      </c>
      <c r="L594" s="50"/>
      <c r="M594" s="9" t="s">
        <v>53</v>
      </c>
      <c r="N594" s="10">
        <v>145</v>
      </c>
      <c r="O594" s="10">
        <v>199</v>
      </c>
      <c r="P594" s="10">
        <f t="shared" si="391"/>
        <v>54</v>
      </c>
      <c r="Q594" s="2">
        <v>2.65</v>
      </c>
      <c r="R594" s="9">
        <v>36</v>
      </c>
      <c r="S594" s="9">
        <f t="shared" si="392"/>
        <v>95.399999999999991</v>
      </c>
      <c r="T594" s="9">
        <v>1</v>
      </c>
      <c r="U594" s="10">
        <f t="shared" si="1038"/>
        <v>199</v>
      </c>
      <c r="X594" s="37"/>
      <c r="Y594" s="37"/>
      <c r="Z594" s="37"/>
      <c r="AA594" s="37"/>
      <c r="AB594" s="37"/>
      <c r="AC594" s="37"/>
      <c r="AD594" s="37"/>
      <c r="AE594" s="37"/>
      <c r="AF594" s="37"/>
      <c r="AG594" s="37"/>
      <c r="AH594" s="37"/>
      <c r="AI594" s="4"/>
      <c r="AJ594" s="4"/>
      <c r="AK594" s="4"/>
      <c r="AL594" s="37"/>
      <c r="AM594" s="37"/>
      <c r="AN594" s="37"/>
      <c r="AO594" s="37"/>
      <c r="AP594" s="37"/>
      <c r="AQ594" s="37"/>
      <c r="AR594" s="37"/>
      <c r="AS594" s="37"/>
      <c r="AT594" s="37"/>
      <c r="AU594" s="37"/>
      <c r="AV594" s="37"/>
      <c r="AW594" s="4"/>
      <c r="AX594" s="4"/>
      <c r="AY594" s="4"/>
      <c r="AZ594" s="4"/>
      <c r="BA594" s="4"/>
      <c r="BB594" s="4"/>
      <c r="BC594" s="4"/>
      <c r="BD594" s="4"/>
    </row>
    <row r="595" spans="1:56" ht="45" customHeight="1" x14ac:dyDescent="0.25">
      <c r="A595" s="2" t="s">
        <v>103</v>
      </c>
      <c r="B595" s="49" t="s">
        <v>104</v>
      </c>
      <c r="C595" s="2">
        <v>1845</v>
      </c>
      <c r="D595" s="2">
        <f t="shared" si="1069"/>
        <v>-5</v>
      </c>
      <c r="E595" s="2">
        <v>2</v>
      </c>
      <c r="G595">
        <f t="shared" ref="G595:H595" si="1073">D595*6</f>
        <v>-30</v>
      </c>
      <c r="H595">
        <f t="shared" si="1073"/>
        <v>12</v>
      </c>
      <c r="I595" s="2">
        <v>6</v>
      </c>
      <c r="J595" s="7">
        <v>43447</v>
      </c>
      <c r="K595" s="8">
        <v>0.58333333333333337</v>
      </c>
      <c r="L595" s="50"/>
      <c r="M595" s="9" t="s">
        <v>53</v>
      </c>
      <c r="N595" s="10">
        <v>142</v>
      </c>
      <c r="O595" s="10">
        <v>168</v>
      </c>
      <c r="P595" s="10">
        <f t="shared" si="391"/>
        <v>26</v>
      </c>
      <c r="Q595" s="2">
        <v>2.65</v>
      </c>
      <c r="R595" s="9">
        <v>36</v>
      </c>
      <c r="S595" s="9">
        <f t="shared" si="392"/>
        <v>95.399999999999991</v>
      </c>
      <c r="T595" s="9">
        <v>1</v>
      </c>
      <c r="U595" s="10">
        <f t="shared" si="1038"/>
        <v>168</v>
      </c>
      <c r="X595" s="37"/>
      <c r="Y595" s="37"/>
      <c r="Z595" s="37"/>
      <c r="AA595" s="37"/>
      <c r="AB595" s="37"/>
      <c r="AC595" s="37"/>
      <c r="AD595" s="37"/>
      <c r="AE595" s="37"/>
      <c r="AF595" s="37"/>
      <c r="AG595" s="37"/>
      <c r="AH595" s="37"/>
      <c r="AI595" s="4"/>
      <c r="AJ595" s="4"/>
      <c r="AK595" s="4"/>
      <c r="AL595" s="37"/>
      <c r="AM595" s="37"/>
      <c r="AN595" s="37"/>
      <c r="AO595" s="37"/>
      <c r="AP595" s="37"/>
      <c r="AQ595" s="37"/>
      <c r="AR595" s="37"/>
      <c r="AS595" s="37"/>
      <c r="AT595" s="37"/>
      <c r="AU595" s="37"/>
      <c r="AV595" s="37"/>
      <c r="AW595" s="4"/>
      <c r="AX595" s="4"/>
      <c r="AY595" s="4"/>
      <c r="AZ595" s="4"/>
      <c r="BA595" s="4"/>
      <c r="BB595" s="4"/>
      <c r="BC595" s="4"/>
      <c r="BD595" s="4"/>
    </row>
    <row r="596" spans="1:56" ht="45" customHeight="1" x14ac:dyDescent="0.25">
      <c r="A596" s="2" t="s">
        <v>103</v>
      </c>
      <c r="B596" s="49" t="s">
        <v>104</v>
      </c>
      <c r="C596" s="2">
        <v>1845</v>
      </c>
      <c r="D596" s="2">
        <v>0</v>
      </c>
      <c r="E596" s="2">
        <v>3</v>
      </c>
      <c r="G596">
        <f t="shared" ref="G596:H596" si="1074">D596*6</f>
        <v>0</v>
      </c>
      <c r="H596">
        <f t="shared" si="1074"/>
        <v>18</v>
      </c>
      <c r="I596" s="2">
        <v>6</v>
      </c>
      <c r="J596" s="7">
        <v>43447</v>
      </c>
      <c r="K596" s="8">
        <v>0.58333333333333337</v>
      </c>
      <c r="L596" s="50"/>
      <c r="M596" s="9" t="s">
        <v>53</v>
      </c>
      <c r="N596" s="10">
        <v>152</v>
      </c>
      <c r="O596" s="10">
        <v>396</v>
      </c>
      <c r="P596" s="10">
        <f t="shared" si="391"/>
        <v>244</v>
      </c>
      <c r="Q596" s="2">
        <v>2.65</v>
      </c>
      <c r="R596" s="9">
        <v>36</v>
      </c>
      <c r="S596" s="9">
        <f t="shared" si="392"/>
        <v>95.399999999999991</v>
      </c>
      <c r="T596" s="9">
        <v>1</v>
      </c>
      <c r="U596" s="10">
        <f t="shared" si="1038"/>
        <v>396</v>
      </c>
      <c r="X596" s="37"/>
      <c r="Y596" s="37"/>
      <c r="Z596" s="37"/>
      <c r="AA596" s="37"/>
      <c r="AB596" s="37"/>
      <c r="AC596" s="37"/>
      <c r="AD596" s="37"/>
      <c r="AE596" s="37"/>
      <c r="AF596" s="37"/>
      <c r="AG596" s="37"/>
      <c r="AH596" s="37"/>
      <c r="AI596" s="4"/>
      <c r="AJ596" s="4"/>
      <c r="AK596" s="4"/>
      <c r="AL596" s="37"/>
      <c r="AM596" s="37"/>
      <c r="AN596" s="37"/>
      <c r="AO596" s="37"/>
      <c r="AP596" s="37"/>
      <c r="AQ596" s="37"/>
      <c r="AR596" s="37"/>
      <c r="AS596" s="37"/>
      <c r="AT596" s="37"/>
      <c r="AU596" s="37"/>
      <c r="AV596" s="37"/>
      <c r="AW596" s="4"/>
      <c r="AX596" s="4"/>
      <c r="AY596" s="4"/>
      <c r="AZ596" s="4"/>
      <c r="BA596" s="4"/>
      <c r="BB596" s="4"/>
      <c r="BC596" s="4"/>
      <c r="BD596" s="4"/>
    </row>
    <row r="597" spans="1:56" ht="45" customHeight="1" x14ac:dyDescent="0.25">
      <c r="A597" s="2" t="s">
        <v>103</v>
      </c>
      <c r="B597" s="49" t="s">
        <v>104</v>
      </c>
      <c r="C597" s="2">
        <v>1845</v>
      </c>
      <c r="D597" s="2">
        <v>-1</v>
      </c>
      <c r="E597" s="2">
        <v>3</v>
      </c>
      <c r="G597">
        <f t="shared" ref="G597:H597" si="1075">D597*6</f>
        <v>-6</v>
      </c>
      <c r="H597">
        <f t="shared" si="1075"/>
        <v>18</v>
      </c>
      <c r="I597" s="2">
        <v>6</v>
      </c>
      <c r="J597" s="7">
        <v>43447</v>
      </c>
      <c r="K597" s="8">
        <v>0.58333333333333337</v>
      </c>
      <c r="L597" s="50"/>
      <c r="M597" s="9" t="s">
        <v>53</v>
      </c>
      <c r="N597" s="10">
        <v>152</v>
      </c>
      <c r="O597" s="10">
        <v>376</v>
      </c>
      <c r="P597" s="10">
        <f t="shared" si="391"/>
        <v>224</v>
      </c>
      <c r="Q597" s="2">
        <v>2.65</v>
      </c>
      <c r="R597" s="9">
        <v>36</v>
      </c>
      <c r="S597" s="9">
        <f t="shared" si="392"/>
        <v>95.399999999999991</v>
      </c>
      <c r="T597" s="9">
        <v>1</v>
      </c>
      <c r="U597" s="10">
        <f t="shared" si="1038"/>
        <v>376</v>
      </c>
      <c r="X597" s="37"/>
      <c r="Y597" s="37"/>
      <c r="Z597" s="37"/>
      <c r="AA597" s="37"/>
      <c r="AB597" s="37"/>
      <c r="AC597" s="37"/>
      <c r="AD597" s="37"/>
      <c r="AE597" s="37"/>
      <c r="AF597" s="37"/>
      <c r="AG597" s="37"/>
      <c r="AH597" s="37"/>
      <c r="AI597" s="4"/>
      <c r="AJ597" s="4"/>
      <c r="AK597" s="4"/>
      <c r="AL597" s="37"/>
      <c r="AM597" s="37"/>
      <c r="AN597" s="37"/>
      <c r="AO597" s="37"/>
      <c r="AP597" s="37"/>
      <c r="AQ597" s="37"/>
      <c r="AR597" s="37"/>
      <c r="AS597" s="37"/>
      <c r="AT597" s="37"/>
      <c r="AU597" s="37"/>
      <c r="AV597" s="37"/>
      <c r="AW597" s="4"/>
      <c r="AX597" s="4"/>
      <c r="AY597" s="4"/>
      <c r="AZ597" s="4"/>
      <c r="BA597" s="4"/>
      <c r="BB597" s="4"/>
      <c r="BC597" s="4"/>
      <c r="BD597" s="4"/>
    </row>
    <row r="598" spans="1:56" ht="45" customHeight="1" x14ac:dyDescent="0.25">
      <c r="A598" s="2" t="s">
        <v>103</v>
      </c>
      <c r="B598" s="49" t="s">
        <v>104</v>
      </c>
      <c r="C598" s="2">
        <v>1845</v>
      </c>
      <c r="D598" s="2">
        <f t="shared" ref="D598:D601" si="1076">D597-1</f>
        <v>-2</v>
      </c>
      <c r="E598" s="2">
        <v>3</v>
      </c>
      <c r="G598">
        <f t="shared" ref="G598:H598" si="1077">D598*6</f>
        <v>-12</v>
      </c>
      <c r="H598">
        <f t="shared" si="1077"/>
        <v>18</v>
      </c>
      <c r="I598" s="2">
        <v>6</v>
      </c>
      <c r="J598" s="7">
        <v>43447</v>
      </c>
      <c r="K598" s="8">
        <v>0.58333333333333337</v>
      </c>
      <c r="L598" s="50"/>
      <c r="M598" s="9" t="s">
        <v>53</v>
      </c>
      <c r="N598" s="10">
        <v>157</v>
      </c>
      <c r="O598" s="10">
        <v>295</v>
      </c>
      <c r="P598" s="10">
        <f t="shared" si="391"/>
        <v>138</v>
      </c>
      <c r="Q598" s="2">
        <v>2.65</v>
      </c>
      <c r="R598" s="9">
        <v>36</v>
      </c>
      <c r="S598" s="9">
        <f t="shared" si="392"/>
        <v>95.399999999999991</v>
      </c>
      <c r="T598" s="9">
        <v>1</v>
      </c>
      <c r="U598" s="10">
        <f t="shared" si="1038"/>
        <v>295</v>
      </c>
      <c r="X598" s="37"/>
      <c r="Y598" s="37"/>
      <c r="Z598" s="37"/>
      <c r="AA598" s="37"/>
      <c r="AB598" s="37"/>
      <c r="AC598" s="37"/>
      <c r="AD598" s="37"/>
      <c r="AE598" s="37"/>
      <c r="AF598" s="37"/>
      <c r="AG598" s="37"/>
      <c r="AH598" s="37"/>
      <c r="AI598" s="4"/>
      <c r="AJ598" s="4"/>
      <c r="AK598" s="4"/>
      <c r="AL598" s="37"/>
      <c r="AM598" s="37"/>
      <c r="AN598" s="37"/>
      <c r="AO598" s="37"/>
      <c r="AP598" s="37"/>
      <c r="AQ598" s="37"/>
      <c r="AR598" s="37"/>
      <c r="AS598" s="37"/>
      <c r="AT598" s="37"/>
      <c r="AU598" s="37"/>
      <c r="AV598" s="37"/>
      <c r="AW598" s="4"/>
      <c r="AX598" s="4"/>
      <c r="AY598" s="4"/>
      <c r="AZ598" s="4"/>
      <c r="BA598" s="4"/>
      <c r="BB598" s="4"/>
      <c r="BC598" s="4"/>
      <c r="BD598" s="4"/>
    </row>
    <row r="599" spans="1:56" ht="45" customHeight="1" x14ac:dyDescent="0.25">
      <c r="A599" s="2" t="s">
        <v>103</v>
      </c>
      <c r="B599" s="49" t="s">
        <v>104</v>
      </c>
      <c r="C599" s="2">
        <v>1845</v>
      </c>
      <c r="D599" s="2">
        <f t="shared" si="1076"/>
        <v>-3</v>
      </c>
      <c r="E599" s="2">
        <v>3</v>
      </c>
      <c r="G599">
        <f t="shared" ref="G599:H599" si="1078">D599*6</f>
        <v>-18</v>
      </c>
      <c r="H599">
        <f t="shared" si="1078"/>
        <v>18</v>
      </c>
      <c r="I599" s="2">
        <v>6</v>
      </c>
      <c r="J599" s="7">
        <v>43447</v>
      </c>
      <c r="K599" s="8">
        <v>0.58333333333333337</v>
      </c>
      <c r="L599" s="50"/>
      <c r="M599" s="9" t="s">
        <v>53</v>
      </c>
      <c r="N599" s="10">
        <v>159</v>
      </c>
      <c r="O599" s="10">
        <v>242</v>
      </c>
      <c r="P599" s="10">
        <f t="shared" si="391"/>
        <v>83</v>
      </c>
      <c r="Q599" s="2">
        <v>2.65</v>
      </c>
      <c r="R599" s="9">
        <v>36</v>
      </c>
      <c r="S599" s="9">
        <f t="shared" si="392"/>
        <v>95.399999999999991</v>
      </c>
      <c r="T599" s="9">
        <v>1</v>
      </c>
      <c r="U599" s="10">
        <f t="shared" si="1038"/>
        <v>242</v>
      </c>
      <c r="X599" s="37"/>
      <c r="Y599" s="37"/>
      <c r="Z599" s="37"/>
      <c r="AA599" s="37"/>
      <c r="AB599" s="37"/>
      <c r="AC599" s="37"/>
      <c r="AD599" s="37"/>
      <c r="AE599" s="37"/>
      <c r="AF599" s="37"/>
      <c r="AG599" s="37"/>
      <c r="AH599" s="37"/>
      <c r="AI599" s="4"/>
      <c r="AJ599" s="4"/>
      <c r="AK599" s="4"/>
      <c r="AL599" s="37"/>
      <c r="AM599" s="37"/>
      <c r="AN599" s="37"/>
      <c r="AO599" s="37"/>
      <c r="AP599" s="37"/>
      <c r="AQ599" s="37"/>
      <c r="AR599" s="37"/>
      <c r="AS599" s="37"/>
      <c r="AT599" s="37"/>
      <c r="AU599" s="37"/>
      <c r="AV599" s="37"/>
      <c r="AW599" s="4"/>
      <c r="AX599" s="4"/>
      <c r="AY599" s="4"/>
      <c r="AZ599" s="4"/>
      <c r="BA599" s="4"/>
      <c r="BB599" s="4"/>
      <c r="BC599" s="4"/>
      <c r="BD599" s="4"/>
    </row>
    <row r="600" spans="1:56" ht="45" customHeight="1" x14ac:dyDescent="0.25">
      <c r="A600" s="2" t="s">
        <v>103</v>
      </c>
      <c r="B600" s="49" t="s">
        <v>104</v>
      </c>
      <c r="C600" s="2">
        <v>1845</v>
      </c>
      <c r="D600" s="2">
        <f t="shared" si="1076"/>
        <v>-4</v>
      </c>
      <c r="E600" s="2">
        <v>3</v>
      </c>
      <c r="G600">
        <f t="shared" ref="G600:H600" si="1079">D600*6</f>
        <v>-24</v>
      </c>
      <c r="H600">
        <f t="shared" si="1079"/>
        <v>18</v>
      </c>
      <c r="I600" s="2">
        <v>6</v>
      </c>
      <c r="J600" s="7">
        <v>43447</v>
      </c>
      <c r="K600" s="8">
        <v>0.58333333333333337</v>
      </c>
      <c r="L600" s="50"/>
      <c r="M600" s="9" t="s">
        <v>53</v>
      </c>
      <c r="N600" s="10">
        <v>153</v>
      </c>
      <c r="O600" s="10">
        <v>185</v>
      </c>
      <c r="P600" s="10">
        <f t="shared" si="391"/>
        <v>32</v>
      </c>
      <c r="Q600" s="2">
        <v>2.65</v>
      </c>
      <c r="R600" s="9">
        <v>36</v>
      </c>
      <c r="S600" s="9">
        <f t="shared" si="392"/>
        <v>95.399999999999991</v>
      </c>
      <c r="T600" s="9">
        <v>1</v>
      </c>
      <c r="U600" s="10">
        <f t="shared" si="1038"/>
        <v>185</v>
      </c>
      <c r="X600" s="37"/>
      <c r="Y600" s="37"/>
      <c r="Z600" s="37"/>
      <c r="AA600" s="37"/>
      <c r="AB600" s="37"/>
      <c r="AC600" s="37"/>
      <c r="AD600" s="37"/>
      <c r="AE600" s="37"/>
      <c r="AF600" s="37"/>
      <c r="AG600" s="37"/>
      <c r="AH600" s="37"/>
      <c r="AI600" s="4"/>
      <c r="AJ600" s="4"/>
      <c r="AK600" s="4"/>
      <c r="AL600" s="37"/>
      <c r="AM600" s="37"/>
      <c r="AN600" s="37"/>
      <c r="AO600" s="37"/>
      <c r="AP600" s="37"/>
      <c r="AQ600" s="37"/>
      <c r="AR600" s="37"/>
      <c r="AS600" s="37"/>
      <c r="AT600" s="37"/>
      <c r="AU600" s="37"/>
      <c r="AV600" s="37"/>
      <c r="AW600" s="4"/>
      <c r="AX600" s="4"/>
      <c r="AY600" s="4"/>
      <c r="AZ600" s="4"/>
      <c r="BA600" s="4"/>
      <c r="BB600" s="4"/>
      <c r="BC600" s="4"/>
      <c r="BD600" s="4"/>
    </row>
    <row r="601" spans="1:56" ht="45" customHeight="1" x14ac:dyDescent="0.25">
      <c r="A601" s="2" t="s">
        <v>103</v>
      </c>
      <c r="B601" s="49" t="s">
        <v>104</v>
      </c>
      <c r="C601" s="2">
        <v>1845</v>
      </c>
      <c r="D601" s="2">
        <f t="shared" si="1076"/>
        <v>-5</v>
      </c>
      <c r="E601" s="2">
        <v>3</v>
      </c>
      <c r="G601">
        <f t="shared" ref="G601:H601" si="1080">D601*6</f>
        <v>-30</v>
      </c>
      <c r="H601">
        <f t="shared" si="1080"/>
        <v>18</v>
      </c>
      <c r="I601" s="2">
        <v>6</v>
      </c>
      <c r="J601" s="7">
        <v>43447</v>
      </c>
      <c r="K601" s="8">
        <v>0.58333333333333337</v>
      </c>
      <c r="L601" s="50"/>
      <c r="M601" s="9" t="s">
        <v>53</v>
      </c>
      <c r="N601" s="10">
        <v>152</v>
      </c>
      <c r="O601" s="10">
        <v>163</v>
      </c>
      <c r="P601" s="10">
        <f t="shared" si="391"/>
        <v>11</v>
      </c>
      <c r="Q601" s="2">
        <v>2.65</v>
      </c>
      <c r="R601" s="9">
        <v>36</v>
      </c>
      <c r="S601" s="9">
        <f t="shared" si="392"/>
        <v>95.399999999999991</v>
      </c>
      <c r="T601" s="9">
        <v>1</v>
      </c>
      <c r="U601" s="10">
        <f t="shared" si="1038"/>
        <v>163</v>
      </c>
      <c r="X601" s="37"/>
      <c r="Y601" s="37"/>
      <c r="Z601" s="37"/>
      <c r="AA601" s="37"/>
      <c r="AB601" s="37"/>
      <c r="AC601" s="37"/>
      <c r="AD601" s="37"/>
      <c r="AE601" s="37"/>
      <c r="AF601" s="37"/>
      <c r="AG601" s="37"/>
      <c r="AH601" s="37"/>
      <c r="AI601" s="4"/>
      <c r="AJ601" s="4"/>
      <c r="AK601" s="4"/>
      <c r="AL601" s="37"/>
      <c r="AM601" s="37"/>
      <c r="AN601" s="37"/>
      <c r="AO601" s="37"/>
      <c r="AP601" s="37"/>
      <c r="AQ601" s="37"/>
      <c r="AR601" s="37"/>
      <c r="AS601" s="37"/>
      <c r="AT601" s="37"/>
      <c r="AU601" s="37"/>
      <c r="AV601" s="37"/>
      <c r="AW601" s="4"/>
      <c r="AX601" s="4"/>
      <c r="AY601" s="4"/>
      <c r="AZ601" s="4"/>
      <c r="BA601" s="4"/>
      <c r="BB601" s="4"/>
      <c r="BC601" s="4"/>
      <c r="BD601" s="4"/>
    </row>
    <row r="602" spans="1:56" ht="45" customHeight="1" x14ac:dyDescent="0.3">
      <c r="A602" s="2" t="s">
        <v>103</v>
      </c>
      <c r="B602" s="49" t="s">
        <v>104</v>
      </c>
      <c r="C602" s="2">
        <v>1825</v>
      </c>
      <c r="D602" s="2">
        <v>0</v>
      </c>
      <c r="E602" s="2">
        <v>0</v>
      </c>
      <c r="G602">
        <f t="shared" ref="G602:H602" si="1081">D602*6</f>
        <v>0</v>
      </c>
      <c r="H602">
        <f t="shared" si="1081"/>
        <v>0</v>
      </c>
      <c r="I602" s="2">
        <v>6</v>
      </c>
      <c r="J602" s="7">
        <v>43447</v>
      </c>
      <c r="K602" s="8">
        <v>0.58333333333333337</v>
      </c>
      <c r="L602" s="50"/>
      <c r="M602" s="9" t="s">
        <v>53</v>
      </c>
      <c r="N602" s="10">
        <v>146</v>
      </c>
      <c r="O602" s="10">
        <v>81557</v>
      </c>
      <c r="P602" s="10">
        <f t="shared" si="391"/>
        <v>81411</v>
      </c>
      <c r="Q602" s="2">
        <v>2.65</v>
      </c>
      <c r="R602" s="9">
        <v>36</v>
      </c>
      <c r="S602" s="9">
        <f t="shared" si="392"/>
        <v>95.399999999999991</v>
      </c>
      <c r="T602" s="9">
        <v>1</v>
      </c>
      <c r="U602" s="10">
        <f t="shared" si="1038"/>
        <v>81557</v>
      </c>
      <c r="X602" s="17">
        <f>U625</f>
        <v>148</v>
      </c>
      <c r="Y602" s="17">
        <f>U624</f>
        <v>185</v>
      </c>
      <c r="Z602" s="17">
        <f>U623</f>
        <v>247</v>
      </c>
      <c r="AA602" s="17">
        <f>U622</f>
        <v>332</v>
      </c>
      <c r="AB602" s="17">
        <f>U621</f>
        <v>427</v>
      </c>
      <c r="AC602" s="17">
        <f>U620</f>
        <v>445</v>
      </c>
      <c r="AD602" s="21">
        <f t="shared" ref="AD602:AD605" si="1082">AB602</f>
        <v>427</v>
      </c>
      <c r="AE602" s="21">
        <f t="shared" ref="AE602:AE605" si="1083">AA602</f>
        <v>332</v>
      </c>
      <c r="AF602" s="21">
        <f t="shared" ref="AF602:AF605" si="1084">Z602</f>
        <v>247</v>
      </c>
      <c r="AG602" s="21">
        <f t="shared" ref="AG602:AG605" si="1085">Y602</f>
        <v>185</v>
      </c>
      <c r="AH602" s="21">
        <f t="shared" ref="AH602:AH605" si="1086">X602</f>
        <v>148</v>
      </c>
      <c r="AI602" s="15" t="s">
        <v>67</v>
      </c>
      <c r="AJ602" s="16" t="str">
        <f>B602</f>
        <v>L2C2-57701216E2300</v>
      </c>
      <c r="AK602" s="16"/>
      <c r="AL602" s="23">
        <f t="shared" ref="AL602:AV602" si="1087">X602*0.0144</f>
        <v>2.1311999999999998</v>
      </c>
      <c r="AM602" s="23">
        <f t="shared" si="1087"/>
        <v>2.6640000000000001</v>
      </c>
      <c r="AN602" s="23">
        <f t="shared" si="1087"/>
        <v>3.5568</v>
      </c>
      <c r="AO602" s="23">
        <f t="shared" si="1087"/>
        <v>4.7808000000000002</v>
      </c>
      <c r="AP602" s="23">
        <f t="shared" si="1087"/>
        <v>6.1487999999999996</v>
      </c>
      <c r="AQ602" s="23">
        <f t="shared" si="1087"/>
        <v>6.4079999999999995</v>
      </c>
      <c r="AR602" s="23">
        <f t="shared" si="1087"/>
        <v>6.1487999999999996</v>
      </c>
      <c r="AS602" s="23">
        <f t="shared" si="1087"/>
        <v>4.7808000000000002</v>
      </c>
      <c r="AT602" s="23">
        <f t="shared" si="1087"/>
        <v>3.5568</v>
      </c>
      <c r="AU602" s="23">
        <f t="shared" si="1087"/>
        <v>2.6640000000000001</v>
      </c>
      <c r="AV602" s="23">
        <f t="shared" si="1087"/>
        <v>2.1311999999999998</v>
      </c>
      <c r="AW602" s="15" t="s">
        <v>67</v>
      </c>
      <c r="AX602" s="16" t="s">
        <v>104</v>
      </c>
      <c r="AY602" s="16"/>
      <c r="AZ602" s="16"/>
      <c r="BA602" s="16"/>
      <c r="BB602" s="16"/>
      <c r="BC602" s="16"/>
      <c r="BD602" s="16"/>
    </row>
    <row r="603" spans="1:56" ht="45" customHeight="1" x14ac:dyDescent="0.3">
      <c r="A603" s="2" t="s">
        <v>103</v>
      </c>
      <c r="B603" s="49" t="s">
        <v>104</v>
      </c>
      <c r="C603" s="2">
        <v>1825</v>
      </c>
      <c r="D603" s="2">
        <v>-1</v>
      </c>
      <c r="E603" s="2">
        <v>0</v>
      </c>
      <c r="G603">
        <f t="shared" ref="G603:H603" si="1088">D603*6</f>
        <v>-6</v>
      </c>
      <c r="H603">
        <f t="shared" si="1088"/>
        <v>0</v>
      </c>
      <c r="I603" s="2">
        <v>6</v>
      </c>
      <c r="J603" s="7">
        <v>43447</v>
      </c>
      <c r="K603" s="8">
        <v>0.58333333333333337</v>
      </c>
      <c r="L603" s="50"/>
      <c r="M603" s="9" t="s">
        <v>53</v>
      </c>
      <c r="N603" s="10">
        <v>147</v>
      </c>
      <c r="O603" s="10">
        <v>65812</v>
      </c>
      <c r="P603" s="10">
        <f t="shared" si="391"/>
        <v>65665</v>
      </c>
      <c r="Q603" s="2">
        <v>2.65</v>
      </c>
      <c r="R603" s="9">
        <v>36</v>
      </c>
      <c r="S603" s="9">
        <f t="shared" si="392"/>
        <v>95.399999999999991</v>
      </c>
      <c r="T603" s="9">
        <v>1</v>
      </c>
      <c r="U603" s="10">
        <f t="shared" si="1038"/>
        <v>65812</v>
      </c>
      <c r="X603" s="17">
        <f>U619</f>
        <v>164</v>
      </c>
      <c r="Y603" s="17">
        <f>U618</f>
        <v>215</v>
      </c>
      <c r="Z603" s="17">
        <f>U617</f>
        <v>327</v>
      </c>
      <c r="AA603" s="17">
        <f>U616</f>
        <v>510</v>
      </c>
      <c r="AB603" s="17">
        <f>U615</f>
        <v>957</v>
      </c>
      <c r="AC603" s="17">
        <f>U614</f>
        <v>1321</v>
      </c>
      <c r="AD603" s="21">
        <f t="shared" si="1082"/>
        <v>957</v>
      </c>
      <c r="AE603" s="21">
        <f t="shared" si="1083"/>
        <v>510</v>
      </c>
      <c r="AF603" s="21">
        <f t="shared" si="1084"/>
        <v>327</v>
      </c>
      <c r="AG603" s="21">
        <f t="shared" si="1085"/>
        <v>215</v>
      </c>
      <c r="AH603" s="21">
        <f t="shared" si="1086"/>
        <v>164</v>
      </c>
      <c r="AI603" s="15" t="s">
        <v>68</v>
      </c>
      <c r="AJ603" s="16">
        <f>C602</f>
        <v>1825</v>
      </c>
      <c r="AK603" s="16"/>
      <c r="AL603" s="23">
        <f t="shared" ref="AL603:AV603" si="1089">X603*0.0144</f>
        <v>2.3616000000000001</v>
      </c>
      <c r="AM603" s="23">
        <f t="shared" si="1089"/>
        <v>3.0960000000000001</v>
      </c>
      <c r="AN603" s="23">
        <f t="shared" si="1089"/>
        <v>4.7088000000000001</v>
      </c>
      <c r="AO603" s="23">
        <f t="shared" si="1089"/>
        <v>7.3439999999999994</v>
      </c>
      <c r="AP603" s="23">
        <f t="shared" si="1089"/>
        <v>13.780799999999999</v>
      </c>
      <c r="AQ603" s="23">
        <f t="shared" si="1089"/>
        <v>19.022400000000001</v>
      </c>
      <c r="AR603" s="23">
        <f t="shared" si="1089"/>
        <v>13.780799999999999</v>
      </c>
      <c r="AS603" s="23">
        <f t="shared" si="1089"/>
        <v>7.3439999999999994</v>
      </c>
      <c r="AT603" s="23">
        <f t="shared" si="1089"/>
        <v>4.7088000000000001</v>
      </c>
      <c r="AU603" s="23">
        <f t="shared" si="1089"/>
        <v>3.0960000000000001</v>
      </c>
      <c r="AV603" s="23">
        <f t="shared" si="1089"/>
        <v>2.3616000000000001</v>
      </c>
      <c r="AW603" s="15" t="s">
        <v>68</v>
      </c>
      <c r="AX603" s="16">
        <v>1825</v>
      </c>
      <c r="AY603" s="16"/>
      <c r="AZ603" s="16"/>
      <c r="BA603" s="16"/>
      <c r="BB603" s="16"/>
      <c r="BC603" s="16"/>
      <c r="BD603" s="16"/>
    </row>
    <row r="604" spans="1:56" ht="45" customHeight="1" x14ac:dyDescent="0.3">
      <c r="A604" s="2" t="s">
        <v>103</v>
      </c>
      <c r="B604" s="49" t="s">
        <v>104</v>
      </c>
      <c r="C604" s="2">
        <v>1825</v>
      </c>
      <c r="D604" s="2">
        <f t="shared" ref="D604:D607" si="1090">D603-1</f>
        <v>-2</v>
      </c>
      <c r="E604" s="2">
        <v>0</v>
      </c>
      <c r="G604">
        <f t="shared" ref="G604:H604" si="1091">D604*6</f>
        <v>-12</v>
      </c>
      <c r="H604">
        <f t="shared" si="1091"/>
        <v>0</v>
      </c>
      <c r="I604" s="2">
        <v>6</v>
      </c>
      <c r="J604" s="7">
        <v>43447</v>
      </c>
      <c r="K604" s="8">
        <v>0.58333333333333337</v>
      </c>
      <c r="L604" s="50"/>
      <c r="M604" s="9" t="s">
        <v>53</v>
      </c>
      <c r="N604" s="10">
        <v>139</v>
      </c>
      <c r="O604" s="10">
        <v>756</v>
      </c>
      <c r="P604" s="10">
        <f t="shared" si="391"/>
        <v>617</v>
      </c>
      <c r="Q604" s="2">
        <v>2.65</v>
      </c>
      <c r="R604" s="9">
        <v>36</v>
      </c>
      <c r="S604" s="9">
        <f t="shared" si="392"/>
        <v>95.399999999999991</v>
      </c>
      <c r="T604" s="9">
        <v>1</v>
      </c>
      <c r="U604" s="10">
        <f t="shared" si="1038"/>
        <v>756</v>
      </c>
      <c r="X604" s="17">
        <f>U612</f>
        <v>220</v>
      </c>
      <c r="Y604" s="17">
        <f>U611</f>
        <v>318</v>
      </c>
      <c r="Z604" s="17">
        <f>U611</f>
        <v>318</v>
      </c>
      <c r="AA604" s="17">
        <f>U610</f>
        <v>627</v>
      </c>
      <c r="AB604" s="17">
        <f>U609</f>
        <v>8835</v>
      </c>
      <c r="AC604" s="17">
        <f>U608</f>
        <v>68558</v>
      </c>
      <c r="AD604" s="21">
        <f t="shared" si="1082"/>
        <v>8835</v>
      </c>
      <c r="AE604" s="21">
        <f t="shared" si="1083"/>
        <v>627</v>
      </c>
      <c r="AF604" s="21">
        <f t="shared" si="1084"/>
        <v>318</v>
      </c>
      <c r="AG604" s="21">
        <f t="shared" si="1085"/>
        <v>318</v>
      </c>
      <c r="AH604" s="21">
        <f t="shared" si="1086"/>
        <v>220</v>
      </c>
      <c r="AI604" s="15" t="s">
        <v>69</v>
      </c>
      <c r="AJ604" s="16">
        <f>I602</f>
        <v>6</v>
      </c>
      <c r="AK604" s="16"/>
      <c r="AL604" s="23">
        <f t="shared" ref="AL604:AV604" si="1092">X604*0.0144</f>
        <v>3.1679999999999997</v>
      </c>
      <c r="AM604" s="23">
        <f t="shared" si="1092"/>
        <v>4.5792000000000002</v>
      </c>
      <c r="AN604" s="23">
        <f t="shared" si="1092"/>
        <v>4.5792000000000002</v>
      </c>
      <c r="AO604" s="23">
        <f t="shared" si="1092"/>
        <v>9.0288000000000004</v>
      </c>
      <c r="AP604" s="23">
        <f t="shared" si="1092"/>
        <v>127.22399999999999</v>
      </c>
      <c r="AQ604" s="23">
        <f t="shared" si="1092"/>
        <v>987.23519999999996</v>
      </c>
      <c r="AR604" s="23">
        <f t="shared" si="1092"/>
        <v>127.22399999999999</v>
      </c>
      <c r="AS604" s="23">
        <f t="shared" si="1092"/>
        <v>9.0288000000000004</v>
      </c>
      <c r="AT604" s="23">
        <f t="shared" si="1092"/>
        <v>4.5792000000000002</v>
      </c>
      <c r="AU604" s="23">
        <f t="shared" si="1092"/>
        <v>4.5792000000000002</v>
      </c>
      <c r="AV604" s="23">
        <f t="shared" si="1092"/>
        <v>3.1679999999999997</v>
      </c>
      <c r="AW604" s="15" t="s">
        <v>69</v>
      </c>
      <c r="AX604" s="16">
        <v>6</v>
      </c>
      <c r="AY604" s="16"/>
      <c r="AZ604" s="16"/>
      <c r="BA604" s="16"/>
      <c r="BB604" s="16"/>
      <c r="BC604" s="16"/>
      <c r="BD604" s="16"/>
    </row>
    <row r="605" spans="1:56" ht="45" customHeight="1" x14ac:dyDescent="0.25">
      <c r="A605" s="2" t="s">
        <v>103</v>
      </c>
      <c r="B605" s="49" t="s">
        <v>104</v>
      </c>
      <c r="C605" s="2">
        <v>1825</v>
      </c>
      <c r="D605" s="2">
        <f t="shared" si="1090"/>
        <v>-3</v>
      </c>
      <c r="E605" s="2">
        <v>0</v>
      </c>
      <c r="G605">
        <f t="shared" ref="G605:H605" si="1093">D605*6</f>
        <v>-18</v>
      </c>
      <c r="H605">
        <f t="shared" si="1093"/>
        <v>0</v>
      </c>
      <c r="I605" s="2">
        <v>6</v>
      </c>
      <c r="J605" s="7">
        <v>43447</v>
      </c>
      <c r="K605" s="8">
        <v>0.58333333333333337</v>
      </c>
      <c r="L605" s="50"/>
      <c r="M605" s="9" t="s">
        <v>53</v>
      </c>
      <c r="N605" s="10">
        <v>141</v>
      </c>
      <c r="O605" s="10">
        <v>353</v>
      </c>
      <c r="P605" s="10">
        <f t="shared" si="391"/>
        <v>212</v>
      </c>
      <c r="Q605" s="2">
        <v>2.65</v>
      </c>
      <c r="R605" s="9">
        <v>36</v>
      </c>
      <c r="S605" s="9">
        <f t="shared" si="392"/>
        <v>95.399999999999991</v>
      </c>
      <c r="T605" s="9">
        <v>1</v>
      </c>
      <c r="U605" s="10">
        <f t="shared" si="1038"/>
        <v>353</v>
      </c>
      <c r="X605" s="17">
        <f>U607</f>
        <v>178</v>
      </c>
      <c r="Y605" s="17">
        <f>U606</f>
        <v>219</v>
      </c>
      <c r="Z605" s="17">
        <f>U605</f>
        <v>353</v>
      </c>
      <c r="AA605" s="17">
        <f>U604</f>
        <v>756</v>
      </c>
      <c r="AB605" s="17">
        <f>U603</f>
        <v>65812</v>
      </c>
      <c r="AC605" s="24">
        <f>U602</f>
        <v>81557</v>
      </c>
      <c r="AD605" s="21">
        <f t="shared" si="1082"/>
        <v>65812</v>
      </c>
      <c r="AE605" s="21">
        <f t="shared" si="1083"/>
        <v>756</v>
      </c>
      <c r="AF605" s="21">
        <f t="shared" si="1084"/>
        <v>353</v>
      </c>
      <c r="AG605" s="21">
        <f t="shared" si="1085"/>
        <v>219</v>
      </c>
      <c r="AH605" s="21">
        <f t="shared" si="1086"/>
        <v>178</v>
      </c>
      <c r="AI605" s="4"/>
      <c r="AJ605" s="4"/>
      <c r="AK605" s="4"/>
      <c r="AL605" s="23">
        <f t="shared" ref="AL605:AV605" si="1094">X605*0.0144</f>
        <v>2.5632000000000001</v>
      </c>
      <c r="AM605" s="23">
        <f t="shared" si="1094"/>
        <v>3.1536</v>
      </c>
      <c r="AN605" s="23">
        <f t="shared" si="1094"/>
        <v>5.0831999999999997</v>
      </c>
      <c r="AO605" s="23">
        <f t="shared" si="1094"/>
        <v>10.8864</v>
      </c>
      <c r="AP605" s="23">
        <f t="shared" si="1094"/>
        <v>947.69279999999992</v>
      </c>
      <c r="AQ605" s="23">
        <f t="shared" si="1094"/>
        <v>1174.4207999999999</v>
      </c>
      <c r="AR605" s="23">
        <f t="shared" si="1094"/>
        <v>947.69279999999992</v>
      </c>
      <c r="AS605" s="23">
        <f t="shared" si="1094"/>
        <v>10.8864</v>
      </c>
      <c r="AT605" s="23">
        <f t="shared" si="1094"/>
        <v>5.0831999999999997</v>
      </c>
      <c r="AU605" s="23">
        <f t="shared" si="1094"/>
        <v>3.1536</v>
      </c>
      <c r="AV605" s="23">
        <f t="shared" si="1094"/>
        <v>2.5632000000000001</v>
      </c>
      <c r="AW605" s="4"/>
      <c r="AX605" s="4"/>
      <c r="AY605" s="4"/>
      <c r="AZ605" s="4"/>
      <c r="BA605" s="4"/>
      <c r="BB605" s="4"/>
      <c r="BC605" s="4"/>
      <c r="BD605" s="4"/>
    </row>
    <row r="606" spans="1:56" ht="45" customHeight="1" x14ac:dyDescent="0.25">
      <c r="A606" s="2" t="s">
        <v>103</v>
      </c>
      <c r="B606" s="49" t="s">
        <v>104</v>
      </c>
      <c r="C606" s="2">
        <v>1825</v>
      </c>
      <c r="D606" s="2">
        <f t="shared" si="1090"/>
        <v>-4</v>
      </c>
      <c r="E606" s="2">
        <v>0</v>
      </c>
      <c r="G606">
        <f t="shared" ref="G606:H606" si="1095">D606*6</f>
        <v>-24</v>
      </c>
      <c r="H606">
        <f t="shared" si="1095"/>
        <v>0</v>
      </c>
      <c r="I606" s="2">
        <v>6</v>
      </c>
      <c r="J606" s="7">
        <v>43447</v>
      </c>
      <c r="K606" s="8">
        <v>0.58333333333333337</v>
      </c>
      <c r="L606" s="50"/>
      <c r="M606" s="9" t="s">
        <v>53</v>
      </c>
      <c r="N606" s="10">
        <v>141</v>
      </c>
      <c r="O606" s="10">
        <v>219</v>
      </c>
      <c r="P606" s="10">
        <f t="shared" si="391"/>
        <v>78</v>
      </c>
      <c r="Q606" s="2">
        <v>2.65</v>
      </c>
      <c r="R606" s="9">
        <v>36</v>
      </c>
      <c r="S606" s="9">
        <f t="shared" si="392"/>
        <v>95.399999999999991</v>
      </c>
      <c r="T606" s="9">
        <v>1</v>
      </c>
      <c r="U606" s="10">
        <f t="shared" si="1038"/>
        <v>219</v>
      </c>
      <c r="X606" s="17">
        <f t="shared" ref="X606:AH606" si="1096">X604</f>
        <v>220</v>
      </c>
      <c r="Y606" s="17">
        <f t="shared" si="1096"/>
        <v>318</v>
      </c>
      <c r="Z606" s="17">
        <f t="shared" si="1096"/>
        <v>318</v>
      </c>
      <c r="AA606" s="17">
        <f t="shared" si="1096"/>
        <v>627</v>
      </c>
      <c r="AB606" s="17">
        <f t="shared" si="1096"/>
        <v>8835</v>
      </c>
      <c r="AC606" s="17">
        <f t="shared" si="1096"/>
        <v>68558</v>
      </c>
      <c r="AD606" s="17">
        <f t="shared" si="1096"/>
        <v>8835</v>
      </c>
      <c r="AE606" s="17">
        <f t="shared" si="1096"/>
        <v>627</v>
      </c>
      <c r="AF606" s="17">
        <f t="shared" si="1096"/>
        <v>318</v>
      </c>
      <c r="AG606" s="17">
        <f t="shared" si="1096"/>
        <v>318</v>
      </c>
      <c r="AH606" s="17">
        <f t="shared" si="1096"/>
        <v>220</v>
      </c>
      <c r="AI606" s="4"/>
      <c r="AJ606" s="4"/>
      <c r="AK606" s="4"/>
      <c r="AL606" s="23">
        <f t="shared" ref="AL606:AV606" si="1097">X606*0.0144</f>
        <v>3.1679999999999997</v>
      </c>
      <c r="AM606" s="23">
        <f t="shared" si="1097"/>
        <v>4.5792000000000002</v>
      </c>
      <c r="AN606" s="23">
        <f t="shared" si="1097"/>
        <v>4.5792000000000002</v>
      </c>
      <c r="AO606" s="23">
        <f t="shared" si="1097"/>
        <v>9.0288000000000004</v>
      </c>
      <c r="AP606" s="23">
        <f t="shared" si="1097"/>
        <v>127.22399999999999</v>
      </c>
      <c r="AQ606" s="23">
        <f t="shared" si="1097"/>
        <v>987.23519999999996</v>
      </c>
      <c r="AR606" s="23">
        <f t="shared" si="1097"/>
        <v>127.22399999999999</v>
      </c>
      <c r="AS606" s="23">
        <f t="shared" si="1097"/>
        <v>9.0288000000000004</v>
      </c>
      <c r="AT606" s="23">
        <f t="shared" si="1097"/>
        <v>4.5792000000000002</v>
      </c>
      <c r="AU606" s="23">
        <f t="shared" si="1097"/>
        <v>4.5792000000000002</v>
      </c>
      <c r="AV606" s="23">
        <f t="shared" si="1097"/>
        <v>3.1679999999999997</v>
      </c>
      <c r="AW606" s="4"/>
      <c r="AX606" s="4"/>
      <c r="AY606" s="4"/>
      <c r="AZ606" s="4"/>
      <c r="BA606" s="4"/>
      <c r="BB606" s="4"/>
      <c r="BC606" s="4"/>
      <c r="BD606" s="4"/>
    </row>
    <row r="607" spans="1:56" ht="45" customHeight="1" x14ac:dyDescent="0.25">
      <c r="A607" s="2" t="s">
        <v>103</v>
      </c>
      <c r="B607" s="49" t="s">
        <v>104</v>
      </c>
      <c r="C607" s="2">
        <v>1825</v>
      </c>
      <c r="D607" s="2">
        <f t="shared" si="1090"/>
        <v>-5</v>
      </c>
      <c r="E607" s="2">
        <v>0</v>
      </c>
      <c r="G607">
        <f t="shared" ref="G607:H607" si="1098">D607*6</f>
        <v>-30</v>
      </c>
      <c r="H607">
        <f t="shared" si="1098"/>
        <v>0</v>
      </c>
      <c r="I607" s="2">
        <v>6</v>
      </c>
      <c r="J607" s="7">
        <v>43447</v>
      </c>
      <c r="K607" s="8">
        <v>0.58333333333333337</v>
      </c>
      <c r="L607" s="50"/>
      <c r="M607" s="9" t="s">
        <v>53</v>
      </c>
      <c r="N607" s="10">
        <v>142</v>
      </c>
      <c r="O607" s="10">
        <v>178</v>
      </c>
      <c r="P607" s="10">
        <f t="shared" si="391"/>
        <v>36</v>
      </c>
      <c r="Q607" s="2">
        <v>2.65</v>
      </c>
      <c r="R607" s="9">
        <v>36</v>
      </c>
      <c r="S607" s="9">
        <f t="shared" si="392"/>
        <v>95.399999999999991</v>
      </c>
      <c r="T607" s="9">
        <v>1</v>
      </c>
      <c r="U607" s="10">
        <f t="shared" si="1038"/>
        <v>178</v>
      </c>
      <c r="X607" s="17">
        <f t="shared" ref="X607:AH607" si="1099">X603</f>
        <v>164</v>
      </c>
      <c r="Y607" s="17">
        <f t="shared" si="1099"/>
        <v>215</v>
      </c>
      <c r="Z607" s="17">
        <f t="shared" si="1099"/>
        <v>327</v>
      </c>
      <c r="AA607" s="17">
        <f t="shared" si="1099"/>
        <v>510</v>
      </c>
      <c r="AB607" s="17">
        <f t="shared" si="1099"/>
        <v>957</v>
      </c>
      <c r="AC607" s="17">
        <f t="shared" si="1099"/>
        <v>1321</v>
      </c>
      <c r="AD607" s="17">
        <f t="shared" si="1099"/>
        <v>957</v>
      </c>
      <c r="AE607" s="17">
        <f t="shared" si="1099"/>
        <v>510</v>
      </c>
      <c r="AF607" s="17">
        <f t="shared" si="1099"/>
        <v>327</v>
      </c>
      <c r="AG607" s="17">
        <f t="shared" si="1099"/>
        <v>215</v>
      </c>
      <c r="AH607" s="17">
        <f t="shared" si="1099"/>
        <v>164</v>
      </c>
      <c r="AI607" s="4"/>
      <c r="AJ607" s="4"/>
      <c r="AK607" s="4"/>
      <c r="AL607" s="23">
        <f t="shared" ref="AL607:AV607" si="1100">X607*0.0144</f>
        <v>2.3616000000000001</v>
      </c>
      <c r="AM607" s="23">
        <f t="shared" si="1100"/>
        <v>3.0960000000000001</v>
      </c>
      <c r="AN607" s="23">
        <f t="shared" si="1100"/>
        <v>4.7088000000000001</v>
      </c>
      <c r="AO607" s="23">
        <f t="shared" si="1100"/>
        <v>7.3439999999999994</v>
      </c>
      <c r="AP607" s="23">
        <f t="shared" si="1100"/>
        <v>13.780799999999999</v>
      </c>
      <c r="AQ607" s="23">
        <f t="shared" si="1100"/>
        <v>19.022400000000001</v>
      </c>
      <c r="AR607" s="23">
        <f t="shared" si="1100"/>
        <v>13.780799999999999</v>
      </c>
      <c r="AS607" s="23">
        <f t="shared" si="1100"/>
        <v>7.3439999999999994</v>
      </c>
      <c r="AT607" s="23">
        <f t="shared" si="1100"/>
        <v>4.7088000000000001</v>
      </c>
      <c r="AU607" s="23">
        <f t="shared" si="1100"/>
        <v>3.0960000000000001</v>
      </c>
      <c r="AV607" s="23">
        <f t="shared" si="1100"/>
        <v>2.3616000000000001</v>
      </c>
      <c r="AW607" s="4"/>
      <c r="AX607" s="4"/>
      <c r="AY607" s="4"/>
      <c r="AZ607" s="4"/>
      <c r="BA607" s="4"/>
      <c r="BB607" s="4"/>
      <c r="BC607" s="4"/>
      <c r="BD607" s="4"/>
    </row>
    <row r="608" spans="1:56" ht="45" customHeight="1" x14ac:dyDescent="0.25">
      <c r="A608" s="2" t="s">
        <v>103</v>
      </c>
      <c r="B608" s="49" t="s">
        <v>104</v>
      </c>
      <c r="C608" s="2">
        <v>1825</v>
      </c>
      <c r="D608" s="2">
        <v>0</v>
      </c>
      <c r="E608" s="2">
        <v>1</v>
      </c>
      <c r="G608">
        <f t="shared" ref="G608:H608" si="1101">D608*6</f>
        <v>0</v>
      </c>
      <c r="H608">
        <f t="shared" si="1101"/>
        <v>6</v>
      </c>
      <c r="I608" s="2">
        <v>6</v>
      </c>
      <c r="J608" s="7">
        <v>43447</v>
      </c>
      <c r="K608" s="8">
        <v>0.58333333333333337</v>
      </c>
      <c r="L608" s="50"/>
      <c r="M608" s="9" t="s">
        <v>53</v>
      </c>
      <c r="N608" s="10">
        <v>143</v>
      </c>
      <c r="O608" s="10">
        <v>68558</v>
      </c>
      <c r="P608" s="10">
        <f t="shared" si="391"/>
        <v>68415</v>
      </c>
      <c r="Q608" s="2">
        <v>2.65</v>
      </c>
      <c r="R608" s="9">
        <v>36</v>
      </c>
      <c r="S608" s="9">
        <f t="shared" si="392"/>
        <v>95.399999999999991</v>
      </c>
      <c r="T608" s="9">
        <v>1</v>
      </c>
      <c r="U608" s="10">
        <f t="shared" si="1038"/>
        <v>68558</v>
      </c>
      <c r="X608" s="17">
        <f t="shared" ref="X608:AH608" si="1102">X602</f>
        <v>148</v>
      </c>
      <c r="Y608" s="17">
        <f t="shared" si="1102"/>
        <v>185</v>
      </c>
      <c r="Z608" s="17">
        <f t="shared" si="1102"/>
        <v>247</v>
      </c>
      <c r="AA608" s="17">
        <f t="shared" si="1102"/>
        <v>332</v>
      </c>
      <c r="AB608" s="17">
        <f t="shared" si="1102"/>
        <v>427</v>
      </c>
      <c r="AC608" s="17">
        <f t="shared" si="1102"/>
        <v>445</v>
      </c>
      <c r="AD608" s="17">
        <f t="shared" si="1102"/>
        <v>427</v>
      </c>
      <c r="AE608" s="17">
        <f t="shared" si="1102"/>
        <v>332</v>
      </c>
      <c r="AF608" s="17">
        <f t="shared" si="1102"/>
        <v>247</v>
      </c>
      <c r="AG608" s="17">
        <f t="shared" si="1102"/>
        <v>185</v>
      </c>
      <c r="AH608" s="17">
        <f t="shared" si="1102"/>
        <v>148</v>
      </c>
      <c r="AI608" s="4"/>
      <c r="AJ608" s="4"/>
      <c r="AK608" s="4"/>
      <c r="AL608" s="23">
        <f t="shared" ref="AL608:AV608" si="1103">X608*0.0144</f>
        <v>2.1311999999999998</v>
      </c>
      <c r="AM608" s="23">
        <f t="shared" si="1103"/>
        <v>2.6640000000000001</v>
      </c>
      <c r="AN608" s="23">
        <f t="shared" si="1103"/>
        <v>3.5568</v>
      </c>
      <c r="AO608" s="23">
        <f t="shared" si="1103"/>
        <v>4.7808000000000002</v>
      </c>
      <c r="AP608" s="23">
        <f t="shared" si="1103"/>
        <v>6.1487999999999996</v>
      </c>
      <c r="AQ608" s="23">
        <f t="shared" si="1103"/>
        <v>6.4079999999999995</v>
      </c>
      <c r="AR608" s="23">
        <f t="shared" si="1103"/>
        <v>6.1487999999999996</v>
      </c>
      <c r="AS608" s="23">
        <f t="shared" si="1103"/>
        <v>4.7808000000000002</v>
      </c>
      <c r="AT608" s="23">
        <f t="shared" si="1103"/>
        <v>3.5568</v>
      </c>
      <c r="AU608" s="23">
        <f t="shared" si="1103"/>
        <v>2.6640000000000001</v>
      </c>
      <c r="AV608" s="23">
        <f t="shared" si="1103"/>
        <v>2.1311999999999998</v>
      </c>
      <c r="AW608" s="4"/>
      <c r="AX608" s="4"/>
      <c r="AY608" s="4"/>
      <c r="AZ608" s="4"/>
      <c r="BA608" s="4"/>
      <c r="BB608" s="4"/>
      <c r="BC608" s="4"/>
      <c r="BD608" s="4"/>
    </row>
    <row r="609" spans="1:56" ht="45" customHeight="1" x14ac:dyDescent="0.25">
      <c r="A609" s="2" t="s">
        <v>103</v>
      </c>
      <c r="B609" s="49" t="s">
        <v>104</v>
      </c>
      <c r="C609" s="2">
        <v>1825</v>
      </c>
      <c r="D609" s="2">
        <v>-1</v>
      </c>
      <c r="E609" s="2">
        <v>1</v>
      </c>
      <c r="G609">
        <f t="shared" ref="G609:H609" si="1104">D609*6</f>
        <v>-6</v>
      </c>
      <c r="H609">
        <f t="shared" si="1104"/>
        <v>6</v>
      </c>
      <c r="I609" s="2">
        <v>6</v>
      </c>
      <c r="J609" s="7">
        <v>43447</v>
      </c>
      <c r="K609" s="8">
        <v>0.58333333333333337</v>
      </c>
      <c r="L609" s="50"/>
      <c r="M609" s="9" t="s">
        <v>53</v>
      </c>
      <c r="N609" s="10">
        <v>146</v>
      </c>
      <c r="O609" s="10">
        <v>8835</v>
      </c>
      <c r="P609" s="10">
        <f t="shared" si="391"/>
        <v>8689</v>
      </c>
      <c r="Q609" s="2">
        <v>2.65</v>
      </c>
      <c r="R609" s="9">
        <v>36</v>
      </c>
      <c r="S609" s="9">
        <f t="shared" si="392"/>
        <v>95.399999999999991</v>
      </c>
      <c r="T609" s="9">
        <v>1</v>
      </c>
      <c r="U609" s="10">
        <f t="shared" si="1038"/>
        <v>8835</v>
      </c>
      <c r="X609" s="37"/>
      <c r="Y609" s="37"/>
      <c r="Z609" s="37"/>
      <c r="AA609" s="37"/>
      <c r="AB609" s="37"/>
      <c r="AC609" s="37"/>
      <c r="AD609" s="37"/>
      <c r="AE609" s="37"/>
      <c r="AF609" s="37"/>
      <c r="AG609" s="37"/>
      <c r="AH609" s="37"/>
      <c r="AI609" s="4"/>
      <c r="AJ609" s="4"/>
      <c r="AK609" s="4"/>
      <c r="AL609" s="37"/>
      <c r="AM609" s="37"/>
      <c r="AN609" s="37"/>
      <c r="AO609" s="37"/>
      <c r="AP609" s="37"/>
      <c r="AQ609" s="37"/>
      <c r="AR609" s="37"/>
      <c r="AS609" s="37"/>
      <c r="AT609" s="37"/>
      <c r="AU609" s="37"/>
      <c r="AV609" s="37"/>
      <c r="AW609" s="4"/>
      <c r="AX609" s="4"/>
      <c r="AY609" s="4"/>
      <c r="AZ609" s="4"/>
      <c r="BA609" s="4"/>
      <c r="BB609" s="4"/>
      <c r="BC609" s="4"/>
      <c r="BD609" s="4"/>
    </row>
    <row r="610" spans="1:56" ht="45" customHeight="1" x14ac:dyDescent="0.25">
      <c r="A610" s="2" t="s">
        <v>103</v>
      </c>
      <c r="B610" s="49" t="s">
        <v>104</v>
      </c>
      <c r="C610" s="2">
        <v>1825</v>
      </c>
      <c r="D610" s="2">
        <f t="shared" ref="D610:D613" si="1105">D609-1</f>
        <v>-2</v>
      </c>
      <c r="E610" s="2">
        <v>1</v>
      </c>
      <c r="G610">
        <f t="shared" ref="G610:H610" si="1106">D610*6</f>
        <v>-12</v>
      </c>
      <c r="H610">
        <f t="shared" si="1106"/>
        <v>6</v>
      </c>
      <c r="I610" s="2">
        <v>6</v>
      </c>
      <c r="J610" s="7">
        <v>43447</v>
      </c>
      <c r="K610" s="8">
        <v>0.58333333333333337</v>
      </c>
      <c r="L610" s="50"/>
      <c r="M610" s="9" t="s">
        <v>53</v>
      </c>
      <c r="N610" s="10">
        <v>144</v>
      </c>
      <c r="O610" s="10">
        <v>627</v>
      </c>
      <c r="P610" s="10">
        <f t="shared" si="391"/>
        <v>483</v>
      </c>
      <c r="Q610" s="2">
        <v>2.65</v>
      </c>
      <c r="R610" s="9">
        <v>36</v>
      </c>
      <c r="S610" s="9">
        <f t="shared" si="392"/>
        <v>95.399999999999991</v>
      </c>
      <c r="T610" s="9">
        <v>1</v>
      </c>
      <c r="U610" s="10">
        <f t="shared" si="1038"/>
        <v>627</v>
      </c>
      <c r="X610" s="37"/>
      <c r="Y610" s="37"/>
      <c r="Z610" s="37"/>
      <c r="AA610" s="37"/>
      <c r="AB610" s="37"/>
      <c r="AC610" s="37"/>
      <c r="AD610" s="37"/>
      <c r="AE610" s="37"/>
      <c r="AF610" s="37"/>
      <c r="AG610" s="37"/>
      <c r="AH610" s="37"/>
      <c r="AI610" s="4"/>
      <c r="AJ610" s="4"/>
      <c r="AK610" s="4"/>
      <c r="AL610" s="37"/>
      <c r="AM610" s="37"/>
      <c r="AN610" s="37"/>
      <c r="AO610" s="37"/>
      <c r="AP610" s="37"/>
      <c r="AQ610" s="37"/>
      <c r="AR610" s="37"/>
      <c r="AS610" s="37"/>
      <c r="AT610" s="37"/>
      <c r="AU610" s="37"/>
      <c r="AV610" s="37"/>
      <c r="AW610" s="4"/>
      <c r="AX610" s="4"/>
      <c r="AY610" s="4"/>
      <c r="AZ610" s="4"/>
      <c r="BA610" s="4"/>
      <c r="BB610" s="4"/>
      <c r="BC610" s="4"/>
      <c r="BD610" s="4"/>
    </row>
    <row r="611" spans="1:56" ht="45" customHeight="1" x14ac:dyDescent="0.25">
      <c r="A611" s="2" t="s">
        <v>103</v>
      </c>
      <c r="B611" s="49" t="s">
        <v>104</v>
      </c>
      <c r="C611" s="2">
        <v>1825</v>
      </c>
      <c r="D611" s="2">
        <f t="shared" si="1105"/>
        <v>-3</v>
      </c>
      <c r="E611" s="2">
        <v>1</v>
      </c>
      <c r="G611">
        <f t="shared" ref="G611:H611" si="1107">D611*6</f>
        <v>-18</v>
      </c>
      <c r="H611">
        <f t="shared" si="1107"/>
        <v>6</v>
      </c>
      <c r="I611" s="2">
        <v>6</v>
      </c>
      <c r="J611" s="7">
        <v>43447</v>
      </c>
      <c r="K611" s="8">
        <v>0.58333333333333337</v>
      </c>
      <c r="L611" s="50"/>
      <c r="M611" s="9" t="s">
        <v>53</v>
      </c>
      <c r="N611" s="10">
        <v>147</v>
      </c>
      <c r="O611" s="10">
        <v>318</v>
      </c>
      <c r="P611" s="10">
        <f t="shared" si="391"/>
        <v>171</v>
      </c>
      <c r="Q611" s="2">
        <v>2.65</v>
      </c>
      <c r="R611" s="9">
        <v>36</v>
      </c>
      <c r="S611" s="9">
        <f t="shared" si="392"/>
        <v>95.399999999999991</v>
      </c>
      <c r="T611" s="9">
        <v>1</v>
      </c>
      <c r="U611" s="10">
        <f t="shared" si="1038"/>
        <v>318</v>
      </c>
      <c r="X611" s="37"/>
      <c r="Y611" s="37"/>
      <c r="Z611" s="37"/>
      <c r="AA611" s="37"/>
      <c r="AB611" s="37"/>
      <c r="AC611" s="37"/>
      <c r="AD611" s="37"/>
      <c r="AE611" s="37"/>
      <c r="AF611" s="37"/>
      <c r="AG611" s="37"/>
      <c r="AH611" s="37"/>
      <c r="AI611" s="4"/>
      <c r="AJ611" s="4"/>
      <c r="AK611" s="4"/>
      <c r="AL611" s="37"/>
      <c r="AM611" s="37"/>
      <c r="AN611" s="37"/>
      <c r="AO611" s="37"/>
      <c r="AP611" s="37"/>
      <c r="AQ611" s="37"/>
      <c r="AR611" s="37"/>
      <c r="AS611" s="37"/>
      <c r="AT611" s="37"/>
      <c r="AU611" s="37"/>
      <c r="AV611" s="37"/>
      <c r="AW611" s="4"/>
      <c r="AX611" s="4"/>
      <c r="AY611" s="4"/>
      <c r="AZ611" s="4"/>
      <c r="BA611" s="4"/>
      <c r="BB611" s="4"/>
      <c r="BC611" s="4"/>
      <c r="BD611" s="4"/>
    </row>
    <row r="612" spans="1:56" ht="45" customHeight="1" x14ac:dyDescent="0.25">
      <c r="A612" s="2" t="s">
        <v>103</v>
      </c>
      <c r="B612" s="49" t="s">
        <v>104</v>
      </c>
      <c r="C612" s="2">
        <v>1825</v>
      </c>
      <c r="D612" s="2">
        <f t="shared" si="1105"/>
        <v>-4</v>
      </c>
      <c r="E612" s="2">
        <v>1</v>
      </c>
      <c r="G612">
        <f t="shared" ref="G612:H612" si="1108">D612*6</f>
        <v>-24</v>
      </c>
      <c r="H612">
        <f t="shared" si="1108"/>
        <v>6</v>
      </c>
      <c r="I612" s="2">
        <v>6</v>
      </c>
      <c r="J612" s="7">
        <v>43447</v>
      </c>
      <c r="K612" s="8">
        <v>0.58333333333333337</v>
      </c>
      <c r="L612" s="50"/>
      <c r="M612" s="9" t="s">
        <v>53</v>
      </c>
      <c r="N612" s="10">
        <v>145</v>
      </c>
      <c r="O612" s="10">
        <v>220</v>
      </c>
      <c r="P612" s="10">
        <f t="shared" si="391"/>
        <v>75</v>
      </c>
      <c r="Q612" s="2">
        <v>2.65</v>
      </c>
      <c r="R612" s="9">
        <v>36</v>
      </c>
      <c r="S612" s="9">
        <f t="shared" si="392"/>
        <v>95.399999999999991</v>
      </c>
      <c r="T612" s="9">
        <v>1</v>
      </c>
      <c r="U612" s="10">
        <f t="shared" si="1038"/>
        <v>220</v>
      </c>
      <c r="X612" s="37"/>
      <c r="Y612" s="37"/>
      <c r="Z612" s="37"/>
      <c r="AA612" s="37"/>
      <c r="AB612" s="37"/>
      <c r="AC612" s="37"/>
      <c r="AD612" s="37"/>
      <c r="AE612" s="37"/>
      <c r="AF612" s="37"/>
      <c r="AG612" s="37"/>
      <c r="AH612" s="37"/>
      <c r="AI612" s="4"/>
      <c r="AJ612" s="4"/>
      <c r="AK612" s="4"/>
      <c r="AL612" s="37"/>
      <c r="AM612" s="37"/>
      <c r="AN612" s="37"/>
      <c r="AO612" s="37"/>
      <c r="AP612" s="37"/>
      <c r="AQ612" s="37"/>
      <c r="AR612" s="37"/>
      <c r="AS612" s="37"/>
      <c r="AT612" s="37"/>
      <c r="AU612" s="37"/>
      <c r="AV612" s="37"/>
      <c r="AW612" s="4"/>
      <c r="AX612" s="4"/>
      <c r="AY612" s="4"/>
      <c r="AZ612" s="4"/>
      <c r="BA612" s="4"/>
      <c r="BB612" s="4"/>
      <c r="BC612" s="4"/>
      <c r="BD612" s="4"/>
    </row>
    <row r="613" spans="1:56" ht="45" customHeight="1" x14ac:dyDescent="0.25">
      <c r="A613" s="2" t="s">
        <v>103</v>
      </c>
      <c r="B613" s="49" t="s">
        <v>104</v>
      </c>
      <c r="C613" s="2">
        <v>1825</v>
      </c>
      <c r="D613" s="2">
        <f t="shared" si="1105"/>
        <v>-5</v>
      </c>
      <c r="E613" s="2">
        <v>1</v>
      </c>
      <c r="G613">
        <f t="shared" ref="G613:H613" si="1109">D613*6</f>
        <v>-30</v>
      </c>
      <c r="H613">
        <f t="shared" si="1109"/>
        <v>6</v>
      </c>
      <c r="I613" s="2">
        <v>6</v>
      </c>
      <c r="J613" s="7">
        <v>43447</v>
      </c>
      <c r="K613" s="8">
        <v>0.58333333333333337</v>
      </c>
      <c r="L613" s="50"/>
      <c r="M613" s="9" t="s">
        <v>53</v>
      </c>
      <c r="N613" s="10">
        <v>143</v>
      </c>
      <c r="O613" s="10">
        <v>171</v>
      </c>
      <c r="P613" s="10">
        <f t="shared" si="391"/>
        <v>28</v>
      </c>
      <c r="Q613" s="2">
        <v>2.65</v>
      </c>
      <c r="R613" s="9">
        <v>36</v>
      </c>
      <c r="S613" s="9">
        <f t="shared" si="392"/>
        <v>95.399999999999991</v>
      </c>
      <c r="T613" s="9">
        <v>1</v>
      </c>
      <c r="U613" s="10">
        <f t="shared" si="1038"/>
        <v>171</v>
      </c>
      <c r="X613" s="37"/>
      <c r="Y613" s="37"/>
      <c r="Z613" s="37"/>
      <c r="AA613" s="37"/>
      <c r="AB613" s="37"/>
      <c r="AC613" s="37"/>
      <c r="AD613" s="37"/>
      <c r="AE613" s="37"/>
      <c r="AF613" s="37"/>
      <c r="AG613" s="37"/>
      <c r="AH613" s="37"/>
      <c r="AI613" s="4"/>
      <c r="AJ613" s="4"/>
      <c r="AK613" s="4"/>
      <c r="AL613" s="37"/>
      <c r="AM613" s="37"/>
      <c r="AN613" s="37"/>
      <c r="AO613" s="37"/>
      <c r="AP613" s="37"/>
      <c r="AQ613" s="37"/>
      <c r="AR613" s="37"/>
      <c r="AS613" s="37"/>
      <c r="AT613" s="37"/>
      <c r="AU613" s="37"/>
      <c r="AV613" s="37"/>
      <c r="AW613" s="4"/>
      <c r="AX613" s="4"/>
      <c r="AY613" s="4"/>
      <c r="AZ613" s="4"/>
      <c r="BA613" s="4"/>
      <c r="BB613" s="4"/>
      <c r="BC613" s="4"/>
      <c r="BD613" s="4"/>
    </row>
    <row r="614" spans="1:56" ht="45" customHeight="1" x14ac:dyDescent="0.25">
      <c r="A614" s="2" t="s">
        <v>103</v>
      </c>
      <c r="B614" s="49" t="s">
        <v>104</v>
      </c>
      <c r="C614" s="2">
        <v>1825</v>
      </c>
      <c r="D614" s="2">
        <v>0</v>
      </c>
      <c r="E614" s="2">
        <v>2</v>
      </c>
      <c r="G614">
        <f t="shared" ref="G614:H614" si="1110">D614*6</f>
        <v>0</v>
      </c>
      <c r="H614">
        <f t="shared" si="1110"/>
        <v>12</v>
      </c>
      <c r="I614" s="2">
        <v>6</v>
      </c>
      <c r="J614" s="7">
        <v>43447</v>
      </c>
      <c r="K614" s="8">
        <v>0.58333333333333337</v>
      </c>
      <c r="L614" s="50"/>
      <c r="M614" s="9" t="s">
        <v>53</v>
      </c>
      <c r="N614" s="10">
        <v>145</v>
      </c>
      <c r="O614" s="10">
        <v>1321</v>
      </c>
      <c r="P614" s="10">
        <f t="shared" si="391"/>
        <v>1176</v>
      </c>
      <c r="Q614" s="2">
        <v>2.65</v>
      </c>
      <c r="R614" s="9">
        <v>36</v>
      </c>
      <c r="S614" s="9">
        <f t="shared" si="392"/>
        <v>95.399999999999991</v>
      </c>
      <c r="T614" s="9">
        <v>1</v>
      </c>
      <c r="U614" s="10">
        <f t="shared" si="1038"/>
        <v>1321</v>
      </c>
      <c r="X614" s="37"/>
      <c r="Y614" s="37"/>
      <c r="Z614" s="37"/>
      <c r="AA614" s="37"/>
      <c r="AB614" s="37"/>
      <c r="AC614" s="37"/>
      <c r="AD614" s="37"/>
      <c r="AE614" s="37"/>
      <c r="AF614" s="37"/>
      <c r="AG614" s="37"/>
      <c r="AH614" s="37"/>
      <c r="AI614" s="4"/>
      <c r="AJ614" s="4"/>
      <c r="AK614" s="4"/>
      <c r="AL614" s="37"/>
      <c r="AM614" s="37"/>
      <c r="AN614" s="37"/>
      <c r="AO614" s="37"/>
      <c r="AP614" s="37"/>
      <c r="AQ614" s="37"/>
      <c r="AR614" s="37"/>
      <c r="AS614" s="37"/>
      <c r="AT614" s="37"/>
      <c r="AU614" s="37"/>
      <c r="AV614" s="37"/>
      <c r="AW614" s="4"/>
      <c r="AX614" s="4"/>
      <c r="AY614" s="4"/>
      <c r="AZ614" s="4"/>
      <c r="BA614" s="4"/>
      <c r="BB614" s="4"/>
      <c r="BC614" s="4"/>
      <c r="BD614" s="4"/>
    </row>
    <row r="615" spans="1:56" ht="45" customHeight="1" x14ac:dyDescent="0.25">
      <c r="A615" s="2" t="s">
        <v>103</v>
      </c>
      <c r="B615" s="49" t="s">
        <v>104</v>
      </c>
      <c r="C615" s="2">
        <v>1825</v>
      </c>
      <c r="D615" s="2">
        <v>-1</v>
      </c>
      <c r="E615" s="2">
        <v>2</v>
      </c>
      <c r="G615">
        <f t="shared" ref="G615:H615" si="1111">D615*6</f>
        <v>-6</v>
      </c>
      <c r="H615">
        <f t="shared" si="1111"/>
        <v>12</v>
      </c>
      <c r="I615" s="2">
        <v>6</v>
      </c>
      <c r="J615" s="7">
        <v>43447</v>
      </c>
      <c r="K615" s="8">
        <v>0.58333333333333337</v>
      </c>
      <c r="L615" s="50"/>
      <c r="M615" s="9" t="s">
        <v>53</v>
      </c>
      <c r="N615" s="10">
        <v>149</v>
      </c>
      <c r="O615" s="10">
        <v>957</v>
      </c>
      <c r="P615" s="10">
        <f t="shared" si="391"/>
        <v>808</v>
      </c>
      <c r="Q615" s="2">
        <v>2.65</v>
      </c>
      <c r="R615" s="9">
        <v>36</v>
      </c>
      <c r="S615" s="9">
        <f t="shared" si="392"/>
        <v>95.399999999999991</v>
      </c>
      <c r="T615" s="9">
        <v>1</v>
      </c>
      <c r="U615" s="10">
        <f t="shared" si="1038"/>
        <v>957</v>
      </c>
      <c r="X615" s="37"/>
      <c r="Y615" s="37"/>
      <c r="Z615" s="37"/>
      <c r="AA615" s="37"/>
      <c r="AB615" s="37"/>
      <c r="AC615" s="37"/>
      <c r="AD615" s="37"/>
      <c r="AE615" s="37"/>
      <c r="AF615" s="37"/>
      <c r="AG615" s="37"/>
      <c r="AH615" s="37"/>
      <c r="AI615" s="4"/>
      <c r="AJ615" s="4"/>
      <c r="AK615" s="4"/>
      <c r="AL615" s="37"/>
      <c r="AM615" s="37"/>
      <c r="AN615" s="37"/>
      <c r="AO615" s="37"/>
      <c r="AP615" s="37"/>
      <c r="AQ615" s="37"/>
      <c r="AR615" s="37"/>
      <c r="AS615" s="37"/>
      <c r="AT615" s="37"/>
      <c r="AU615" s="37"/>
      <c r="AV615" s="37"/>
      <c r="AW615" s="4"/>
      <c r="AX615" s="4"/>
      <c r="AY615" s="4"/>
      <c r="AZ615" s="4"/>
      <c r="BA615" s="4"/>
      <c r="BB615" s="4"/>
      <c r="BC615" s="4"/>
      <c r="BD615" s="4"/>
    </row>
    <row r="616" spans="1:56" ht="45" customHeight="1" x14ac:dyDescent="0.25">
      <c r="A616" s="2" t="s">
        <v>103</v>
      </c>
      <c r="B616" s="49" t="s">
        <v>104</v>
      </c>
      <c r="C616" s="2">
        <v>1825</v>
      </c>
      <c r="D616" s="2">
        <f t="shared" ref="D616:D619" si="1112">D615-1</f>
        <v>-2</v>
      </c>
      <c r="E616" s="2">
        <v>2</v>
      </c>
      <c r="G616">
        <f t="shared" ref="G616:H616" si="1113">D616*6</f>
        <v>-12</v>
      </c>
      <c r="H616">
        <f t="shared" si="1113"/>
        <v>12</v>
      </c>
      <c r="I616" s="2">
        <v>6</v>
      </c>
      <c r="J616" s="7">
        <v>43447</v>
      </c>
      <c r="K616" s="8">
        <v>0.58333333333333337</v>
      </c>
      <c r="L616" s="50"/>
      <c r="M616" s="9" t="s">
        <v>53</v>
      </c>
      <c r="N616" s="10">
        <v>147</v>
      </c>
      <c r="O616" s="10">
        <v>510</v>
      </c>
      <c r="P616" s="10">
        <f t="shared" si="391"/>
        <v>363</v>
      </c>
      <c r="Q616" s="2">
        <v>2.65</v>
      </c>
      <c r="R616" s="9">
        <v>36</v>
      </c>
      <c r="S616" s="9">
        <f t="shared" si="392"/>
        <v>95.399999999999991</v>
      </c>
      <c r="T616" s="9">
        <v>1</v>
      </c>
      <c r="U616" s="10">
        <f t="shared" si="1038"/>
        <v>510</v>
      </c>
      <c r="X616" s="37"/>
      <c r="Y616" s="37"/>
      <c r="Z616" s="37"/>
      <c r="AA616" s="37"/>
      <c r="AB616" s="37"/>
      <c r="AC616" s="37"/>
      <c r="AD616" s="37"/>
      <c r="AE616" s="37"/>
      <c r="AF616" s="37"/>
      <c r="AG616" s="37"/>
      <c r="AH616" s="37"/>
      <c r="AI616" s="4"/>
      <c r="AJ616" s="4"/>
      <c r="AK616" s="4"/>
      <c r="AL616" s="37"/>
      <c r="AM616" s="37"/>
      <c r="AN616" s="37"/>
      <c r="AO616" s="37"/>
      <c r="AP616" s="37"/>
      <c r="AQ616" s="37"/>
      <c r="AR616" s="37"/>
      <c r="AS616" s="37"/>
      <c r="AT616" s="37"/>
      <c r="AU616" s="37"/>
      <c r="AV616" s="37"/>
      <c r="AW616" s="4"/>
      <c r="AX616" s="4"/>
      <c r="AY616" s="4"/>
      <c r="AZ616" s="4"/>
      <c r="BA616" s="4"/>
      <c r="BB616" s="4"/>
      <c r="BC616" s="4"/>
      <c r="BD616" s="4"/>
    </row>
    <row r="617" spans="1:56" ht="45" customHeight="1" x14ac:dyDescent="0.25">
      <c r="A617" s="2" t="s">
        <v>103</v>
      </c>
      <c r="B617" s="49" t="s">
        <v>104</v>
      </c>
      <c r="C617" s="2">
        <v>1825</v>
      </c>
      <c r="D617" s="2">
        <f t="shared" si="1112"/>
        <v>-3</v>
      </c>
      <c r="E617" s="2">
        <v>2</v>
      </c>
      <c r="G617">
        <f t="shared" ref="G617:H617" si="1114">D617*6</f>
        <v>-18</v>
      </c>
      <c r="H617">
        <f t="shared" si="1114"/>
        <v>12</v>
      </c>
      <c r="I617" s="2">
        <v>6</v>
      </c>
      <c r="J617" s="7">
        <v>43447</v>
      </c>
      <c r="K617" s="8">
        <v>0.58333333333333337</v>
      </c>
      <c r="L617" s="50"/>
      <c r="M617" s="9" t="s">
        <v>53</v>
      </c>
      <c r="N617" s="10">
        <v>148</v>
      </c>
      <c r="O617" s="10">
        <v>327</v>
      </c>
      <c r="P617" s="10">
        <f t="shared" si="391"/>
        <v>179</v>
      </c>
      <c r="Q617" s="2">
        <v>2.65</v>
      </c>
      <c r="R617" s="9">
        <v>36</v>
      </c>
      <c r="S617" s="9">
        <f t="shared" si="392"/>
        <v>95.399999999999991</v>
      </c>
      <c r="T617" s="9">
        <v>1</v>
      </c>
      <c r="U617" s="10">
        <f t="shared" si="1038"/>
        <v>327</v>
      </c>
      <c r="X617" s="37"/>
      <c r="Y617" s="37"/>
      <c r="Z617" s="37"/>
      <c r="AA617" s="37"/>
      <c r="AB617" s="37"/>
      <c r="AC617" s="37"/>
      <c r="AD617" s="37"/>
      <c r="AE617" s="37"/>
      <c r="AF617" s="37"/>
      <c r="AG617" s="37"/>
      <c r="AH617" s="37"/>
      <c r="AI617" s="4"/>
      <c r="AJ617" s="4"/>
      <c r="AK617" s="4"/>
      <c r="AL617" s="37"/>
      <c r="AM617" s="37"/>
      <c r="AN617" s="37"/>
      <c r="AO617" s="37"/>
      <c r="AP617" s="37"/>
      <c r="AQ617" s="37"/>
      <c r="AR617" s="37"/>
      <c r="AS617" s="37"/>
      <c r="AT617" s="37"/>
      <c r="AU617" s="37"/>
      <c r="AV617" s="37"/>
      <c r="AW617" s="4"/>
      <c r="AX617" s="4"/>
      <c r="AY617" s="4"/>
      <c r="AZ617" s="4"/>
      <c r="BA617" s="4"/>
      <c r="BB617" s="4"/>
      <c r="BC617" s="4"/>
      <c r="BD617" s="4"/>
    </row>
    <row r="618" spans="1:56" ht="45" customHeight="1" x14ac:dyDescent="0.25">
      <c r="A618" s="2" t="s">
        <v>103</v>
      </c>
      <c r="B618" s="49" t="s">
        <v>104</v>
      </c>
      <c r="C618" s="2">
        <v>1825</v>
      </c>
      <c r="D618" s="2">
        <f t="shared" si="1112"/>
        <v>-4</v>
      </c>
      <c r="E618" s="2">
        <v>2</v>
      </c>
      <c r="G618">
        <f t="shared" ref="G618:H618" si="1115">D618*6</f>
        <v>-24</v>
      </c>
      <c r="H618">
        <f t="shared" si="1115"/>
        <v>12</v>
      </c>
      <c r="I618" s="2">
        <v>6</v>
      </c>
      <c r="J618" s="7">
        <v>43447</v>
      </c>
      <c r="K618" s="8">
        <v>0.58333333333333337</v>
      </c>
      <c r="L618" s="50"/>
      <c r="M618" s="9" t="s">
        <v>53</v>
      </c>
      <c r="N618" s="10">
        <v>145</v>
      </c>
      <c r="O618" s="10">
        <v>215</v>
      </c>
      <c r="P618" s="10">
        <f t="shared" si="391"/>
        <v>70</v>
      </c>
      <c r="Q618" s="2">
        <v>2.65</v>
      </c>
      <c r="R618" s="9">
        <v>36</v>
      </c>
      <c r="S618" s="9">
        <f t="shared" si="392"/>
        <v>95.399999999999991</v>
      </c>
      <c r="T618" s="9">
        <v>1</v>
      </c>
      <c r="U618" s="10">
        <f t="shared" si="1038"/>
        <v>215</v>
      </c>
      <c r="X618" s="37"/>
      <c r="Y618" s="37"/>
      <c r="Z618" s="37"/>
      <c r="AA618" s="37"/>
      <c r="AB618" s="37"/>
      <c r="AC618" s="37"/>
      <c r="AD618" s="37"/>
      <c r="AE618" s="37"/>
      <c r="AF618" s="37"/>
      <c r="AG618" s="37"/>
      <c r="AH618" s="37"/>
      <c r="AI618" s="4"/>
      <c r="AJ618" s="4"/>
      <c r="AK618" s="4"/>
      <c r="AL618" s="37"/>
      <c r="AM618" s="37"/>
      <c r="AN618" s="37"/>
      <c r="AO618" s="37"/>
      <c r="AP618" s="37"/>
      <c r="AQ618" s="37"/>
      <c r="AR618" s="37"/>
      <c r="AS618" s="37"/>
      <c r="AT618" s="37"/>
      <c r="AU618" s="37"/>
      <c r="AV618" s="37"/>
      <c r="AW618" s="4"/>
      <c r="AX618" s="4"/>
      <c r="AY618" s="4"/>
      <c r="AZ618" s="4"/>
      <c r="BA618" s="4"/>
      <c r="BB618" s="4"/>
      <c r="BC618" s="4"/>
      <c r="BD618" s="4"/>
    </row>
    <row r="619" spans="1:56" ht="45" customHeight="1" x14ac:dyDescent="0.25">
      <c r="A619" s="2" t="s">
        <v>103</v>
      </c>
      <c r="B619" s="49" t="s">
        <v>104</v>
      </c>
      <c r="C619" s="2">
        <v>1825</v>
      </c>
      <c r="D619" s="2">
        <f t="shared" si="1112"/>
        <v>-5</v>
      </c>
      <c r="E619" s="2">
        <v>2</v>
      </c>
      <c r="G619">
        <f t="shared" ref="G619:H619" si="1116">D619*6</f>
        <v>-30</v>
      </c>
      <c r="H619">
        <f t="shared" si="1116"/>
        <v>12</v>
      </c>
      <c r="I619" s="2">
        <v>6</v>
      </c>
      <c r="J619" s="7">
        <v>43447</v>
      </c>
      <c r="K619" s="8">
        <v>0.58333333333333337</v>
      </c>
      <c r="L619" s="50"/>
      <c r="M619" s="9" t="s">
        <v>53</v>
      </c>
      <c r="N619" s="10">
        <v>142</v>
      </c>
      <c r="O619" s="10">
        <v>164</v>
      </c>
      <c r="P619" s="10">
        <f t="shared" si="391"/>
        <v>22</v>
      </c>
      <c r="Q619" s="2">
        <v>2.65</v>
      </c>
      <c r="R619" s="9">
        <v>36</v>
      </c>
      <c r="S619" s="9">
        <f t="shared" si="392"/>
        <v>95.399999999999991</v>
      </c>
      <c r="T619" s="9">
        <v>1</v>
      </c>
      <c r="U619" s="10">
        <f t="shared" si="1038"/>
        <v>164</v>
      </c>
      <c r="X619" s="37"/>
      <c r="Y619" s="37"/>
      <c r="Z619" s="37"/>
      <c r="AA619" s="37"/>
      <c r="AB619" s="37"/>
      <c r="AC619" s="37"/>
      <c r="AD619" s="37"/>
      <c r="AE619" s="37"/>
      <c r="AF619" s="37"/>
      <c r="AG619" s="37"/>
      <c r="AH619" s="37"/>
      <c r="AI619" s="4"/>
      <c r="AJ619" s="4"/>
      <c r="AK619" s="4"/>
      <c r="AL619" s="37"/>
      <c r="AM619" s="37"/>
      <c r="AN619" s="37"/>
      <c r="AO619" s="37"/>
      <c r="AP619" s="37"/>
      <c r="AQ619" s="37"/>
      <c r="AR619" s="37"/>
      <c r="AS619" s="37"/>
      <c r="AT619" s="37"/>
      <c r="AU619" s="37"/>
      <c r="AV619" s="37"/>
      <c r="AW619" s="4"/>
      <c r="AX619" s="4"/>
      <c r="AY619" s="4"/>
      <c r="AZ619" s="4"/>
      <c r="BA619" s="4"/>
      <c r="BB619" s="4"/>
      <c r="BC619" s="4"/>
      <c r="BD619" s="4"/>
    </row>
    <row r="620" spans="1:56" ht="45" customHeight="1" x14ac:dyDescent="0.25">
      <c r="A620" s="2" t="s">
        <v>103</v>
      </c>
      <c r="B620" s="49" t="s">
        <v>104</v>
      </c>
      <c r="C620" s="2">
        <v>1825</v>
      </c>
      <c r="D620" s="2">
        <v>0</v>
      </c>
      <c r="E620" s="2">
        <v>3</v>
      </c>
      <c r="G620">
        <f t="shared" ref="G620:H620" si="1117">D620*6</f>
        <v>0</v>
      </c>
      <c r="H620">
        <f t="shared" si="1117"/>
        <v>18</v>
      </c>
      <c r="I620" s="2">
        <v>6</v>
      </c>
      <c r="J620" s="7">
        <v>43447</v>
      </c>
      <c r="K620" s="8">
        <v>0.58333333333333337</v>
      </c>
      <c r="L620" s="50"/>
      <c r="M620" s="9" t="s">
        <v>53</v>
      </c>
      <c r="N620" s="10">
        <v>152</v>
      </c>
      <c r="O620" s="10">
        <v>445</v>
      </c>
      <c r="P620" s="10">
        <f t="shared" si="391"/>
        <v>293</v>
      </c>
      <c r="Q620" s="2">
        <v>2.65</v>
      </c>
      <c r="R620" s="9">
        <v>36</v>
      </c>
      <c r="S620" s="9">
        <f t="shared" si="392"/>
        <v>95.399999999999991</v>
      </c>
      <c r="T620" s="9">
        <v>1</v>
      </c>
      <c r="U620" s="10">
        <f t="shared" si="1038"/>
        <v>445</v>
      </c>
      <c r="X620" s="37"/>
      <c r="Y620" s="37"/>
      <c r="Z620" s="37"/>
      <c r="AA620" s="37"/>
      <c r="AB620" s="37"/>
      <c r="AC620" s="37"/>
      <c r="AD620" s="37"/>
      <c r="AE620" s="37"/>
      <c r="AF620" s="37"/>
      <c r="AG620" s="37"/>
      <c r="AH620" s="37"/>
      <c r="AI620" s="4"/>
      <c r="AJ620" s="4"/>
      <c r="AK620" s="4"/>
      <c r="AL620" s="37"/>
      <c r="AM620" s="37"/>
      <c r="AN620" s="37"/>
      <c r="AO620" s="37"/>
      <c r="AP620" s="37"/>
      <c r="AQ620" s="37"/>
      <c r="AR620" s="37"/>
      <c r="AS620" s="37"/>
      <c r="AT620" s="37"/>
      <c r="AU620" s="37"/>
      <c r="AV620" s="37"/>
      <c r="AW620" s="4"/>
      <c r="AX620" s="4"/>
      <c r="AY620" s="4"/>
      <c r="AZ620" s="4"/>
      <c r="BA620" s="4"/>
      <c r="BB620" s="4"/>
      <c r="BC620" s="4"/>
      <c r="BD620" s="4"/>
    </row>
    <row r="621" spans="1:56" ht="45" customHeight="1" x14ac:dyDescent="0.25">
      <c r="A621" s="2" t="s">
        <v>103</v>
      </c>
      <c r="B621" s="49" t="s">
        <v>104</v>
      </c>
      <c r="C621" s="2">
        <v>1825</v>
      </c>
      <c r="D621" s="2">
        <v>-1</v>
      </c>
      <c r="E621" s="2">
        <v>3</v>
      </c>
      <c r="G621">
        <f t="shared" ref="G621:H621" si="1118">D621*6</f>
        <v>-6</v>
      </c>
      <c r="H621">
        <f t="shared" si="1118"/>
        <v>18</v>
      </c>
      <c r="I621" s="2">
        <v>6</v>
      </c>
      <c r="J621" s="7">
        <v>43447</v>
      </c>
      <c r="K621" s="8">
        <v>0.58333333333333337</v>
      </c>
      <c r="L621" s="50"/>
      <c r="M621" s="9" t="s">
        <v>53</v>
      </c>
      <c r="N621" s="10">
        <v>152</v>
      </c>
      <c r="O621" s="10">
        <v>427</v>
      </c>
      <c r="P621" s="10">
        <f t="shared" si="391"/>
        <v>275</v>
      </c>
      <c r="Q621" s="2">
        <v>2.65</v>
      </c>
      <c r="R621" s="9">
        <v>36</v>
      </c>
      <c r="S621" s="9">
        <f t="shared" si="392"/>
        <v>95.399999999999991</v>
      </c>
      <c r="T621" s="9">
        <v>1</v>
      </c>
      <c r="U621" s="10">
        <f t="shared" si="1038"/>
        <v>427</v>
      </c>
      <c r="X621" s="37"/>
      <c r="Y621" s="37"/>
      <c r="Z621" s="37"/>
      <c r="AA621" s="37"/>
      <c r="AB621" s="37"/>
      <c r="AC621" s="37"/>
      <c r="AD621" s="37"/>
      <c r="AE621" s="37"/>
      <c r="AF621" s="37"/>
      <c r="AG621" s="37"/>
      <c r="AH621" s="37"/>
      <c r="AI621" s="4"/>
      <c r="AJ621" s="4"/>
      <c r="AK621" s="4"/>
      <c r="AL621" s="37"/>
      <c r="AM621" s="37"/>
      <c r="AN621" s="37"/>
      <c r="AO621" s="37"/>
      <c r="AP621" s="37"/>
      <c r="AQ621" s="37"/>
      <c r="AR621" s="37"/>
      <c r="AS621" s="37"/>
      <c r="AT621" s="37"/>
      <c r="AU621" s="37"/>
      <c r="AV621" s="37"/>
      <c r="AW621" s="4"/>
      <c r="AX621" s="4"/>
      <c r="AY621" s="4"/>
      <c r="AZ621" s="4"/>
      <c r="BA621" s="4"/>
      <c r="BB621" s="4"/>
      <c r="BC621" s="4"/>
      <c r="BD621" s="4"/>
    </row>
    <row r="622" spans="1:56" ht="45" customHeight="1" x14ac:dyDescent="0.25">
      <c r="A622" s="2" t="s">
        <v>103</v>
      </c>
      <c r="B622" s="49" t="s">
        <v>104</v>
      </c>
      <c r="C622" s="2">
        <v>1825</v>
      </c>
      <c r="D622" s="2">
        <f t="shared" ref="D622:D625" si="1119">D621-1</f>
        <v>-2</v>
      </c>
      <c r="E622" s="2">
        <v>3</v>
      </c>
      <c r="G622">
        <f t="shared" ref="G622:H622" si="1120">D622*6</f>
        <v>-12</v>
      </c>
      <c r="H622">
        <f t="shared" si="1120"/>
        <v>18</v>
      </c>
      <c r="I622" s="2">
        <v>6</v>
      </c>
      <c r="J622" s="7">
        <v>43447</v>
      </c>
      <c r="K622" s="8">
        <v>0.58333333333333337</v>
      </c>
      <c r="L622" s="50"/>
      <c r="M622" s="9" t="s">
        <v>53</v>
      </c>
      <c r="N622" s="10">
        <v>157</v>
      </c>
      <c r="O622" s="10">
        <v>332</v>
      </c>
      <c r="P622" s="10">
        <f t="shared" si="391"/>
        <v>175</v>
      </c>
      <c r="Q622" s="2">
        <v>2.65</v>
      </c>
      <c r="R622" s="9">
        <v>36</v>
      </c>
      <c r="S622" s="9">
        <f t="shared" si="392"/>
        <v>95.399999999999991</v>
      </c>
      <c r="T622" s="9">
        <v>1</v>
      </c>
      <c r="U622" s="10">
        <f t="shared" si="1038"/>
        <v>332</v>
      </c>
      <c r="X622" s="37"/>
      <c r="Y622" s="37"/>
      <c r="Z622" s="37"/>
      <c r="AA622" s="37"/>
      <c r="AB622" s="37"/>
      <c r="AC622" s="37"/>
      <c r="AD622" s="37"/>
      <c r="AE622" s="37"/>
      <c r="AF622" s="37"/>
      <c r="AG622" s="37"/>
      <c r="AH622" s="37"/>
      <c r="AI622" s="4"/>
      <c r="AJ622" s="4"/>
      <c r="AK622" s="4"/>
      <c r="AL622" s="37"/>
      <c r="AM622" s="37"/>
      <c r="AN622" s="37"/>
      <c r="AO622" s="37"/>
      <c r="AP622" s="37"/>
      <c r="AQ622" s="37"/>
      <c r="AR622" s="37"/>
      <c r="AS622" s="37"/>
      <c r="AT622" s="37"/>
      <c r="AU622" s="37"/>
      <c r="AV622" s="37"/>
      <c r="AW622" s="4"/>
      <c r="AX622" s="4"/>
      <c r="AY622" s="4"/>
      <c r="AZ622" s="4"/>
      <c r="BA622" s="4"/>
      <c r="BB622" s="4"/>
      <c r="BC622" s="4"/>
      <c r="BD622" s="4"/>
    </row>
    <row r="623" spans="1:56" ht="45" customHeight="1" x14ac:dyDescent="0.25">
      <c r="A623" s="2" t="s">
        <v>103</v>
      </c>
      <c r="B623" s="49" t="s">
        <v>104</v>
      </c>
      <c r="C623" s="2">
        <v>1825</v>
      </c>
      <c r="D623" s="2">
        <f t="shared" si="1119"/>
        <v>-3</v>
      </c>
      <c r="E623" s="2">
        <v>3</v>
      </c>
      <c r="G623">
        <f t="shared" ref="G623:H623" si="1121">D623*6</f>
        <v>-18</v>
      </c>
      <c r="H623">
        <f t="shared" si="1121"/>
        <v>18</v>
      </c>
      <c r="I623" s="2">
        <v>6</v>
      </c>
      <c r="J623" s="7">
        <v>43447</v>
      </c>
      <c r="K623" s="8">
        <v>0.58333333333333337</v>
      </c>
      <c r="L623" s="50"/>
      <c r="M623" s="9" t="s">
        <v>53</v>
      </c>
      <c r="N623" s="10">
        <v>159</v>
      </c>
      <c r="O623" s="10">
        <v>247</v>
      </c>
      <c r="P623" s="10">
        <f t="shared" si="391"/>
        <v>88</v>
      </c>
      <c r="Q623" s="2">
        <v>2.65</v>
      </c>
      <c r="R623" s="9">
        <v>36</v>
      </c>
      <c r="S623" s="9">
        <f t="shared" si="392"/>
        <v>95.399999999999991</v>
      </c>
      <c r="T623" s="9">
        <v>1</v>
      </c>
      <c r="U623" s="10">
        <f t="shared" si="1038"/>
        <v>247</v>
      </c>
      <c r="X623" s="37"/>
      <c r="Y623" s="37"/>
      <c r="Z623" s="37"/>
      <c r="AA623" s="37"/>
      <c r="AB623" s="37"/>
      <c r="AC623" s="37"/>
      <c r="AD623" s="37"/>
      <c r="AE623" s="37"/>
      <c r="AF623" s="37"/>
      <c r="AG623" s="37"/>
      <c r="AH623" s="37"/>
      <c r="AI623" s="4"/>
      <c r="AJ623" s="4"/>
      <c r="AK623" s="4"/>
      <c r="AL623" s="37"/>
      <c r="AM623" s="37"/>
      <c r="AN623" s="37"/>
      <c r="AO623" s="37"/>
      <c r="AP623" s="37"/>
      <c r="AQ623" s="37"/>
      <c r="AR623" s="37"/>
      <c r="AS623" s="37"/>
      <c r="AT623" s="37"/>
      <c r="AU623" s="37"/>
      <c r="AV623" s="37"/>
      <c r="AW623" s="4"/>
      <c r="AX623" s="4"/>
      <c r="AY623" s="4"/>
      <c r="AZ623" s="4"/>
      <c r="BA623" s="4"/>
      <c r="BB623" s="4"/>
      <c r="BC623" s="4"/>
      <c r="BD623" s="4"/>
    </row>
    <row r="624" spans="1:56" ht="45" customHeight="1" x14ac:dyDescent="0.25">
      <c r="A624" s="2" t="s">
        <v>103</v>
      </c>
      <c r="B624" s="49" t="s">
        <v>104</v>
      </c>
      <c r="C624" s="2">
        <v>1825</v>
      </c>
      <c r="D624" s="2">
        <f t="shared" si="1119"/>
        <v>-4</v>
      </c>
      <c r="E624" s="2">
        <v>3</v>
      </c>
      <c r="G624">
        <f t="shared" ref="G624:H624" si="1122">D624*6</f>
        <v>-24</v>
      </c>
      <c r="H624">
        <f t="shared" si="1122"/>
        <v>18</v>
      </c>
      <c r="I624" s="2">
        <v>6</v>
      </c>
      <c r="J624" s="7">
        <v>43447</v>
      </c>
      <c r="K624" s="8">
        <v>0.58333333333333337</v>
      </c>
      <c r="L624" s="50"/>
      <c r="M624" s="9" t="s">
        <v>53</v>
      </c>
      <c r="N624" s="10">
        <v>153</v>
      </c>
      <c r="O624" s="10">
        <v>185</v>
      </c>
      <c r="P624" s="10">
        <f t="shared" si="391"/>
        <v>32</v>
      </c>
      <c r="Q624" s="2">
        <v>2.65</v>
      </c>
      <c r="R624" s="9">
        <v>36</v>
      </c>
      <c r="S624" s="9">
        <f t="shared" si="392"/>
        <v>95.399999999999991</v>
      </c>
      <c r="T624" s="9">
        <v>1</v>
      </c>
      <c r="U624" s="10">
        <f t="shared" si="1038"/>
        <v>185</v>
      </c>
      <c r="X624" s="37"/>
      <c r="Y624" s="37"/>
      <c r="Z624" s="37"/>
      <c r="AA624" s="37"/>
      <c r="AB624" s="37"/>
      <c r="AC624" s="37"/>
      <c r="AD624" s="37"/>
      <c r="AE624" s="37"/>
      <c r="AF624" s="37"/>
      <c r="AG624" s="37"/>
      <c r="AH624" s="37"/>
      <c r="AI624" s="4"/>
      <c r="AJ624" s="4"/>
      <c r="AK624" s="4"/>
      <c r="AL624" s="37"/>
      <c r="AM624" s="37"/>
      <c r="AN624" s="37"/>
      <c r="AO624" s="37"/>
      <c r="AP624" s="37"/>
      <c r="AQ624" s="37"/>
      <c r="AR624" s="37"/>
      <c r="AS624" s="37"/>
      <c r="AT624" s="37"/>
      <c r="AU624" s="37"/>
      <c r="AV624" s="37"/>
      <c r="AW624" s="4"/>
      <c r="AX624" s="4"/>
      <c r="AY624" s="4"/>
      <c r="AZ624" s="4"/>
      <c r="BA624" s="4"/>
      <c r="BB624" s="4"/>
      <c r="BC624" s="4"/>
      <c r="BD624" s="4"/>
    </row>
    <row r="625" spans="1:56" ht="45" customHeight="1" x14ac:dyDescent="0.25">
      <c r="A625" s="2" t="s">
        <v>103</v>
      </c>
      <c r="B625" s="49" t="s">
        <v>104</v>
      </c>
      <c r="C625" s="2">
        <v>1825</v>
      </c>
      <c r="D625" s="2">
        <f t="shared" si="1119"/>
        <v>-5</v>
      </c>
      <c r="E625" s="2">
        <v>3</v>
      </c>
      <c r="G625">
        <f t="shared" ref="G625:H625" si="1123">D625*6</f>
        <v>-30</v>
      </c>
      <c r="H625">
        <f t="shared" si="1123"/>
        <v>18</v>
      </c>
      <c r="I625" s="2">
        <v>6</v>
      </c>
      <c r="J625" s="7">
        <v>43447</v>
      </c>
      <c r="K625" s="8">
        <v>0.58333333333333337</v>
      </c>
      <c r="L625" s="50"/>
      <c r="M625" s="9" t="s">
        <v>53</v>
      </c>
      <c r="N625" s="10">
        <v>152</v>
      </c>
      <c r="O625" s="10">
        <v>148</v>
      </c>
      <c r="P625" s="10">
        <f t="shared" si="391"/>
        <v>-4</v>
      </c>
      <c r="Q625" s="2">
        <v>2.65</v>
      </c>
      <c r="R625" s="9">
        <v>36</v>
      </c>
      <c r="S625" s="9">
        <f t="shared" si="392"/>
        <v>95.399999999999991</v>
      </c>
      <c r="T625" s="9">
        <v>1</v>
      </c>
      <c r="U625" s="10">
        <f t="shared" si="1038"/>
        <v>148</v>
      </c>
      <c r="X625" s="37"/>
      <c r="Y625" s="37"/>
      <c r="Z625" s="37"/>
      <c r="AA625" s="37"/>
      <c r="AB625" s="37"/>
      <c r="AC625" s="37"/>
      <c r="AD625" s="37"/>
      <c r="AE625" s="37"/>
      <c r="AF625" s="37"/>
      <c r="AG625" s="37"/>
      <c r="AH625" s="37"/>
      <c r="AI625" s="4"/>
      <c r="AJ625" s="4"/>
      <c r="AK625" s="4"/>
      <c r="AL625" s="37"/>
      <c r="AM625" s="37"/>
      <c r="AN625" s="37"/>
      <c r="AO625" s="37"/>
      <c r="AP625" s="37"/>
      <c r="AQ625" s="37"/>
      <c r="AR625" s="37"/>
      <c r="AS625" s="37"/>
      <c r="AT625" s="37"/>
      <c r="AU625" s="37"/>
      <c r="AV625" s="37"/>
      <c r="AW625" s="4"/>
      <c r="AX625" s="4"/>
      <c r="AY625" s="4"/>
      <c r="AZ625" s="4"/>
      <c r="BA625" s="4"/>
      <c r="BB625" s="4"/>
      <c r="BC625" s="4"/>
      <c r="BD625" s="4"/>
    </row>
    <row r="626" spans="1:56" ht="45" customHeight="1" x14ac:dyDescent="0.3">
      <c r="A626" s="2" t="s">
        <v>103</v>
      </c>
      <c r="B626" s="49" t="s">
        <v>104</v>
      </c>
      <c r="C626" s="2">
        <v>1824</v>
      </c>
      <c r="D626" s="2">
        <v>0</v>
      </c>
      <c r="E626" s="2">
        <v>0</v>
      </c>
      <c r="G626">
        <f t="shared" ref="G626:H626" si="1124">D626*6</f>
        <v>0</v>
      </c>
      <c r="H626">
        <f t="shared" si="1124"/>
        <v>0</v>
      </c>
      <c r="I626" s="2">
        <v>6</v>
      </c>
      <c r="J626" s="7">
        <v>43447</v>
      </c>
      <c r="K626" s="8">
        <v>0.58333333333333337</v>
      </c>
      <c r="L626" s="50"/>
      <c r="M626" s="9" t="s">
        <v>53</v>
      </c>
      <c r="N626" s="10">
        <v>146</v>
      </c>
      <c r="O626" s="10">
        <v>83520</v>
      </c>
      <c r="P626" s="10">
        <f t="shared" si="391"/>
        <v>83374</v>
      </c>
      <c r="Q626" s="2">
        <v>2.65</v>
      </c>
      <c r="R626" s="9">
        <v>36</v>
      </c>
      <c r="S626" s="9">
        <f t="shared" si="392"/>
        <v>95.399999999999991</v>
      </c>
      <c r="T626" s="9">
        <v>1</v>
      </c>
      <c r="U626" s="10">
        <f t="shared" si="1038"/>
        <v>83520</v>
      </c>
      <c r="X626" s="17">
        <f>U649</f>
        <v>159</v>
      </c>
      <c r="Y626" s="17">
        <f>U648</f>
        <v>188</v>
      </c>
      <c r="Z626" s="17">
        <f>U647</f>
        <v>250</v>
      </c>
      <c r="AA626" s="17">
        <f>U646</f>
        <v>332</v>
      </c>
      <c r="AB626" s="17">
        <f>U645</f>
        <v>443</v>
      </c>
      <c r="AC626" s="17">
        <f>U644</f>
        <v>477</v>
      </c>
      <c r="AD626" s="21">
        <f t="shared" ref="AD626:AD629" si="1125">AB626</f>
        <v>443</v>
      </c>
      <c r="AE626" s="21">
        <f t="shared" ref="AE626:AE629" si="1126">AA626</f>
        <v>332</v>
      </c>
      <c r="AF626" s="21">
        <f t="shared" ref="AF626:AF629" si="1127">Z626</f>
        <v>250</v>
      </c>
      <c r="AG626" s="21">
        <f t="shared" ref="AG626:AG629" si="1128">Y626</f>
        <v>188</v>
      </c>
      <c r="AH626" s="21">
        <f t="shared" ref="AH626:AH629" si="1129">X626</f>
        <v>159</v>
      </c>
      <c r="AI626" s="15" t="s">
        <v>67</v>
      </c>
      <c r="AJ626" s="16" t="str">
        <f>B626</f>
        <v>L2C2-57701216E2300</v>
      </c>
      <c r="AK626" s="16"/>
      <c r="AL626" s="23">
        <f t="shared" ref="AL626:AV626" si="1130">X626*0.0144</f>
        <v>2.2896000000000001</v>
      </c>
      <c r="AM626" s="23">
        <f t="shared" si="1130"/>
        <v>2.7071999999999998</v>
      </c>
      <c r="AN626" s="23">
        <f t="shared" si="1130"/>
        <v>3.6</v>
      </c>
      <c r="AO626" s="23">
        <f t="shared" si="1130"/>
        <v>4.7808000000000002</v>
      </c>
      <c r="AP626" s="23">
        <f t="shared" si="1130"/>
        <v>6.3792</v>
      </c>
      <c r="AQ626" s="23">
        <f t="shared" si="1130"/>
        <v>6.8688000000000002</v>
      </c>
      <c r="AR626" s="23">
        <f t="shared" si="1130"/>
        <v>6.3792</v>
      </c>
      <c r="AS626" s="23">
        <f t="shared" si="1130"/>
        <v>4.7808000000000002</v>
      </c>
      <c r="AT626" s="23">
        <f t="shared" si="1130"/>
        <v>3.6</v>
      </c>
      <c r="AU626" s="23">
        <f t="shared" si="1130"/>
        <v>2.7071999999999998</v>
      </c>
      <c r="AV626" s="23">
        <f t="shared" si="1130"/>
        <v>2.2896000000000001</v>
      </c>
      <c r="AW626" s="15" t="s">
        <v>67</v>
      </c>
      <c r="AX626" s="16" t="s">
        <v>104</v>
      </c>
      <c r="AY626" s="16"/>
      <c r="AZ626" s="16"/>
      <c r="BA626" s="16"/>
      <c r="BB626" s="16"/>
      <c r="BC626" s="16"/>
      <c r="BD626" s="16"/>
    </row>
    <row r="627" spans="1:56" ht="45" customHeight="1" x14ac:dyDescent="0.3">
      <c r="A627" s="2" t="s">
        <v>103</v>
      </c>
      <c r="B627" s="49" t="s">
        <v>104</v>
      </c>
      <c r="C627" s="2">
        <v>1824</v>
      </c>
      <c r="D627" s="2">
        <v>-1</v>
      </c>
      <c r="E627" s="2">
        <v>0</v>
      </c>
      <c r="G627">
        <f t="shared" ref="G627:H627" si="1131">D627*6</f>
        <v>-6</v>
      </c>
      <c r="H627">
        <f t="shared" si="1131"/>
        <v>0</v>
      </c>
      <c r="I627" s="2">
        <v>6</v>
      </c>
      <c r="J627" s="7">
        <v>43447</v>
      </c>
      <c r="K627" s="8">
        <v>0.58333333333333337</v>
      </c>
      <c r="L627" s="50"/>
      <c r="M627" s="9" t="s">
        <v>53</v>
      </c>
      <c r="N627" s="10">
        <v>147</v>
      </c>
      <c r="O627" s="10">
        <v>5449</v>
      </c>
      <c r="P627" s="10">
        <f t="shared" si="391"/>
        <v>5302</v>
      </c>
      <c r="Q627" s="2">
        <v>2.65</v>
      </c>
      <c r="R627" s="9">
        <v>36</v>
      </c>
      <c r="S627" s="9">
        <f t="shared" si="392"/>
        <v>95.399999999999991</v>
      </c>
      <c r="T627" s="9">
        <v>1</v>
      </c>
      <c r="U627" s="10">
        <f t="shared" si="1038"/>
        <v>5449</v>
      </c>
      <c r="X627" s="17">
        <f>U643</f>
        <v>172</v>
      </c>
      <c r="Y627" s="17">
        <f>U642</f>
        <v>225</v>
      </c>
      <c r="Z627" s="17">
        <f>U641</f>
        <v>319</v>
      </c>
      <c r="AA627" s="17">
        <f>U640</f>
        <v>468</v>
      </c>
      <c r="AB627" s="17">
        <f>U639</f>
        <v>942</v>
      </c>
      <c r="AC627" s="17">
        <f>U638</f>
        <v>1101</v>
      </c>
      <c r="AD627" s="21">
        <f t="shared" si="1125"/>
        <v>942</v>
      </c>
      <c r="AE627" s="21">
        <f t="shared" si="1126"/>
        <v>468</v>
      </c>
      <c r="AF627" s="21">
        <f t="shared" si="1127"/>
        <v>319</v>
      </c>
      <c r="AG627" s="21">
        <f t="shared" si="1128"/>
        <v>225</v>
      </c>
      <c r="AH627" s="21">
        <f t="shared" si="1129"/>
        <v>172</v>
      </c>
      <c r="AI627" s="15" t="s">
        <v>68</v>
      </c>
      <c r="AJ627" s="16">
        <f>C626</f>
        <v>1824</v>
      </c>
      <c r="AK627" s="16"/>
      <c r="AL627" s="23">
        <f t="shared" ref="AL627:AV627" si="1132">X627*0.0144</f>
        <v>2.4767999999999999</v>
      </c>
      <c r="AM627" s="23">
        <f t="shared" si="1132"/>
        <v>3.2399999999999998</v>
      </c>
      <c r="AN627" s="23">
        <f t="shared" si="1132"/>
        <v>4.5935999999999995</v>
      </c>
      <c r="AO627" s="23">
        <f t="shared" si="1132"/>
        <v>6.7391999999999994</v>
      </c>
      <c r="AP627" s="23">
        <f t="shared" si="1132"/>
        <v>13.5648</v>
      </c>
      <c r="AQ627" s="23">
        <f t="shared" si="1132"/>
        <v>15.8544</v>
      </c>
      <c r="AR627" s="23">
        <f t="shared" si="1132"/>
        <v>13.5648</v>
      </c>
      <c r="AS627" s="23">
        <f t="shared" si="1132"/>
        <v>6.7391999999999994</v>
      </c>
      <c r="AT627" s="23">
        <f t="shared" si="1132"/>
        <v>4.5935999999999995</v>
      </c>
      <c r="AU627" s="23">
        <f t="shared" si="1132"/>
        <v>3.2399999999999998</v>
      </c>
      <c r="AV627" s="23">
        <f t="shared" si="1132"/>
        <v>2.4767999999999999</v>
      </c>
      <c r="AW627" s="15" t="s">
        <v>68</v>
      </c>
      <c r="AX627" s="16">
        <v>1824</v>
      </c>
      <c r="AY627" s="16"/>
      <c r="AZ627" s="16"/>
      <c r="BA627" s="16"/>
      <c r="BB627" s="16"/>
      <c r="BC627" s="16"/>
      <c r="BD627" s="16"/>
    </row>
    <row r="628" spans="1:56" ht="45" customHeight="1" x14ac:dyDescent="0.3">
      <c r="A628" s="2" t="s">
        <v>103</v>
      </c>
      <c r="B628" s="49" t="s">
        <v>104</v>
      </c>
      <c r="C628" s="2">
        <v>1824</v>
      </c>
      <c r="D628" s="2">
        <f t="shared" ref="D628:D631" si="1133">D627-1</f>
        <v>-2</v>
      </c>
      <c r="E628" s="2">
        <v>0</v>
      </c>
      <c r="G628">
        <f t="shared" ref="G628:H628" si="1134">D628*6</f>
        <v>-12</v>
      </c>
      <c r="H628">
        <f t="shared" si="1134"/>
        <v>0</v>
      </c>
      <c r="I628" s="2">
        <v>6</v>
      </c>
      <c r="J628" s="7">
        <v>43447</v>
      </c>
      <c r="K628" s="8">
        <v>0.58333333333333337</v>
      </c>
      <c r="L628" s="50"/>
      <c r="M628" s="9" t="s">
        <v>53</v>
      </c>
      <c r="N628" s="10">
        <v>139</v>
      </c>
      <c r="O628" s="10">
        <v>920</v>
      </c>
      <c r="P628" s="10">
        <f t="shared" si="391"/>
        <v>781</v>
      </c>
      <c r="Q628" s="2">
        <v>2.65</v>
      </c>
      <c r="R628" s="9">
        <v>36</v>
      </c>
      <c r="S628" s="9">
        <f t="shared" si="392"/>
        <v>95.399999999999991</v>
      </c>
      <c r="T628" s="9">
        <v>1</v>
      </c>
      <c r="U628" s="10">
        <f t="shared" si="1038"/>
        <v>920</v>
      </c>
      <c r="X628" s="17">
        <f>U636</f>
        <v>234</v>
      </c>
      <c r="Y628" s="17">
        <f>U635</f>
        <v>380</v>
      </c>
      <c r="Z628" s="17">
        <f>U635</f>
        <v>380</v>
      </c>
      <c r="AA628" s="17">
        <f>U634</f>
        <v>902</v>
      </c>
      <c r="AB628" s="17">
        <f>U633</f>
        <v>2127</v>
      </c>
      <c r="AC628" s="17">
        <f>U632</f>
        <v>12894</v>
      </c>
      <c r="AD628" s="21">
        <f t="shared" si="1125"/>
        <v>2127</v>
      </c>
      <c r="AE628" s="21">
        <f t="shared" si="1126"/>
        <v>902</v>
      </c>
      <c r="AF628" s="21">
        <f t="shared" si="1127"/>
        <v>380</v>
      </c>
      <c r="AG628" s="21">
        <f t="shared" si="1128"/>
        <v>380</v>
      </c>
      <c r="AH628" s="21">
        <f t="shared" si="1129"/>
        <v>234</v>
      </c>
      <c r="AI628" s="15" t="s">
        <v>69</v>
      </c>
      <c r="AJ628" s="16">
        <f>I626</f>
        <v>6</v>
      </c>
      <c r="AK628" s="16"/>
      <c r="AL628" s="23">
        <f t="shared" ref="AL628:AV628" si="1135">X628*0.0144</f>
        <v>3.3695999999999997</v>
      </c>
      <c r="AM628" s="23">
        <f t="shared" si="1135"/>
        <v>5.4719999999999995</v>
      </c>
      <c r="AN628" s="23">
        <f t="shared" si="1135"/>
        <v>5.4719999999999995</v>
      </c>
      <c r="AO628" s="23">
        <f t="shared" si="1135"/>
        <v>12.988799999999999</v>
      </c>
      <c r="AP628" s="23">
        <f t="shared" si="1135"/>
        <v>30.628799999999998</v>
      </c>
      <c r="AQ628" s="23">
        <f t="shared" si="1135"/>
        <v>185.67359999999999</v>
      </c>
      <c r="AR628" s="23">
        <f t="shared" si="1135"/>
        <v>30.628799999999998</v>
      </c>
      <c r="AS628" s="23">
        <f t="shared" si="1135"/>
        <v>12.988799999999999</v>
      </c>
      <c r="AT628" s="23">
        <f t="shared" si="1135"/>
        <v>5.4719999999999995</v>
      </c>
      <c r="AU628" s="23">
        <f t="shared" si="1135"/>
        <v>5.4719999999999995</v>
      </c>
      <c r="AV628" s="23">
        <f t="shared" si="1135"/>
        <v>3.3695999999999997</v>
      </c>
      <c r="AW628" s="15" t="s">
        <v>69</v>
      </c>
      <c r="AX628" s="16">
        <v>6</v>
      </c>
      <c r="AY628" s="16"/>
      <c r="AZ628" s="16"/>
      <c r="BA628" s="16"/>
      <c r="BB628" s="16"/>
      <c r="BC628" s="16"/>
      <c r="BD628" s="16"/>
    </row>
    <row r="629" spans="1:56" ht="45" customHeight="1" x14ac:dyDescent="0.25">
      <c r="A629" s="2" t="s">
        <v>103</v>
      </c>
      <c r="B629" s="49" t="s">
        <v>104</v>
      </c>
      <c r="C629" s="2">
        <v>1824</v>
      </c>
      <c r="D629" s="2">
        <f t="shared" si="1133"/>
        <v>-3</v>
      </c>
      <c r="E629" s="2">
        <v>0</v>
      </c>
      <c r="G629">
        <f t="shared" ref="G629:H629" si="1136">D629*6</f>
        <v>-18</v>
      </c>
      <c r="H629">
        <f t="shared" si="1136"/>
        <v>0</v>
      </c>
      <c r="I629" s="2">
        <v>6</v>
      </c>
      <c r="J629" s="7">
        <v>43447</v>
      </c>
      <c r="K629" s="8">
        <v>0.58333333333333337</v>
      </c>
      <c r="L629" s="50"/>
      <c r="M629" s="9" t="s">
        <v>53</v>
      </c>
      <c r="N629" s="10">
        <v>141</v>
      </c>
      <c r="O629" s="10">
        <v>401</v>
      </c>
      <c r="P629" s="10">
        <f t="shared" si="391"/>
        <v>260</v>
      </c>
      <c r="Q629" s="2">
        <v>2.65</v>
      </c>
      <c r="R629" s="9">
        <v>36</v>
      </c>
      <c r="S629" s="9">
        <f t="shared" si="392"/>
        <v>95.399999999999991</v>
      </c>
      <c r="T629" s="9">
        <v>1</v>
      </c>
      <c r="U629" s="10">
        <f t="shared" si="1038"/>
        <v>401</v>
      </c>
      <c r="X629" s="17">
        <f>U631</f>
        <v>191</v>
      </c>
      <c r="Y629" s="17">
        <f>U630</f>
        <v>249</v>
      </c>
      <c r="Z629" s="17">
        <f>U629</f>
        <v>401</v>
      </c>
      <c r="AA629" s="17">
        <f>U628</f>
        <v>920</v>
      </c>
      <c r="AB629" s="17">
        <f>U627</f>
        <v>5449</v>
      </c>
      <c r="AC629" s="24">
        <f>U626</f>
        <v>83520</v>
      </c>
      <c r="AD629" s="21">
        <f t="shared" si="1125"/>
        <v>5449</v>
      </c>
      <c r="AE629" s="21">
        <f t="shared" si="1126"/>
        <v>920</v>
      </c>
      <c r="AF629" s="21">
        <f t="shared" si="1127"/>
        <v>401</v>
      </c>
      <c r="AG629" s="21">
        <f t="shared" si="1128"/>
        <v>249</v>
      </c>
      <c r="AH629" s="21">
        <f t="shared" si="1129"/>
        <v>191</v>
      </c>
      <c r="AI629" s="4"/>
      <c r="AJ629" s="4"/>
      <c r="AK629" s="4"/>
      <c r="AL629" s="23">
        <f t="shared" ref="AL629:AV629" si="1137">X629*0.0144</f>
        <v>2.7504</v>
      </c>
      <c r="AM629" s="23">
        <f t="shared" si="1137"/>
        <v>3.5855999999999999</v>
      </c>
      <c r="AN629" s="23">
        <f t="shared" si="1137"/>
        <v>5.7744</v>
      </c>
      <c r="AO629" s="23">
        <f t="shared" si="1137"/>
        <v>13.247999999999999</v>
      </c>
      <c r="AP629" s="23">
        <f t="shared" si="1137"/>
        <v>78.465599999999995</v>
      </c>
      <c r="AQ629" s="23">
        <f t="shared" si="1137"/>
        <v>1202.6879999999999</v>
      </c>
      <c r="AR629" s="23">
        <f t="shared" si="1137"/>
        <v>78.465599999999995</v>
      </c>
      <c r="AS629" s="23">
        <f t="shared" si="1137"/>
        <v>13.247999999999999</v>
      </c>
      <c r="AT629" s="23">
        <f t="shared" si="1137"/>
        <v>5.7744</v>
      </c>
      <c r="AU629" s="23">
        <f t="shared" si="1137"/>
        <v>3.5855999999999999</v>
      </c>
      <c r="AV629" s="23">
        <f t="shared" si="1137"/>
        <v>2.7504</v>
      </c>
      <c r="AW629" s="4"/>
      <c r="AX629" s="4"/>
      <c r="AY629" s="4"/>
      <c r="AZ629" s="4"/>
      <c r="BA629" s="4"/>
      <c r="BB629" s="4"/>
      <c r="BC629" s="4"/>
      <c r="BD629" s="4"/>
    </row>
    <row r="630" spans="1:56" ht="45" customHeight="1" x14ac:dyDescent="0.25">
      <c r="A630" s="2" t="s">
        <v>103</v>
      </c>
      <c r="B630" s="49" t="s">
        <v>104</v>
      </c>
      <c r="C630" s="2">
        <v>1824</v>
      </c>
      <c r="D630" s="2">
        <f t="shared" si="1133"/>
        <v>-4</v>
      </c>
      <c r="E630" s="2">
        <v>0</v>
      </c>
      <c r="G630">
        <f t="shared" ref="G630:H630" si="1138">D630*6</f>
        <v>-24</v>
      </c>
      <c r="H630">
        <f t="shared" si="1138"/>
        <v>0</v>
      </c>
      <c r="I630" s="2">
        <v>6</v>
      </c>
      <c r="J630" s="7">
        <v>43447</v>
      </c>
      <c r="K630" s="8">
        <v>0.58333333333333337</v>
      </c>
      <c r="L630" s="50"/>
      <c r="M630" s="9" t="s">
        <v>53</v>
      </c>
      <c r="N630" s="10">
        <v>141</v>
      </c>
      <c r="O630" s="10">
        <v>249</v>
      </c>
      <c r="P630" s="10">
        <f t="shared" si="391"/>
        <v>108</v>
      </c>
      <c r="Q630" s="2">
        <v>2.65</v>
      </c>
      <c r="R630" s="9">
        <v>36</v>
      </c>
      <c r="S630" s="9">
        <f t="shared" si="392"/>
        <v>95.399999999999991</v>
      </c>
      <c r="T630" s="9">
        <v>1</v>
      </c>
      <c r="U630" s="10">
        <f t="shared" si="1038"/>
        <v>249</v>
      </c>
      <c r="X630" s="17">
        <f t="shared" ref="X630:AH630" si="1139">X628</f>
        <v>234</v>
      </c>
      <c r="Y630" s="17">
        <f t="shared" si="1139"/>
        <v>380</v>
      </c>
      <c r="Z630" s="17">
        <f t="shared" si="1139"/>
        <v>380</v>
      </c>
      <c r="AA630" s="17">
        <f t="shared" si="1139"/>
        <v>902</v>
      </c>
      <c r="AB630" s="17">
        <f t="shared" si="1139"/>
        <v>2127</v>
      </c>
      <c r="AC630" s="17">
        <f t="shared" si="1139"/>
        <v>12894</v>
      </c>
      <c r="AD630" s="17">
        <f t="shared" si="1139"/>
        <v>2127</v>
      </c>
      <c r="AE630" s="17">
        <f t="shared" si="1139"/>
        <v>902</v>
      </c>
      <c r="AF630" s="17">
        <f t="shared" si="1139"/>
        <v>380</v>
      </c>
      <c r="AG630" s="17">
        <f t="shared" si="1139"/>
        <v>380</v>
      </c>
      <c r="AH630" s="17">
        <f t="shared" si="1139"/>
        <v>234</v>
      </c>
      <c r="AI630" s="4"/>
      <c r="AJ630" s="4"/>
      <c r="AK630" s="4"/>
      <c r="AL630" s="23">
        <f t="shared" ref="AL630:AV630" si="1140">X630*0.0144</f>
        <v>3.3695999999999997</v>
      </c>
      <c r="AM630" s="23">
        <f t="shared" si="1140"/>
        <v>5.4719999999999995</v>
      </c>
      <c r="AN630" s="23">
        <f t="shared" si="1140"/>
        <v>5.4719999999999995</v>
      </c>
      <c r="AO630" s="23">
        <f t="shared" si="1140"/>
        <v>12.988799999999999</v>
      </c>
      <c r="AP630" s="23">
        <f t="shared" si="1140"/>
        <v>30.628799999999998</v>
      </c>
      <c r="AQ630" s="23">
        <f t="shared" si="1140"/>
        <v>185.67359999999999</v>
      </c>
      <c r="AR630" s="23">
        <f t="shared" si="1140"/>
        <v>30.628799999999998</v>
      </c>
      <c r="AS630" s="23">
        <f t="shared" si="1140"/>
        <v>12.988799999999999</v>
      </c>
      <c r="AT630" s="23">
        <f t="shared" si="1140"/>
        <v>5.4719999999999995</v>
      </c>
      <c r="AU630" s="23">
        <f t="shared" si="1140"/>
        <v>5.4719999999999995</v>
      </c>
      <c r="AV630" s="23">
        <f t="shared" si="1140"/>
        <v>3.3695999999999997</v>
      </c>
      <c r="AW630" s="4"/>
      <c r="AX630" s="4"/>
      <c r="AY630" s="4"/>
      <c r="AZ630" s="4"/>
      <c r="BA630" s="4"/>
      <c r="BB630" s="4"/>
      <c r="BC630" s="4"/>
      <c r="BD630" s="4"/>
    </row>
    <row r="631" spans="1:56" ht="45" customHeight="1" x14ac:dyDescent="0.25">
      <c r="A631" s="2" t="s">
        <v>103</v>
      </c>
      <c r="B631" s="49" t="s">
        <v>104</v>
      </c>
      <c r="C631" s="2">
        <v>1824</v>
      </c>
      <c r="D631" s="2">
        <f t="shared" si="1133"/>
        <v>-5</v>
      </c>
      <c r="E631" s="2">
        <v>0</v>
      </c>
      <c r="G631">
        <f t="shared" ref="G631:H631" si="1141">D631*6</f>
        <v>-30</v>
      </c>
      <c r="H631">
        <f t="shared" si="1141"/>
        <v>0</v>
      </c>
      <c r="I631" s="2">
        <v>6</v>
      </c>
      <c r="J631" s="7">
        <v>43447</v>
      </c>
      <c r="K631" s="8">
        <v>0.58333333333333337</v>
      </c>
      <c r="L631" s="50"/>
      <c r="M631" s="9" t="s">
        <v>53</v>
      </c>
      <c r="N631" s="10">
        <v>142</v>
      </c>
      <c r="O631" s="10">
        <v>191</v>
      </c>
      <c r="P631" s="10">
        <f t="shared" si="391"/>
        <v>49</v>
      </c>
      <c r="Q631" s="2">
        <v>2.65</v>
      </c>
      <c r="R631" s="9">
        <v>36</v>
      </c>
      <c r="S631" s="9">
        <f t="shared" si="392"/>
        <v>95.399999999999991</v>
      </c>
      <c r="T631" s="9">
        <v>1</v>
      </c>
      <c r="U631" s="10">
        <f t="shared" si="1038"/>
        <v>191</v>
      </c>
      <c r="X631" s="17">
        <f t="shared" ref="X631:AH631" si="1142">X627</f>
        <v>172</v>
      </c>
      <c r="Y631" s="17">
        <f t="shared" si="1142"/>
        <v>225</v>
      </c>
      <c r="Z631" s="17">
        <f t="shared" si="1142"/>
        <v>319</v>
      </c>
      <c r="AA631" s="17">
        <f t="shared" si="1142"/>
        <v>468</v>
      </c>
      <c r="AB631" s="17">
        <f t="shared" si="1142"/>
        <v>942</v>
      </c>
      <c r="AC631" s="17">
        <f t="shared" si="1142"/>
        <v>1101</v>
      </c>
      <c r="AD631" s="17">
        <f t="shared" si="1142"/>
        <v>942</v>
      </c>
      <c r="AE631" s="17">
        <f t="shared" si="1142"/>
        <v>468</v>
      </c>
      <c r="AF631" s="17">
        <f t="shared" si="1142"/>
        <v>319</v>
      </c>
      <c r="AG631" s="17">
        <f t="shared" si="1142"/>
        <v>225</v>
      </c>
      <c r="AH631" s="17">
        <f t="shared" si="1142"/>
        <v>172</v>
      </c>
      <c r="AI631" s="4"/>
      <c r="AJ631" s="4"/>
      <c r="AK631" s="4"/>
      <c r="AL631" s="23">
        <f t="shared" ref="AL631:AV631" si="1143">X631*0.0144</f>
        <v>2.4767999999999999</v>
      </c>
      <c r="AM631" s="23">
        <f t="shared" si="1143"/>
        <v>3.2399999999999998</v>
      </c>
      <c r="AN631" s="23">
        <f t="shared" si="1143"/>
        <v>4.5935999999999995</v>
      </c>
      <c r="AO631" s="23">
        <f t="shared" si="1143"/>
        <v>6.7391999999999994</v>
      </c>
      <c r="AP631" s="23">
        <f t="shared" si="1143"/>
        <v>13.5648</v>
      </c>
      <c r="AQ631" s="23">
        <f t="shared" si="1143"/>
        <v>15.8544</v>
      </c>
      <c r="AR631" s="23">
        <f t="shared" si="1143"/>
        <v>13.5648</v>
      </c>
      <c r="AS631" s="23">
        <f t="shared" si="1143"/>
        <v>6.7391999999999994</v>
      </c>
      <c r="AT631" s="23">
        <f t="shared" si="1143"/>
        <v>4.5935999999999995</v>
      </c>
      <c r="AU631" s="23">
        <f t="shared" si="1143"/>
        <v>3.2399999999999998</v>
      </c>
      <c r="AV631" s="23">
        <f t="shared" si="1143"/>
        <v>2.4767999999999999</v>
      </c>
      <c r="AW631" s="4"/>
      <c r="AX631" s="4"/>
      <c r="AY631" s="4"/>
      <c r="AZ631" s="4"/>
      <c r="BA631" s="4"/>
      <c r="BB631" s="4"/>
      <c r="BC631" s="4"/>
      <c r="BD631" s="4"/>
    </row>
    <row r="632" spans="1:56" ht="45" customHeight="1" x14ac:dyDescent="0.25">
      <c r="A632" s="2" t="s">
        <v>103</v>
      </c>
      <c r="B632" s="49" t="s">
        <v>104</v>
      </c>
      <c r="C632" s="2">
        <v>1824</v>
      </c>
      <c r="D632" s="2">
        <v>0</v>
      </c>
      <c r="E632" s="2">
        <v>1</v>
      </c>
      <c r="G632">
        <f t="shared" ref="G632:H632" si="1144">D632*6</f>
        <v>0</v>
      </c>
      <c r="H632">
        <f t="shared" si="1144"/>
        <v>6</v>
      </c>
      <c r="I632" s="2">
        <v>6</v>
      </c>
      <c r="J632" s="7">
        <v>43447</v>
      </c>
      <c r="K632" s="8">
        <v>0.58333333333333337</v>
      </c>
      <c r="L632" s="50"/>
      <c r="M632" s="9" t="s">
        <v>53</v>
      </c>
      <c r="N632" s="10">
        <v>143</v>
      </c>
      <c r="O632" s="10">
        <v>12894</v>
      </c>
      <c r="P632" s="10">
        <f t="shared" si="391"/>
        <v>12751</v>
      </c>
      <c r="Q632" s="2">
        <v>2.65</v>
      </c>
      <c r="R632" s="9">
        <v>36</v>
      </c>
      <c r="S632" s="9">
        <f t="shared" si="392"/>
        <v>95.399999999999991</v>
      </c>
      <c r="T632" s="9">
        <v>1</v>
      </c>
      <c r="U632" s="10">
        <f t="shared" si="1038"/>
        <v>12894</v>
      </c>
      <c r="X632" s="17">
        <f t="shared" ref="X632:AH632" si="1145">X626</f>
        <v>159</v>
      </c>
      <c r="Y632" s="17">
        <f t="shared" si="1145"/>
        <v>188</v>
      </c>
      <c r="Z632" s="17">
        <f t="shared" si="1145"/>
        <v>250</v>
      </c>
      <c r="AA632" s="17">
        <f t="shared" si="1145"/>
        <v>332</v>
      </c>
      <c r="AB632" s="17">
        <f t="shared" si="1145"/>
        <v>443</v>
      </c>
      <c r="AC632" s="17">
        <f t="shared" si="1145"/>
        <v>477</v>
      </c>
      <c r="AD632" s="17">
        <f t="shared" si="1145"/>
        <v>443</v>
      </c>
      <c r="AE632" s="17">
        <f t="shared" si="1145"/>
        <v>332</v>
      </c>
      <c r="AF632" s="17">
        <f t="shared" si="1145"/>
        <v>250</v>
      </c>
      <c r="AG632" s="17">
        <f t="shared" si="1145"/>
        <v>188</v>
      </c>
      <c r="AH632" s="17">
        <f t="shared" si="1145"/>
        <v>159</v>
      </c>
      <c r="AI632" s="4"/>
      <c r="AJ632" s="4"/>
      <c r="AK632" s="4"/>
      <c r="AL632" s="23">
        <f t="shared" ref="AL632:AV632" si="1146">X632*0.0144</f>
        <v>2.2896000000000001</v>
      </c>
      <c r="AM632" s="23">
        <f t="shared" si="1146"/>
        <v>2.7071999999999998</v>
      </c>
      <c r="AN632" s="23">
        <f t="shared" si="1146"/>
        <v>3.6</v>
      </c>
      <c r="AO632" s="23">
        <f t="shared" si="1146"/>
        <v>4.7808000000000002</v>
      </c>
      <c r="AP632" s="23">
        <f t="shared" si="1146"/>
        <v>6.3792</v>
      </c>
      <c r="AQ632" s="23">
        <f t="shared" si="1146"/>
        <v>6.8688000000000002</v>
      </c>
      <c r="AR632" s="23">
        <f t="shared" si="1146"/>
        <v>6.3792</v>
      </c>
      <c r="AS632" s="23">
        <f t="shared" si="1146"/>
        <v>4.7808000000000002</v>
      </c>
      <c r="AT632" s="23">
        <f t="shared" si="1146"/>
        <v>3.6</v>
      </c>
      <c r="AU632" s="23">
        <f t="shared" si="1146"/>
        <v>2.7071999999999998</v>
      </c>
      <c r="AV632" s="23">
        <f t="shared" si="1146"/>
        <v>2.2896000000000001</v>
      </c>
      <c r="AW632" s="4"/>
      <c r="AX632" s="4"/>
      <c r="AY632" s="4"/>
      <c r="AZ632" s="4"/>
      <c r="BA632" s="4"/>
      <c r="BB632" s="4"/>
      <c r="BC632" s="4"/>
      <c r="BD632" s="4"/>
    </row>
    <row r="633" spans="1:56" ht="45" customHeight="1" x14ac:dyDescent="0.25">
      <c r="A633" s="2" t="s">
        <v>103</v>
      </c>
      <c r="B633" s="49" t="s">
        <v>104</v>
      </c>
      <c r="C633" s="2">
        <v>1824</v>
      </c>
      <c r="D633" s="2">
        <v>-1</v>
      </c>
      <c r="E633" s="2">
        <v>1</v>
      </c>
      <c r="G633">
        <f t="shared" ref="G633:H633" si="1147">D633*6</f>
        <v>-6</v>
      </c>
      <c r="H633">
        <f t="shared" si="1147"/>
        <v>6</v>
      </c>
      <c r="I633" s="2">
        <v>6</v>
      </c>
      <c r="J633" s="7">
        <v>43447</v>
      </c>
      <c r="K633" s="8">
        <v>0.58333333333333337</v>
      </c>
      <c r="L633" s="50"/>
      <c r="M633" s="9" t="s">
        <v>53</v>
      </c>
      <c r="N633" s="10">
        <v>146</v>
      </c>
      <c r="O633" s="10">
        <v>2127</v>
      </c>
      <c r="P633" s="10">
        <f t="shared" si="391"/>
        <v>1981</v>
      </c>
      <c r="Q633" s="2">
        <v>2.65</v>
      </c>
      <c r="R633" s="9">
        <v>36</v>
      </c>
      <c r="S633" s="9">
        <f t="shared" si="392"/>
        <v>95.399999999999991</v>
      </c>
      <c r="T633" s="9">
        <v>1</v>
      </c>
      <c r="U633" s="10">
        <f t="shared" si="1038"/>
        <v>2127</v>
      </c>
      <c r="X633" s="37"/>
      <c r="Y633" s="37"/>
      <c r="Z633" s="37"/>
      <c r="AA633" s="37"/>
      <c r="AB633" s="37"/>
      <c r="AC633" s="37"/>
      <c r="AD633" s="37"/>
      <c r="AE633" s="37"/>
      <c r="AF633" s="37"/>
      <c r="AG633" s="37"/>
      <c r="AH633" s="37"/>
      <c r="AI633" s="4"/>
      <c r="AJ633" s="4"/>
      <c r="AK633" s="4"/>
      <c r="AL633" s="37"/>
      <c r="AM633" s="37"/>
      <c r="AN633" s="37"/>
      <c r="AO633" s="37"/>
      <c r="AP633" s="37"/>
      <c r="AQ633" s="37"/>
      <c r="AR633" s="37"/>
      <c r="AS633" s="37"/>
      <c r="AT633" s="37"/>
      <c r="AU633" s="37"/>
      <c r="AV633" s="37"/>
      <c r="AW633" s="4"/>
      <c r="AX633" s="4"/>
      <c r="AY633" s="4"/>
      <c r="AZ633" s="4"/>
      <c r="BA633" s="4"/>
      <c r="BB633" s="4"/>
      <c r="BC633" s="4"/>
      <c r="BD633" s="4"/>
    </row>
    <row r="634" spans="1:56" ht="45" customHeight="1" x14ac:dyDescent="0.25">
      <c r="A634" s="2" t="s">
        <v>103</v>
      </c>
      <c r="B634" s="49" t="s">
        <v>104</v>
      </c>
      <c r="C634" s="2">
        <v>1824</v>
      </c>
      <c r="D634" s="2">
        <f t="shared" ref="D634:D637" si="1148">D633-1</f>
        <v>-2</v>
      </c>
      <c r="E634" s="2">
        <v>1</v>
      </c>
      <c r="G634">
        <f t="shared" ref="G634:H634" si="1149">D634*6</f>
        <v>-12</v>
      </c>
      <c r="H634">
        <f t="shared" si="1149"/>
        <v>6</v>
      </c>
      <c r="I634" s="2">
        <v>6</v>
      </c>
      <c r="J634" s="7">
        <v>43447</v>
      </c>
      <c r="K634" s="8">
        <v>0.58333333333333337</v>
      </c>
      <c r="L634" s="50"/>
      <c r="M634" s="9" t="s">
        <v>53</v>
      </c>
      <c r="N634" s="10">
        <v>144</v>
      </c>
      <c r="O634" s="10">
        <v>902</v>
      </c>
      <c r="P634" s="10">
        <f t="shared" si="391"/>
        <v>758</v>
      </c>
      <c r="Q634" s="2">
        <v>2.65</v>
      </c>
      <c r="R634" s="9">
        <v>36</v>
      </c>
      <c r="S634" s="9">
        <f t="shared" si="392"/>
        <v>95.399999999999991</v>
      </c>
      <c r="T634" s="9">
        <v>1</v>
      </c>
      <c r="U634" s="10">
        <f t="shared" si="1038"/>
        <v>902</v>
      </c>
      <c r="X634" s="37"/>
      <c r="Y634" s="37"/>
      <c r="Z634" s="37"/>
      <c r="AA634" s="37"/>
      <c r="AB634" s="37"/>
      <c r="AC634" s="37"/>
      <c r="AD634" s="37"/>
      <c r="AE634" s="37"/>
      <c r="AF634" s="37"/>
      <c r="AG634" s="37"/>
      <c r="AH634" s="37"/>
      <c r="AI634" s="4"/>
      <c r="AJ634" s="4"/>
      <c r="AK634" s="4"/>
      <c r="AL634" s="37"/>
      <c r="AM634" s="37"/>
      <c r="AN634" s="37"/>
      <c r="AO634" s="37"/>
      <c r="AP634" s="37"/>
      <c r="AQ634" s="37"/>
      <c r="AR634" s="37"/>
      <c r="AS634" s="37"/>
      <c r="AT634" s="37"/>
      <c r="AU634" s="37"/>
      <c r="AV634" s="37"/>
      <c r="AW634" s="4"/>
      <c r="AX634" s="4"/>
      <c r="AY634" s="4"/>
      <c r="AZ634" s="4"/>
      <c r="BA634" s="4"/>
      <c r="BB634" s="4"/>
      <c r="BC634" s="4"/>
      <c r="BD634" s="4"/>
    </row>
    <row r="635" spans="1:56" ht="45" customHeight="1" x14ac:dyDescent="0.25">
      <c r="A635" s="2" t="s">
        <v>103</v>
      </c>
      <c r="B635" s="49" t="s">
        <v>104</v>
      </c>
      <c r="C635" s="2">
        <v>1824</v>
      </c>
      <c r="D635" s="2">
        <f t="shared" si="1148"/>
        <v>-3</v>
      </c>
      <c r="E635" s="2">
        <v>1</v>
      </c>
      <c r="G635">
        <f t="shared" ref="G635:H635" si="1150">D635*6</f>
        <v>-18</v>
      </c>
      <c r="H635">
        <f t="shared" si="1150"/>
        <v>6</v>
      </c>
      <c r="I635" s="2">
        <v>6</v>
      </c>
      <c r="J635" s="7">
        <v>43447</v>
      </c>
      <c r="K635" s="8">
        <v>0.58333333333333337</v>
      </c>
      <c r="L635" s="50"/>
      <c r="M635" s="9" t="s">
        <v>53</v>
      </c>
      <c r="N635" s="10">
        <v>147</v>
      </c>
      <c r="O635" s="10">
        <v>380</v>
      </c>
      <c r="P635" s="10">
        <f t="shared" si="391"/>
        <v>233</v>
      </c>
      <c r="Q635" s="2">
        <v>2.65</v>
      </c>
      <c r="R635" s="9">
        <v>36</v>
      </c>
      <c r="S635" s="9">
        <f t="shared" si="392"/>
        <v>95.399999999999991</v>
      </c>
      <c r="T635" s="9">
        <v>1</v>
      </c>
      <c r="U635" s="10">
        <f t="shared" si="1038"/>
        <v>380</v>
      </c>
      <c r="X635" s="37"/>
      <c r="Y635" s="37"/>
      <c r="Z635" s="37"/>
      <c r="AA635" s="37"/>
      <c r="AB635" s="37"/>
      <c r="AC635" s="37"/>
      <c r="AD635" s="37"/>
      <c r="AE635" s="37"/>
      <c r="AF635" s="37"/>
      <c r="AG635" s="37"/>
      <c r="AH635" s="37"/>
      <c r="AI635" s="4"/>
      <c r="AJ635" s="4"/>
      <c r="AK635" s="4"/>
      <c r="AL635" s="37"/>
      <c r="AM635" s="37"/>
      <c r="AN635" s="37"/>
      <c r="AO635" s="37"/>
      <c r="AP635" s="37"/>
      <c r="AQ635" s="37"/>
      <c r="AR635" s="37"/>
      <c r="AS635" s="37"/>
      <c r="AT635" s="37"/>
      <c r="AU635" s="37"/>
      <c r="AV635" s="37"/>
      <c r="AW635" s="4"/>
      <c r="AX635" s="4"/>
      <c r="AY635" s="4"/>
      <c r="AZ635" s="4"/>
      <c r="BA635" s="4"/>
      <c r="BB635" s="4"/>
      <c r="BC635" s="4"/>
      <c r="BD635" s="4"/>
    </row>
    <row r="636" spans="1:56" ht="45" customHeight="1" x14ac:dyDescent="0.25">
      <c r="A636" s="2" t="s">
        <v>103</v>
      </c>
      <c r="B636" s="49" t="s">
        <v>104</v>
      </c>
      <c r="C636" s="2">
        <v>1824</v>
      </c>
      <c r="D636" s="2">
        <f t="shared" si="1148"/>
        <v>-4</v>
      </c>
      <c r="E636" s="2">
        <v>1</v>
      </c>
      <c r="G636">
        <f t="shared" ref="G636:H636" si="1151">D636*6</f>
        <v>-24</v>
      </c>
      <c r="H636">
        <f t="shared" si="1151"/>
        <v>6</v>
      </c>
      <c r="I636" s="2">
        <v>6</v>
      </c>
      <c r="J636" s="7">
        <v>43447</v>
      </c>
      <c r="K636" s="8">
        <v>0.58333333333333337</v>
      </c>
      <c r="L636" s="50"/>
      <c r="M636" s="9" t="s">
        <v>53</v>
      </c>
      <c r="N636" s="10">
        <v>145</v>
      </c>
      <c r="O636" s="10">
        <v>234</v>
      </c>
      <c r="P636" s="10">
        <f t="shared" si="391"/>
        <v>89</v>
      </c>
      <c r="Q636" s="2">
        <v>2.65</v>
      </c>
      <c r="R636" s="9">
        <v>36</v>
      </c>
      <c r="S636" s="9">
        <f t="shared" si="392"/>
        <v>95.399999999999991</v>
      </c>
      <c r="T636" s="9">
        <v>1</v>
      </c>
      <c r="U636" s="10">
        <f t="shared" si="1038"/>
        <v>234</v>
      </c>
      <c r="X636" s="37"/>
      <c r="Y636" s="37"/>
      <c r="Z636" s="37"/>
      <c r="AA636" s="37"/>
      <c r="AB636" s="37"/>
      <c r="AC636" s="37"/>
      <c r="AD636" s="37"/>
      <c r="AE636" s="37"/>
      <c r="AF636" s="37"/>
      <c r="AG636" s="37"/>
      <c r="AH636" s="37"/>
      <c r="AI636" s="4"/>
      <c r="AJ636" s="4"/>
      <c r="AK636" s="4"/>
      <c r="AL636" s="37"/>
      <c r="AM636" s="37"/>
      <c r="AN636" s="37"/>
      <c r="AO636" s="37"/>
      <c r="AP636" s="37"/>
      <c r="AQ636" s="37"/>
      <c r="AR636" s="37"/>
      <c r="AS636" s="37"/>
      <c r="AT636" s="37"/>
      <c r="AU636" s="37"/>
      <c r="AV636" s="37"/>
      <c r="AW636" s="4"/>
      <c r="AX636" s="4"/>
      <c r="AY636" s="4"/>
      <c r="AZ636" s="4"/>
      <c r="BA636" s="4"/>
      <c r="BB636" s="4"/>
      <c r="BC636" s="4"/>
      <c r="BD636" s="4"/>
    </row>
    <row r="637" spans="1:56" ht="45" customHeight="1" x14ac:dyDescent="0.25">
      <c r="A637" s="2" t="s">
        <v>103</v>
      </c>
      <c r="B637" s="49" t="s">
        <v>104</v>
      </c>
      <c r="C637" s="2">
        <v>1824</v>
      </c>
      <c r="D637" s="2">
        <f t="shared" si="1148"/>
        <v>-5</v>
      </c>
      <c r="E637" s="2">
        <v>1</v>
      </c>
      <c r="G637">
        <f t="shared" ref="G637:H637" si="1152">D637*6</f>
        <v>-30</v>
      </c>
      <c r="H637">
        <f t="shared" si="1152"/>
        <v>6</v>
      </c>
      <c r="I637" s="2">
        <v>6</v>
      </c>
      <c r="J637" s="7">
        <v>43447</v>
      </c>
      <c r="K637" s="8">
        <v>0.58333333333333337</v>
      </c>
      <c r="L637" s="50"/>
      <c r="M637" s="9" t="s">
        <v>53</v>
      </c>
      <c r="N637" s="10">
        <v>143</v>
      </c>
      <c r="O637" s="10">
        <v>168</v>
      </c>
      <c r="P637" s="10">
        <f t="shared" si="391"/>
        <v>25</v>
      </c>
      <c r="Q637" s="2">
        <v>2.65</v>
      </c>
      <c r="R637" s="9">
        <v>36</v>
      </c>
      <c r="S637" s="9">
        <f t="shared" si="392"/>
        <v>95.399999999999991</v>
      </c>
      <c r="T637" s="9">
        <v>1</v>
      </c>
      <c r="U637" s="10">
        <f t="shared" si="1038"/>
        <v>168</v>
      </c>
      <c r="X637" s="37"/>
      <c r="Y637" s="37"/>
      <c r="Z637" s="37"/>
      <c r="AA637" s="37"/>
      <c r="AB637" s="37"/>
      <c r="AC637" s="37"/>
      <c r="AD637" s="37"/>
      <c r="AE637" s="37"/>
      <c r="AF637" s="37"/>
      <c r="AG637" s="37"/>
      <c r="AH637" s="37"/>
      <c r="AI637" s="4"/>
      <c r="AJ637" s="4"/>
      <c r="AK637" s="4"/>
      <c r="AL637" s="37"/>
      <c r="AM637" s="37"/>
      <c r="AN637" s="37"/>
      <c r="AO637" s="37"/>
      <c r="AP637" s="37"/>
      <c r="AQ637" s="37"/>
      <c r="AR637" s="37"/>
      <c r="AS637" s="37"/>
      <c r="AT637" s="37"/>
      <c r="AU637" s="37"/>
      <c r="AV637" s="37"/>
      <c r="AW637" s="4"/>
      <c r="AX637" s="4"/>
      <c r="AY637" s="4"/>
      <c r="AZ637" s="4"/>
      <c r="BA637" s="4"/>
      <c r="BB637" s="4"/>
      <c r="BC637" s="4"/>
      <c r="BD637" s="4"/>
    </row>
    <row r="638" spans="1:56" ht="45" customHeight="1" x14ac:dyDescent="0.25">
      <c r="A638" s="2" t="s">
        <v>103</v>
      </c>
      <c r="B638" s="49" t="s">
        <v>104</v>
      </c>
      <c r="C638" s="2">
        <v>1824</v>
      </c>
      <c r="D638" s="2">
        <v>0</v>
      </c>
      <c r="E638" s="2">
        <v>2</v>
      </c>
      <c r="G638">
        <f t="shared" ref="G638:H638" si="1153">D638*6</f>
        <v>0</v>
      </c>
      <c r="H638">
        <f t="shared" si="1153"/>
        <v>12</v>
      </c>
      <c r="I638" s="2">
        <v>6</v>
      </c>
      <c r="J638" s="7">
        <v>43447</v>
      </c>
      <c r="K638" s="8">
        <v>0.58333333333333337</v>
      </c>
      <c r="L638" s="50"/>
      <c r="M638" s="9" t="s">
        <v>53</v>
      </c>
      <c r="N638" s="10">
        <v>145</v>
      </c>
      <c r="O638" s="10">
        <v>1101</v>
      </c>
      <c r="P638" s="10">
        <f t="shared" si="391"/>
        <v>956</v>
      </c>
      <c r="Q638" s="2">
        <v>2.65</v>
      </c>
      <c r="R638" s="9">
        <v>36</v>
      </c>
      <c r="S638" s="9">
        <f t="shared" si="392"/>
        <v>95.399999999999991</v>
      </c>
      <c r="T638" s="9">
        <v>1</v>
      </c>
      <c r="U638" s="10">
        <f t="shared" si="1038"/>
        <v>1101</v>
      </c>
      <c r="X638" s="37"/>
      <c r="Y638" s="37"/>
      <c r="Z638" s="37"/>
      <c r="AA638" s="37"/>
      <c r="AB638" s="37"/>
      <c r="AC638" s="37"/>
      <c r="AD638" s="37"/>
      <c r="AE638" s="37"/>
      <c r="AF638" s="37"/>
      <c r="AG638" s="37"/>
      <c r="AH638" s="37"/>
      <c r="AI638" s="4"/>
      <c r="AJ638" s="4"/>
      <c r="AK638" s="4"/>
      <c r="AL638" s="37"/>
      <c r="AM638" s="37"/>
      <c r="AN638" s="37"/>
      <c r="AO638" s="37"/>
      <c r="AP638" s="37"/>
      <c r="AQ638" s="37"/>
      <c r="AR638" s="37"/>
      <c r="AS638" s="37"/>
      <c r="AT638" s="37"/>
      <c r="AU638" s="37"/>
      <c r="AV638" s="37"/>
      <c r="AW638" s="4"/>
      <c r="AX638" s="4"/>
      <c r="AY638" s="4"/>
      <c r="AZ638" s="4"/>
      <c r="BA638" s="4"/>
      <c r="BB638" s="4"/>
      <c r="BC638" s="4"/>
      <c r="BD638" s="4"/>
    </row>
    <row r="639" spans="1:56" ht="45" customHeight="1" x14ac:dyDescent="0.25">
      <c r="A639" s="2" t="s">
        <v>103</v>
      </c>
      <c r="B639" s="49" t="s">
        <v>104</v>
      </c>
      <c r="C639" s="2">
        <v>1824</v>
      </c>
      <c r="D639" s="2">
        <v>-1</v>
      </c>
      <c r="E639" s="2">
        <v>2</v>
      </c>
      <c r="G639">
        <f t="shared" ref="G639:H639" si="1154">D639*6</f>
        <v>-6</v>
      </c>
      <c r="H639">
        <f t="shared" si="1154"/>
        <v>12</v>
      </c>
      <c r="I639" s="2">
        <v>6</v>
      </c>
      <c r="J639" s="7">
        <v>43447</v>
      </c>
      <c r="K639" s="8">
        <v>0.58333333333333337</v>
      </c>
      <c r="L639" s="50"/>
      <c r="M639" s="9" t="s">
        <v>53</v>
      </c>
      <c r="N639" s="10">
        <v>149</v>
      </c>
      <c r="O639" s="10">
        <v>942</v>
      </c>
      <c r="P639" s="10">
        <f t="shared" si="391"/>
        <v>793</v>
      </c>
      <c r="Q639" s="2">
        <v>2.65</v>
      </c>
      <c r="R639" s="9">
        <v>36</v>
      </c>
      <c r="S639" s="9">
        <f t="shared" si="392"/>
        <v>95.399999999999991</v>
      </c>
      <c r="T639" s="9">
        <v>1</v>
      </c>
      <c r="U639" s="10">
        <f t="shared" si="1038"/>
        <v>942</v>
      </c>
      <c r="X639" s="37"/>
      <c r="Y639" s="37"/>
      <c r="Z639" s="37"/>
      <c r="AA639" s="37"/>
      <c r="AB639" s="37"/>
      <c r="AC639" s="37"/>
      <c r="AD639" s="37"/>
      <c r="AE639" s="37"/>
      <c r="AF639" s="37"/>
      <c r="AG639" s="37"/>
      <c r="AH639" s="37"/>
      <c r="AI639" s="4"/>
      <c r="AJ639" s="4"/>
      <c r="AK639" s="4"/>
      <c r="AL639" s="37"/>
      <c r="AM639" s="37"/>
      <c r="AN639" s="37"/>
      <c r="AO639" s="37"/>
      <c r="AP639" s="37"/>
      <c r="AQ639" s="37"/>
      <c r="AR639" s="37"/>
      <c r="AS639" s="37"/>
      <c r="AT639" s="37"/>
      <c r="AU639" s="37"/>
      <c r="AV639" s="37"/>
      <c r="AW639" s="4"/>
      <c r="AX639" s="4"/>
      <c r="AY639" s="4"/>
      <c r="AZ639" s="4"/>
      <c r="BA639" s="4"/>
      <c r="BB639" s="4"/>
      <c r="BC639" s="4"/>
      <c r="BD639" s="4"/>
    </row>
    <row r="640" spans="1:56" ht="45" customHeight="1" x14ac:dyDescent="0.25">
      <c r="A640" s="2" t="s">
        <v>103</v>
      </c>
      <c r="B640" s="49" t="s">
        <v>104</v>
      </c>
      <c r="C640" s="2">
        <v>1824</v>
      </c>
      <c r="D640" s="2">
        <f t="shared" ref="D640:D643" si="1155">D639-1</f>
        <v>-2</v>
      </c>
      <c r="E640" s="2">
        <v>2</v>
      </c>
      <c r="G640">
        <f t="shared" ref="G640:H640" si="1156">D640*6</f>
        <v>-12</v>
      </c>
      <c r="H640">
        <f t="shared" si="1156"/>
        <v>12</v>
      </c>
      <c r="I640" s="2">
        <v>6</v>
      </c>
      <c r="J640" s="7">
        <v>43447</v>
      </c>
      <c r="K640" s="8">
        <v>0.58333333333333337</v>
      </c>
      <c r="L640" s="50"/>
      <c r="M640" s="9" t="s">
        <v>53</v>
      </c>
      <c r="N640" s="10">
        <v>147</v>
      </c>
      <c r="O640" s="10">
        <v>468</v>
      </c>
      <c r="P640" s="10">
        <f t="shared" si="391"/>
        <v>321</v>
      </c>
      <c r="Q640" s="2">
        <v>2.65</v>
      </c>
      <c r="R640" s="9">
        <v>36</v>
      </c>
      <c r="S640" s="9">
        <f t="shared" si="392"/>
        <v>95.399999999999991</v>
      </c>
      <c r="T640" s="9">
        <v>1</v>
      </c>
      <c r="U640" s="10">
        <f t="shared" si="1038"/>
        <v>468</v>
      </c>
      <c r="X640" s="37"/>
      <c r="Y640" s="37"/>
      <c r="Z640" s="37"/>
      <c r="AA640" s="37"/>
      <c r="AB640" s="37"/>
      <c r="AC640" s="37"/>
      <c r="AD640" s="37"/>
      <c r="AE640" s="37"/>
      <c r="AF640" s="37"/>
      <c r="AG640" s="37"/>
      <c r="AH640" s="37"/>
      <c r="AI640" s="4"/>
      <c r="AJ640" s="4"/>
      <c r="AK640" s="4"/>
      <c r="AL640" s="37"/>
      <c r="AM640" s="37"/>
      <c r="AN640" s="37"/>
      <c r="AO640" s="37"/>
      <c r="AP640" s="37"/>
      <c r="AQ640" s="37"/>
      <c r="AR640" s="37"/>
      <c r="AS640" s="37"/>
      <c r="AT640" s="37"/>
      <c r="AU640" s="37"/>
      <c r="AV640" s="37"/>
      <c r="AW640" s="4"/>
      <c r="AX640" s="4"/>
      <c r="AY640" s="4"/>
      <c r="AZ640" s="4"/>
      <c r="BA640" s="4"/>
      <c r="BB640" s="4"/>
      <c r="BC640" s="4"/>
      <c r="BD640" s="4"/>
    </row>
    <row r="641" spans="1:56" ht="45" customHeight="1" x14ac:dyDescent="0.25">
      <c r="A641" s="2" t="s">
        <v>103</v>
      </c>
      <c r="B641" s="49" t="s">
        <v>104</v>
      </c>
      <c r="C641" s="2">
        <v>1824</v>
      </c>
      <c r="D641" s="2">
        <f t="shared" si="1155"/>
        <v>-3</v>
      </c>
      <c r="E641" s="2">
        <v>2</v>
      </c>
      <c r="G641">
        <f t="shared" ref="G641:H641" si="1157">D641*6</f>
        <v>-18</v>
      </c>
      <c r="H641">
        <f t="shared" si="1157"/>
        <v>12</v>
      </c>
      <c r="I641" s="2">
        <v>6</v>
      </c>
      <c r="J641" s="7">
        <v>43447</v>
      </c>
      <c r="K641" s="8">
        <v>0.58333333333333337</v>
      </c>
      <c r="L641" s="50"/>
      <c r="M641" s="9" t="s">
        <v>53</v>
      </c>
      <c r="N641" s="10">
        <v>148</v>
      </c>
      <c r="O641" s="10">
        <v>319</v>
      </c>
      <c r="P641" s="10">
        <f t="shared" si="391"/>
        <v>171</v>
      </c>
      <c r="Q641" s="2">
        <v>2.65</v>
      </c>
      <c r="R641" s="9">
        <v>36</v>
      </c>
      <c r="S641" s="9">
        <f t="shared" si="392"/>
        <v>95.399999999999991</v>
      </c>
      <c r="T641" s="9">
        <v>1</v>
      </c>
      <c r="U641" s="10">
        <f t="shared" si="1038"/>
        <v>319</v>
      </c>
      <c r="X641" s="37"/>
      <c r="Y641" s="37"/>
      <c r="Z641" s="37"/>
      <c r="AA641" s="37"/>
      <c r="AB641" s="37"/>
      <c r="AC641" s="37"/>
      <c r="AD641" s="37"/>
      <c r="AE641" s="37"/>
      <c r="AF641" s="37"/>
      <c r="AG641" s="37"/>
      <c r="AH641" s="37"/>
      <c r="AI641" s="4"/>
      <c r="AJ641" s="4"/>
      <c r="AK641" s="4"/>
      <c r="AL641" s="37"/>
      <c r="AM641" s="37"/>
      <c r="AN641" s="37"/>
      <c r="AO641" s="37"/>
      <c r="AP641" s="37"/>
      <c r="AQ641" s="37"/>
      <c r="AR641" s="37"/>
      <c r="AS641" s="37"/>
      <c r="AT641" s="37"/>
      <c r="AU641" s="37"/>
      <c r="AV641" s="37"/>
      <c r="AW641" s="4"/>
      <c r="AX641" s="4"/>
      <c r="AY641" s="4"/>
      <c r="AZ641" s="4"/>
      <c r="BA641" s="4"/>
      <c r="BB641" s="4"/>
      <c r="BC641" s="4"/>
      <c r="BD641" s="4"/>
    </row>
    <row r="642" spans="1:56" ht="45" customHeight="1" x14ac:dyDescent="0.25">
      <c r="A642" s="2" t="s">
        <v>103</v>
      </c>
      <c r="B642" s="49" t="s">
        <v>104</v>
      </c>
      <c r="C642" s="2">
        <v>1824</v>
      </c>
      <c r="D642" s="2">
        <f t="shared" si="1155"/>
        <v>-4</v>
      </c>
      <c r="E642" s="2">
        <v>2</v>
      </c>
      <c r="G642">
        <f t="shared" ref="G642:H642" si="1158">D642*6</f>
        <v>-24</v>
      </c>
      <c r="H642">
        <f t="shared" si="1158"/>
        <v>12</v>
      </c>
      <c r="I642" s="2">
        <v>6</v>
      </c>
      <c r="J642" s="7">
        <v>43447</v>
      </c>
      <c r="K642" s="8">
        <v>0.58333333333333337</v>
      </c>
      <c r="L642" s="50"/>
      <c r="M642" s="9" t="s">
        <v>53</v>
      </c>
      <c r="N642" s="10">
        <v>145</v>
      </c>
      <c r="O642" s="10">
        <v>225</v>
      </c>
      <c r="P642" s="10">
        <f t="shared" si="391"/>
        <v>80</v>
      </c>
      <c r="Q642" s="2">
        <v>2.65</v>
      </c>
      <c r="R642" s="9">
        <v>36</v>
      </c>
      <c r="S642" s="9">
        <f t="shared" si="392"/>
        <v>95.399999999999991</v>
      </c>
      <c r="T642" s="9">
        <v>1</v>
      </c>
      <c r="U642" s="10">
        <f t="shared" si="1038"/>
        <v>225</v>
      </c>
      <c r="X642" s="37"/>
      <c r="Y642" s="37"/>
      <c r="Z642" s="37"/>
      <c r="AA642" s="37"/>
      <c r="AB642" s="37"/>
      <c r="AC642" s="37"/>
      <c r="AD642" s="37"/>
      <c r="AE642" s="37"/>
      <c r="AF642" s="37"/>
      <c r="AG642" s="37"/>
      <c r="AH642" s="37"/>
      <c r="AI642" s="4"/>
      <c r="AJ642" s="4"/>
      <c r="AK642" s="4"/>
      <c r="AL642" s="37"/>
      <c r="AM642" s="37"/>
      <c r="AN642" s="37"/>
      <c r="AO642" s="37"/>
      <c r="AP642" s="37"/>
      <c r="AQ642" s="37"/>
      <c r="AR642" s="37"/>
      <c r="AS642" s="37"/>
      <c r="AT642" s="37"/>
      <c r="AU642" s="37"/>
      <c r="AV642" s="37"/>
      <c r="AW642" s="4"/>
      <c r="AX642" s="4"/>
      <c r="AY642" s="4"/>
      <c r="AZ642" s="4"/>
      <c r="BA642" s="4"/>
      <c r="BB642" s="4"/>
      <c r="BC642" s="4"/>
      <c r="BD642" s="4"/>
    </row>
    <row r="643" spans="1:56" ht="45" customHeight="1" x14ac:dyDescent="0.25">
      <c r="A643" s="2" t="s">
        <v>103</v>
      </c>
      <c r="B643" s="49" t="s">
        <v>104</v>
      </c>
      <c r="C643" s="2">
        <v>1824</v>
      </c>
      <c r="D643" s="2">
        <f t="shared" si="1155"/>
        <v>-5</v>
      </c>
      <c r="E643" s="2">
        <v>2</v>
      </c>
      <c r="G643">
        <f t="shared" ref="G643:H643" si="1159">D643*6</f>
        <v>-30</v>
      </c>
      <c r="H643">
        <f t="shared" si="1159"/>
        <v>12</v>
      </c>
      <c r="I643" s="2">
        <v>6</v>
      </c>
      <c r="J643" s="7">
        <v>43447</v>
      </c>
      <c r="K643" s="8">
        <v>0.58333333333333337</v>
      </c>
      <c r="L643" s="50"/>
      <c r="M643" s="9" t="s">
        <v>53</v>
      </c>
      <c r="N643" s="10">
        <v>142</v>
      </c>
      <c r="O643" s="10">
        <v>172</v>
      </c>
      <c r="P643" s="10">
        <f t="shared" si="391"/>
        <v>30</v>
      </c>
      <c r="Q643" s="2">
        <v>2.65</v>
      </c>
      <c r="R643" s="9">
        <v>36</v>
      </c>
      <c r="S643" s="9">
        <f t="shared" si="392"/>
        <v>95.399999999999991</v>
      </c>
      <c r="T643" s="9">
        <v>1</v>
      </c>
      <c r="U643" s="10">
        <f t="shared" si="1038"/>
        <v>172</v>
      </c>
      <c r="X643" s="37"/>
      <c r="Y643" s="37"/>
      <c r="Z643" s="37"/>
      <c r="AA643" s="37"/>
      <c r="AB643" s="37"/>
      <c r="AC643" s="37"/>
      <c r="AD643" s="37"/>
      <c r="AE643" s="37"/>
      <c r="AF643" s="37"/>
      <c r="AG643" s="37"/>
      <c r="AH643" s="37"/>
      <c r="AI643" s="4"/>
      <c r="AJ643" s="4"/>
      <c r="AK643" s="4"/>
      <c r="AL643" s="37"/>
      <c r="AM643" s="37"/>
      <c r="AN643" s="37"/>
      <c r="AO643" s="37"/>
      <c r="AP643" s="37"/>
      <c r="AQ643" s="37"/>
      <c r="AR643" s="37"/>
      <c r="AS643" s="37"/>
      <c r="AT643" s="37"/>
      <c r="AU643" s="37"/>
      <c r="AV643" s="37"/>
      <c r="AW643" s="4"/>
      <c r="AX643" s="4"/>
      <c r="AY643" s="4"/>
      <c r="AZ643" s="4"/>
      <c r="BA643" s="4"/>
      <c r="BB643" s="4"/>
      <c r="BC643" s="4"/>
      <c r="BD643" s="4"/>
    </row>
    <row r="644" spans="1:56" ht="45" customHeight="1" x14ac:dyDescent="0.25">
      <c r="A644" s="2" t="s">
        <v>103</v>
      </c>
      <c r="B644" s="49" t="s">
        <v>104</v>
      </c>
      <c r="C644" s="2">
        <v>1824</v>
      </c>
      <c r="D644" s="2">
        <v>0</v>
      </c>
      <c r="E644" s="2">
        <v>3</v>
      </c>
      <c r="G644">
        <f t="shared" ref="G644:H644" si="1160">D644*6</f>
        <v>0</v>
      </c>
      <c r="H644">
        <f t="shared" si="1160"/>
        <v>18</v>
      </c>
      <c r="I644" s="2">
        <v>6</v>
      </c>
      <c r="J644" s="7">
        <v>43447</v>
      </c>
      <c r="K644" s="8">
        <v>0.58333333333333337</v>
      </c>
      <c r="L644" s="50"/>
      <c r="M644" s="9" t="s">
        <v>53</v>
      </c>
      <c r="N644" s="10">
        <v>152</v>
      </c>
      <c r="O644" s="10">
        <v>477</v>
      </c>
      <c r="P644" s="10">
        <f t="shared" si="391"/>
        <v>325</v>
      </c>
      <c r="Q644" s="2">
        <v>2.65</v>
      </c>
      <c r="R644" s="9">
        <v>36</v>
      </c>
      <c r="S644" s="9">
        <f t="shared" si="392"/>
        <v>95.399999999999991</v>
      </c>
      <c r="T644" s="9">
        <v>1</v>
      </c>
      <c r="U644" s="10">
        <f t="shared" si="1038"/>
        <v>477</v>
      </c>
      <c r="X644" s="37"/>
      <c r="Y644" s="37"/>
      <c r="Z644" s="37"/>
      <c r="AA644" s="37"/>
      <c r="AB644" s="37"/>
      <c r="AC644" s="37"/>
      <c r="AD644" s="37"/>
      <c r="AE644" s="37"/>
      <c r="AF644" s="37"/>
      <c r="AG644" s="37"/>
      <c r="AH644" s="37"/>
      <c r="AI644" s="4"/>
      <c r="AJ644" s="4"/>
      <c r="AK644" s="4"/>
      <c r="AL644" s="37"/>
      <c r="AM644" s="37"/>
      <c r="AN644" s="37"/>
      <c r="AO644" s="37"/>
      <c r="AP644" s="37"/>
      <c r="AQ644" s="37"/>
      <c r="AR644" s="37"/>
      <c r="AS644" s="37"/>
      <c r="AT644" s="37"/>
      <c r="AU644" s="37"/>
      <c r="AV644" s="37"/>
      <c r="AW644" s="4"/>
      <c r="AX644" s="4"/>
      <c r="AY644" s="4"/>
      <c r="AZ644" s="4"/>
      <c r="BA644" s="4"/>
      <c r="BB644" s="4"/>
      <c r="BC644" s="4"/>
      <c r="BD644" s="4"/>
    </row>
    <row r="645" spans="1:56" ht="45" customHeight="1" x14ac:dyDescent="0.25">
      <c r="A645" s="2" t="s">
        <v>103</v>
      </c>
      <c r="B645" s="49" t="s">
        <v>104</v>
      </c>
      <c r="C645" s="2">
        <v>1824</v>
      </c>
      <c r="D645" s="2">
        <v>-1</v>
      </c>
      <c r="E645" s="2">
        <v>3</v>
      </c>
      <c r="G645">
        <f t="shared" ref="G645:H645" si="1161">D645*6</f>
        <v>-6</v>
      </c>
      <c r="H645">
        <f t="shared" si="1161"/>
        <v>18</v>
      </c>
      <c r="I645" s="2">
        <v>6</v>
      </c>
      <c r="J645" s="7">
        <v>43447</v>
      </c>
      <c r="K645" s="8">
        <v>0.58333333333333337</v>
      </c>
      <c r="L645" s="50"/>
      <c r="M645" s="9" t="s">
        <v>53</v>
      </c>
      <c r="N645" s="10">
        <v>152</v>
      </c>
      <c r="O645" s="10">
        <v>443</v>
      </c>
      <c r="P645" s="10">
        <f t="shared" si="391"/>
        <v>291</v>
      </c>
      <c r="Q645" s="2">
        <v>2.65</v>
      </c>
      <c r="R645" s="9">
        <v>36</v>
      </c>
      <c r="S645" s="9">
        <f t="shared" si="392"/>
        <v>95.399999999999991</v>
      </c>
      <c r="T645" s="9">
        <v>1</v>
      </c>
      <c r="U645" s="10">
        <f t="shared" si="1038"/>
        <v>443</v>
      </c>
      <c r="X645" s="37"/>
      <c r="Y645" s="37"/>
      <c r="Z645" s="37"/>
      <c r="AA645" s="37"/>
      <c r="AB645" s="37"/>
      <c r="AC645" s="37"/>
      <c r="AD645" s="37"/>
      <c r="AE645" s="37"/>
      <c r="AF645" s="37"/>
      <c r="AG645" s="37"/>
      <c r="AH645" s="37"/>
      <c r="AI645" s="4"/>
      <c r="AJ645" s="4"/>
      <c r="AK645" s="4"/>
      <c r="AL645" s="37"/>
      <c r="AM645" s="37"/>
      <c r="AN645" s="37"/>
      <c r="AO645" s="37"/>
      <c r="AP645" s="37"/>
      <c r="AQ645" s="37"/>
      <c r="AR645" s="37"/>
      <c r="AS645" s="37"/>
      <c r="AT645" s="37"/>
      <c r="AU645" s="37"/>
      <c r="AV645" s="37"/>
      <c r="AW645" s="4"/>
      <c r="AX645" s="4"/>
      <c r="AY645" s="4"/>
      <c r="AZ645" s="4"/>
      <c r="BA645" s="4"/>
      <c r="BB645" s="4"/>
      <c r="BC645" s="4"/>
      <c r="BD645" s="4"/>
    </row>
    <row r="646" spans="1:56" ht="45" customHeight="1" x14ac:dyDescent="0.25">
      <c r="A646" s="2" t="s">
        <v>103</v>
      </c>
      <c r="B646" s="49" t="s">
        <v>104</v>
      </c>
      <c r="C646" s="2">
        <v>1824</v>
      </c>
      <c r="D646" s="2">
        <f t="shared" ref="D646:D649" si="1162">D645-1</f>
        <v>-2</v>
      </c>
      <c r="E646" s="2">
        <v>3</v>
      </c>
      <c r="G646">
        <f t="shared" ref="G646:H646" si="1163">D646*6</f>
        <v>-12</v>
      </c>
      <c r="H646">
        <f t="shared" si="1163"/>
        <v>18</v>
      </c>
      <c r="I646" s="2">
        <v>6</v>
      </c>
      <c r="J646" s="7">
        <v>43447</v>
      </c>
      <c r="K646" s="8">
        <v>0.58333333333333337</v>
      </c>
      <c r="L646" s="50"/>
      <c r="M646" s="9" t="s">
        <v>53</v>
      </c>
      <c r="N646" s="10">
        <v>157</v>
      </c>
      <c r="O646" s="10">
        <v>332</v>
      </c>
      <c r="P646" s="10">
        <f t="shared" si="391"/>
        <v>175</v>
      </c>
      <c r="Q646" s="2">
        <v>2.65</v>
      </c>
      <c r="R646" s="9">
        <v>36</v>
      </c>
      <c r="S646" s="9">
        <f t="shared" si="392"/>
        <v>95.399999999999991</v>
      </c>
      <c r="T646" s="9">
        <v>1</v>
      </c>
      <c r="U646" s="10">
        <f t="shared" si="1038"/>
        <v>332</v>
      </c>
      <c r="X646" s="37"/>
      <c r="Y646" s="37"/>
      <c r="Z646" s="37"/>
      <c r="AA646" s="37"/>
      <c r="AB646" s="37"/>
      <c r="AC646" s="37"/>
      <c r="AD646" s="37"/>
      <c r="AE646" s="37"/>
      <c r="AF646" s="37"/>
      <c r="AG646" s="37"/>
      <c r="AH646" s="37"/>
      <c r="AI646" s="4"/>
      <c r="AJ646" s="4"/>
      <c r="AK646" s="4"/>
      <c r="AL646" s="37"/>
      <c r="AM646" s="37"/>
      <c r="AN646" s="37"/>
      <c r="AO646" s="37"/>
      <c r="AP646" s="37"/>
      <c r="AQ646" s="37"/>
      <c r="AR646" s="37"/>
      <c r="AS646" s="37"/>
      <c r="AT646" s="37"/>
      <c r="AU646" s="37"/>
      <c r="AV646" s="37"/>
      <c r="AW646" s="4"/>
      <c r="AX646" s="4"/>
      <c r="AY646" s="4"/>
      <c r="AZ646" s="4"/>
      <c r="BA646" s="4"/>
      <c r="BB646" s="4"/>
      <c r="BC646" s="4"/>
      <c r="BD646" s="4"/>
    </row>
    <row r="647" spans="1:56" ht="45" customHeight="1" x14ac:dyDescent="0.25">
      <c r="A647" s="2" t="s">
        <v>103</v>
      </c>
      <c r="B647" s="49" t="s">
        <v>104</v>
      </c>
      <c r="C647" s="2">
        <v>1824</v>
      </c>
      <c r="D647" s="2">
        <f t="shared" si="1162"/>
        <v>-3</v>
      </c>
      <c r="E647" s="2">
        <v>3</v>
      </c>
      <c r="G647">
        <f t="shared" ref="G647:H647" si="1164">D647*6</f>
        <v>-18</v>
      </c>
      <c r="H647">
        <f t="shared" si="1164"/>
        <v>18</v>
      </c>
      <c r="I647" s="2">
        <v>6</v>
      </c>
      <c r="J647" s="7">
        <v>43447</v>
      </c>
      <c r="K647" s="8">
        <v>0.58333333333333337</v>
      </c>
      <c r="L647" s="50"/>
      <c r="M647" s="9" t="s">
        <v>53</v>
      </c>
      <c r="N647" s="10">
        <v>159</v>
      </c>
      <c r="O647" s="10">
        <v>250</v>
      </c>
      <c r="P647" s="10">
        <f t="shared" si="391"/>
        <v>91</v>
      </c>
      <c r="Q647" s="2">
        <v>2.65</v>
      </c>
      <c r="R647" s="9">
        <v>36</v>
      </c>
      <c r="S647" s="9">
        <f t="shared" si="392"/>
        <v>95.399999999999991</v>
      </c>
      <c r="T647" s="9">
        <v>1</v>
      </c>
      <c r="U647" s="10">
        <f t="shared" si="1038"/>
        <v>250</v>
      </c>
      <c r="X647" s="37"/>
      <c r="Y647" s="37"/>
      <c r="Z647" s="37"/>
      <c r="AA647" s="37"/>
      <c r="AB647" s="37"/>
      <c r="AC647" s="37"/>
      <c r="AD647" s="37"/>
      <c r="AE647" s="37"/>
      <c r="AF647" s="37"/>
      <c r="AG647" s="37"/>
      <c r="AH647" s="37"/>
      <c r="AI647" s="4"/>
      <c r="AJ647" s="4"/>
      <c r="AK647" s="4"/>
      <c r="AL647" s="37"/>
      <c r="AM647" s="37"/>
      <c r="AN647" s="37"/>
      <c r="AO647" s="37"/>
      <c r="AP647" s="37"/>
      <c r="AQ647" s="37"/>
      <c r="AR647" s="37"/>
      <c r="AS647" s="37"/>
      <c r="AT647" s="37"/>
      <c r="AU647" s="37"/>
      <c r="AV647" s="37"/>
      <c r="AW647" s="4"/>
      <c r="AX647" s="4"/>
      <c r="AY647" s="4"/>
      <c r="AZ647" s="4"/>
      <c r="BA647" s="4"/>
      <c r="BB647" s="4"/>
      <c r="BC647" s="4"/>
      <c r="BD647" s="4"/>
    </row>
    <row r="648" spans="1:56" ht="45" customHeight="1" x14ac:dyDescent="0.25">
      <c r="A648" s="2" t="s">
        <v>103</v>
      </c>
      <c r="B648" s="49" t="s">
        <v>104</v>
      </c>
      <c r="C648" s="2">
        <v>1824</v>
      </c>
      <c r="D648" s="2">
        <f t="shared" si="1162"/>
        <v>-4</v>
      </c>
      <c r="E648" s="2">
        <v>3</v>
      </c>
      <c r="G648">
        <f t="shared" ref="G648:H648" si="1165">D648*6</f>
        <v>-24</v>
      </c>
      <c r="H648">
        <f t="shared" si="1165"/>
        <v>18</v>
      </c>
      <c r="I648" s="2">
        <v>6</v>
      </c>
      <c r="J648" s="7">
        <v>43447</v>
      </c>
      <c r="K648" s="8">
        <v>0.58333333333333337</v>
      </c>
      <c r="L648" s="50"/>
      <c r="M648" s="9" t="s">
        <v>53</v>
      </c>
      <c r="N648" s="10">
        <v>153</v>
      </c>
      <c r="O648" s="10">
        <v>188</v>
      </c>
      <c r="P648" s="10">
        <f t="shared" si="391"/>
        <v>35</v>
      </c>
      <c r="Q648" s="2">
        <v>2.65</v>
      </c>
      <c r="R648" s="9">
        <v>36</v>
      </c>
      <c r="S648" s="9">
        <f t="shared" si="392"/>
        <v>95.399999999999991</v>
      </c>
      <c r="T648" s="9">
        <v>1</v>
      </c>
      <c r="U648" s="10">
        <f t="shared" si="1038"/>
        <v>188</v>
      </c>
      <c r="X648" s="37"/>
      <c r="Y648" s="37"/>
      <c r="Z648" s="37"/>
      <c r="AA648" s="37"/>
      <c r="AB648" s="37"/>
      <c r="AC648" s="37"/>
      <c r="AD648" s="37"/>
      <c r="AE648" s="37"/>
      <c r="AF648" s="37"/>
      <c r="AG648" s="37"/>
      <c r="AH648" s="37"/>
      <c r="AI648" s="4"/>
      <c r="AJ648" s="4"/>
      <c r="AK648" s="4"/>
      <c r="AL648" s="37"/>
      <c r="AM648" s="37"/>
      <c r="AN648" s="37"/>
      <c r="AO648" s="37"/>
      <c r="AP648" s="37"/>
      <c r="AQ648" s="37"/>
      <c r="AR648" s="37"/>
      <c r="AS648" s="37"/>
      <c r="AT648" s="37"/>
      <c r="AU648" s="37"/>
      <c r="AV648" s="37"/>
      <c r="AW648" s="4"/>
      <c r="AX648" s="4"/>
      <c r="AY648" s="4"/>
      <c r="AZ648" s="4"/>
      <c r="BA648" s="4"/>
      <c r="BB648" s="4"/>
      <c r="BC648" s="4"/>
      <c r="BD648" s="4"/>
    </row>
    <row r="649" spans="1:56" ht="45" customHeight="1" x14ac:dyDescent="0.25">
      <c r="A649" s="2" t="s">
        <v>103</v>
      </c>
      <c r="B649" s="49" t="s">
        <v>104</v>
      </c>
      <c r="C649" s="2">
        <v>1824</v>
      </c>
      <c r="D649" s="2">
        <f t="shared" si="1162"/>
        <v>-5</v>
      </c>
      <c r="E649" s="2">
        <v>3</v>
      </c>
      <c r="G649">
        <f t="shared" ref="G649:H649" si="1166">D649*6</f>
        <v>-30</v>
      </c>
      <c r="H649">
        <f t="shared" si="1166"/>
        <v>18</v>
      </c>
      <c r="I649" s="2">
        <v>6</v>
      </c>
      <c r="J649" s="7">
        <v>43447</v>
      </c>
      <c r="K649" s="8">
        <v>0.58333333333333337</v>
      </c>
      <c r="L649" s="50"/>
      <c r="M649" s="9" t="s">
        <v>53</v>
      </c>
      <c r="N649" s="10">
        <v>152</v>
      </c>
      <c r="O649" s="10">
        <v>159</v>
      </c>
      <c r="P649" s="10">
        <f t="shared" si="391"/>
        <v>7</v>
      </c>
      <c r="Q649" s="2">
        <v>2.65</v>
      </c>
      <c r="R649" s="9">
        <v>36</v>
      </c>
      <c r="S649" s="9">
        <f t="shared" si="392"/>
        <v>95.399999999999991</v>
      </c>
      <c r="T649" s="9">
        <v>1</v>
      </c>
      <c r="U649" s="10">
        <f t="shared" si="1038"/>
        <v>159</v>
      </c>
      <c r="X649" s="37"/>
      <c r="Y649" s="37"/>
      <c r="Z649" s="37"/>
      <c r="AA649" s="37"/>
      <c r="AB649" s="37"/>
      <c r="AC649" s="37"/>
      <c r="AD649" s="37"/>
      <c r="AE649" s="37"/>
      <c r="AF649" s="37"/>
      <c r="AG649" s="37"/>
      <c r="AH649" s="37"/>
      <c r="AI649" s="4"/>
      <c r="AJ649" s="4"/>
      <c r="AK649" s="4"/>
      <c r="AL649" s="37"/>
      <c r="AM649" s="37"/>
      <c r="AN649" s="37"/>
      <c r="AO649" s="37"/>
      <c r="AP649" s="37"/>
      <c r="AQ649" s="37"/>
      <c r="AR649" s="37"/>
      <c r="AS649" s="37"/>
      <c r="AT649" s="37"/>
      <c r="AU649" s="37"/>
      <c r="AV649" s="37"/>
      <c r="AW649" s="4"/>
      <c r="AX649" s="4"/>
      <c r="AY649" s="4"/>
      <c r="AZ649" s="4"/>
      <c r="BA649" s="4"/>
      <c r="BB649" s="4"/>
      <c r="BC649" s="4"/>
      <c r="BD649" s="4"/>
    </row>
    <row r="650" spans="1:56" ht="45" customHeight="1" x14ac:dyDescent="0.3">
      <c r="A650" s="2" t="s">
        <v>105</v>
      </c>
      <c r="B650" s="49" t="s">
        <v>104</v>
      </c>
      <c r="C650" s="2">
        <v>1845</v>
      </c>
      <c r="D650" s="2">
        <v>0</v>
      </c>
      <c r="E650" s="2">
        <v>0</v>
      </c>
      <c r="G650">
        <f t="shared" ref="G650:H650" si="1167">D650*6</f>
        <v>0</v>
      </c>
      <c r="H650">
        <f t="shared" si="1167"/>
        <v>0</v>
      </c>
      <c r="I650" s="2">
        <v>18</v>
      </c>
      <c r="J650" s="7">
        <v>43447</v>
      </c>
      <c r="K650" s="8">
        <v>0.58333333333333337</v>
      </c>
      <c r="L650" s="50"/>
      <c r="M650" s="9" t="s">
        <v>53</v>
      </c>
      <c r="N650" s="10">
        <v>146</v>
      </c>
      <c r="O650" s="10">
        <v>5444</v>
      </c>
      <c r="P650" s="10">
        <f t="shared" si="391"/>
        <v>5298</v>
      </c>
      <c r="Q650" s="2">
        <v>2.65</v>
      </c>
      <c r="R650" s="9">
        <v>36</v>
      </c>
      <c r="S650" s="9">
        <f t="shared" si="392"/>
        <v>95.399999999999991</v>
      </c>
      <c r="T650" s="9">
        <v>1</v>
      </c>
      <c r="U650" s="10">
        <f t="shared" si="1038"/>
        <v>5444</v>
      </c>
      <c r="X650" s="17">
        <f>U673</f>
        <v>1928</v>
      </c>
      <c r="Y650" s="17">
        <f>U672</f>
        <v>3308</v>
      </c>
      <c r="Z650" s="17">
        <f>U671</f>
        <v>4349</v>
      </c>
      <c r="AA650" s="17">
        <f>U670</f>
        <v>4282</v>
      </c>
      <c r="AB650" s="17">
        <f>U669</f>
        <v>4765</v>
      </c>
      <c r="AC650" s="17">
        <f>U668</f>
        <v>4706</v>
      </c>
      <c r="AD650" s="21">
        <f t="shared" ref="AD650:AD653" si="1168">AB650</f>
        <v>4765</v>
      </c>
      <c r="AE650" s="21">
        <f t="shared" ref="AE650:AE653" si="1169">AA650</f>
        <v>4282</v>
      </c>
      <c r="AF650" s="21">
        <f t="shared" ref="AF650:AF653" si="1170">Z650</f>
        <v>4349</v>
      </c>
      <c r="AG650" s="21">
        <f t="shared" ref="AG650:AG653" si="1171">Y650</f>
        <v>3308</v>
      </c>
      <c r="AH650" s="21">
        <f t="shared" ref="AH650:AH653" si="1172">X650</f>
        <v>1928</v>
      </c>
      <c r="AI650" s="15" t="s">
        <v>67</v>
      </c>
      <c r="AJ650" s="16" t="str">
        <f>B650</f>
        <v>L2C2-57701216E2300</v>
      </c>
      <c r="AK650" s="16"/>
      <c r="AL650" s="23">
        <f t="shared" ref="AL650:AV650" si="1173">X650*0.0144</f>
        <v>27.763199999999998</v>
      </c>
      <c r="AM650" s="23">
        <f t="shared" si="1173"/>
        <v>47.635199999999998</v>
      </c>
      <c r="AN650" s="23">
        <f t="shared" si="1173"/>
        <v>62.625599999999999</v>
      </c>
      <c r="AO650" s="23">
        <f t="shared" si="1173"/>
        <v>61.660800000000002</v>
      </c>
      <c r="AP650" s="23">
        <f t="shared" si="1173"/>
        <v>68.616</v>
      </c>
      <c r="AQ650" s="23">
        <f t="shared" si="1173"/>
        <v>67.766400000000004</v>
      </c>
      <c r="AR650" s="23">
        <f t="shared" si="1173"/>
        <v>68.616</v>
      </c>
      <c r="AS650" s="23">
        <f t="shared" si="1173"/>
        <v>61.660800000000002</v>
      </c>
      <c r="AT650" s="23">
        <f t="shared" si="1173"/>
        <v>62.625599999999999</v>
      </c>
      <c r="AU650" s="23">
        <f t="shared" si="1173"/>
        <v>47.635199999999998</v>
      </c>
      <c r="AV650" s="23">
        <f t="shared" si="1173"/>
        <v>27.763199999999998</v>
      </c>
      <c r="AW650" s="15" t="s">
        <v>67</v>
      </c>
      <c r="AX650" s="16" t="s">
        <v>104</v>
      </c>
      <c r="AY650" s="16"/>
      <c r="AZ650" s="16"/>
      <c r="BA650" s="16"/>
      <c r="BB650" s="16"/>
      <c r="BC650" s="16"/>
      <c r="BD650" s="16"/>
    </row>
    <row r="651" spans="1:56" ht="45" customHeight="1" x14ac:dyDescent="0.3">
      <c r="A651" s="2" t="s">
        <v>105</v>
      </c>
      <c r="B651" s="49" t="s">
        <v>104</v>
      </c>
      <c r="C651" s="2">
        <v>1845</v>
      </c>
      <c r="D651" s="2">
        <v>-1</v>
      </c>
      <c r="E651" s="2">
        <v>0</v>
      </c>
      <c r="G651">
        <f t="shared" ref="G651:H651" si="1174">D651*6</f>
        <v>-6</v>
      </c>
      <c r="H651">
        <f t="shared" si="1174"/>
        <v>0</v>
      </c>
      <c r="I651" s="2">
        <v>18</v>
      </c>
      <c r="J651" s="7">
        <v>43447</v>
      </c>
      <c r="K651" s="8">
        <v>0.58333333333333337</v>
      </c>
      <c r="L651" s="50"/>
      <c r="M651" s="9" t="s">
        <v>53</v>
      </c>
      <c r="N651" s="10">
        <v>147</v>
      </c>
      <c r="O651" s="10">
        <v>4855</v>
      </c>
      <c r="P651" s="10">
        <f t="shared" si="391"/>
        <v>4708</v>
      </c>
      <c r="Q651" s="2">
        <v>2.65</v>
      </c>
      <c r="R651" s="9">
        <v>36</v>
      </c>
      <c r="S651" s="9">
        <f t="shared" si="392"/>
        <v>95.399999999999991</v>
      </c>
      <c r="T651" s="9">
        <v>1</v>
      </c>
      <c r="U651" s="10">
        <f t="shared" si="1038"/>
        <v>4855</v>
      </c>
      <c r="X651" s="17">
        <f>U667</f>
        <v>2017</v>
      </c>
      <c r="Y651" s="17">
        <f>U666</f>
        <v>3831</v>
      </c>
      <c r="Z651" s="17">
        <f>U665</f>
        <v>4006</v>
      </c>
      <c r="AA651" s="17">
        <f>U664</f>
        <v>4391</v>
      </c>
      <c r="AB651" s="17">
        <f>U663</f>
        <v>4542</v>
      </c>
      <c r="AC651" s="17">
        <f>U662</f>
        <v>5136</v>
      </c>
      <c r="AD651" s="21">
        <f t="shared" si="1168"/>
        <v>4542</v>
      </c>
      <c r="AE651" s="21">
        <f t="shared" si="1169"/>
        <v>4391</v>
      </c>
      <c r="AF651" s="21">
        <f t="shared" si="1170"/>
        <v>4006</v>
      </c>
      <c r="AG651" s="21">
        <f t="shared" si="1171"/>
        <v>3831</v>
      </c>
      <c r="AH651" s="21">
        <f t="shared" si="1172"/>
        <v>2017</v>
      </c>
      <c r="AI651" s="15" t="s">
        <v>68</v>
      </c>
      <c r="AJ651" s="16">
        <f>C650</f>
        <v>1845</v>
      </c>
      <c r="AK651" s="16"/>
      <c r="AL651" s="23">
        <f t="shared" ref="AL651:AV651" si="1175">X651*0.0144</f>
        <v>29.044799999999999</v>
      </c>
      <c r="AM651" s="23">
        <f t="shared" si="1175"/>
        <v>55.166399999999996</v>
      </c>
      <c r="AN651" s="23">
        <f t="shared" si="1175"/>
        <v>57.686399999999999</v>
      </c>
      <c r="AO651" s="23">
        <f t="shared" si="1175"/>
        <v>63.230399999999996</v>
      </c>
      <c r="AP651" s="23">
        <f t="shared" si="1175"/>
        <v>65.404799999999994</v>
      </c>
      <c r="AQ651" s="23">
        <f t="shared" si="1175"/>
        <v>73.958399999999997</v>
      </c>
      <c r="AR651" s="23">
        <f t="shared" si="1175"/>
        <v>65.404799999999994</v>
      </c>
      <c r="AS651" s="23">
        <f t="shared" si="1175"/>
        <v>63.230399999999996</v>
      </c>
      <c r="AT651" s="23">
        <f t="shared" si="1175"/>
        <v>57.686399999999999</v>
      </c>
      <c r="AU651" s="23">
        <f t="shared" si="1175"/>
        <v>55.166399999999996</v>
      </c>
      <c r="AV651" s="23">
        <f t="shared" si="1175"/>
        <v>29.044799999999999</v>
      </c>
      <c r="AW651" s="15" t="s">
        <v>68</v>
      </c>
      <c r="AX651" s="16">
        <v>1845</v>
      </c>
      <c r="AY651" s="16"/>
      <c r="AZ651" s="16"/>
      <c r="BA651" s="16"/>
      <c r="BB651" s="16"/>
      <c r="BC651" s="16"/>
      <c r="BD651" s="16"/>
    </row>
    <row r="652" spans="1:56" ht="45" customHeight="1" x14ac:dyDescent="0.3">
      <c r="A652" s="2" t="s">
        <v>105</v>
      </c>
      <c r="B652" s="49" t="s">
        <v>104</v>
      </c>
      <c r="C652" s="2">
        <v>1845</v>
      </c>
      <c r="D652" s="2">
        <f t="shared" ref="D652:D655" si="1176">D651-1</f>
        <v>-2</v>
      </c>
      <c r="E652" s="2">
        <v>0</v>
      </c>
      <c r="G652">
        <f t="shared" ref="G652:H652" si="1177">D652*6</f>
        <v>-12</v>
      </c>
      <c r="H652">
        <f t="shared" si="1177"/>
        <v>0</v>
      </c>
      <c r="I652" s="2">
        <v>18</v>
      </c>
      <c r="J652" s="7">
        <v>43447</v>
      </c>
      <c r="K652" s="8">
        <v>0.58333333333333337</v>
      </c>
      <c r="L652" s="50"/>
      <c r="M652" s="9" t="s">
        <v>53</v>
      </c>
      <c r="N652" s="10">
        <v>139</v>
      </c>
      <c r="O652" s="10">
        <v>3675</v>
      </c>
      <c r="P652" s="10">
        <f t="shared" si="391"/>
        <v>3536</v>
      </c>
      <c r="Q652" s="2">
        <v>2.65</v>
      </c>
      <c r="R652" s="9">
        <v>36</v>
      </c>
      <c r="S652" s="9">
        <f t="shared" si="392"/>
        <v>95.399999999999991</v>
      </c>
      <c r="T652" s="9">
        <v>1</v>
      </c>
      <c r="U652" s="10">
        <f t="shared" si="1038"/>
        <v>3675</v>
      </c>
      <c r="X652" s="17">
        <f>U660</f>
        <v>3366</v>
      </c>
      <c r="Y652" s="17">
        <f>U659</f>
        <v>3654</v>
      </c>
      <c r="Z652" s="17">
        <f>U659</f>
        <v>3654</v>
      </c>
      <c r="AA652" s="17">
        <f>U658</f>
        <v>4035</v>
      </c>
      <c r="AB652" s="17">
        <f>U657</f>
        <v>4968</v>
      </c>
      <c r="AC652" s="17">
        <f>U656</f>
        <v>5669</v>
      </c>
      <c r="AD652" s="21">
        <f t="shared" si="1168"/>
        <v>4968</v>
      </c>
      <c r="AE652" s="21">
        <f t="shared" si="1169"/>
        <v>4035</v>
      </c>
      <c r="AF652" s="21">
        <f t="shared" si="1170"/>
        <v>3654</v>
      </c>
      <c r="AG652" s="21">
        <f t="shared" si="1171"/>
        <v>3654</v>
      </c>
      <c r="AH652" s="21">
        <f t="shared" si="1172"/>
        <v>3366</v>
      </c>
      <c r="AI652" s="15" t="s">
        <v>69</v>
      </c>
      <c r="AJ652" s="16">
        <f>I650</f>
        <v>18</v>
      </c>
      <c r="AK652" s="16"/>
      <c r="AL652" s="23">
        <f t="shared" ref="AL652:AV652" si="1178">X652*0.0144</f>
        <v>48.470399999999998</v>
      </c>
      <c r="AM652" s="23">
        <f t="shared" si="1178"/>
        <v>52.617599999999996</v>
      </c>
      <c r="AN652" s="23">
        <f t="shared" si="1178"/>
        <v>52.617599999999996</v>
      </c>
      <c r="AO652" s="23">
        <f t="shared" si="1178"/>
        <v>58.103999999999999</v>
      </c>
      <c r="AP652" s="23">
        <f t="shared" si="1178"/>
        <v>71.539199999999994</v>
      </c>
      <c r="AQ652" s="23">
        <f t="shared" si="1178"/>
        <v>81.633600000000001</v>
      </c>
      <c r="AR652" s="23">
        <f t="shared" si="1178"/>
        <v>71.539199999999994</v>
      </c>
      <c r="AS652" s="23">
        <f t="shared" si="1178"/>
        <v>58.103999999999999</v>
      </c>
      <c r="AT652" s="23">
        <f t="shared" si="1178"/>
        <v>52.617599999999996</v>
      </c>
      <c r="AU652" s="23">
        <f t="shared" si="1178"/>
        <v>52.617599999999996</v>
      </c>
      <c r="AV652" s="23">
        <f t="shared" si="1178"/>
        <v>48.470399999999998</v>
      </c>
      <c r="AW652" s="15" t="s">
        <v>69</v>
      </c>
      <c r="AX652" s="16">
        <v>18</v>
      </c>
      <c r="AY652" s="16"/>
      <c r="AZ652" s="16"/>
      <c r="BA652" s="16"/>
      <c r="BB652" s="16"/>
      <c r="BC652" s="16"/>
      <c r="BD652" s="16"/>
    </row>
    <row r="653" spans="1:56" ht="45" customHeight="1" x14ac:dyDescent="0.25">
      <c r="A653" s="2" t="s">
        <v>105</v>
      </c>
      <c r="B653" s="49" t="s">
        <v>104</v>
      </c>
      <c r="C653" s="2">
        <v>1845</v>
      </c>
      <c r="D653" s="2">
        <f t="shared" si="1176"/>
        <v>-3</v>
      </c>
      <c r="E653" s="2">
        <v>0</v>
      </c>
      <c r="G653">
        <f t="shared" ref="G653:H653" si="1179">D653*6</f>
        <v>-18</v>
      </c>
      <c r="H653">
        <f t="shared" si="1179"/>
        <v>0</v>
      </c>
      <c r="I653" s="2">
        <v>18</v>
      </c>
      <c r="J653" s="7">
        <v>43447</v>
      </c>
      <c r="K653" s="8">
        <v>0.58333333333333337</v>
      </c>
      <c r="L653" s="50"/>
      <c r="M653" s="9" t="s">
        <v>53</v>
      </c>
      <c r="N653" s="10">
        <v>141</v>
      </c>
      <c r="O653" s="10">
        <v>3122</v>
      </c>
      <c r="P653" s="10">
        <f t="shared" si="391"/>
        <v>2981</v>
      </c>
      <c r="Q653" s="2">
        <v>2.65</v>
      </c>
      <c r="R653" s="9">
        <v>36</v>
      </c>
      <c r="S653" s="9">
        <f t="shared" si="392"/>
        <v>95.399999999999991</v>
      </c>
      <c r="T653" s="9">
        <v>1</v>
      </c>
      <c r="U653" s="10">
        <f t="shared" si="1038"/>
        <v>3122</v>
      </c>
      <c r="X653" s="17">
        <f>U655</f>
        <v>1925</v>
      </c>
      <c r="Y653" s="17">
        <f>U654</f>
        <v>3034</v>
      </c>
      <c r="Z653" s="17">
        <f>U653</f>
        <v>3122</v>
      </c>
      <c r="AA653" s="17">
        <f>U652</f>
        <v>3675</v>
      </c>
      <c r="AB653" s="17">
        <f>U651</f>
        <v>4855</v>
      </c>
      <c r="AC653" s="24">
        <f>U650</f>
        <v>5444</v>
      </c>
      <c r="AD653" s="21">
        <f t="shared" si="1168"/>
        <v>4855</v>
      </c>
      <c r="AE653" s="21">
        <f t="shared" si="1169"/>
        <v>3675</v>
      </c>
      <c r="AF653" s="21">
        <f t="shared" si="1170"/>
        <v>3122</v>
      </c>
      <c r="AG653" s="21">
        <f t="shared" si="1171"/>
        <v>3034</v>
      </c>
      <c r="AH653" s="21">
        <f t="shared" si="1172"/>
        <v>1925</v>
      </c>
      <c r="AI653" s="4"/>
      <c r="AJ653" s="4"/>
      <c r="AK653" s="4"/>
      <c r="AL653" s="23">
        <f t="shared" ref="AL653:AV653" si="1180">X653*0.0144</f>
        <v>27.72</v>
      </c>
      <c r="AM653" s="23">
        <f t="shared" si="1180"/>
        <v>43.689599999999999</v>
      </c>
      <c r="AN653" s="23">
        <f t="shared" si="1180"/>
        <v>44.956800000000001</v>
      </c>
      <c r="AO653" s="23">
        <f t="shared" si="1180"/>
        <v>52.92</v>
      </c>
      <c r="AP653" s="23">
        <f t="shared" si="1180"/>
        <v>69.911999999999992</v>
      </c>
      <c r="AQ653" s="23">
        <f t="shared" si="1180"/>
        <v>78.393599999999992</v>
      </c>
      <c r="AR653" s="23">
        <f t="shared" si="1180"/>
        <v>69.911999999999992</v>
      </c>
      <c r="AS653" s="23">
        <f t="shared" si="1180"/>
        <v>52.92</v>
      </c>
      <c r="AT653" s="23">
        <f t="shared" si="1180"/>
        <v>44.956800000000001</v>
      </c>
      <c r="AU653" s="23">
        <f t="shared" si="1180"/>
        <v>43.689599999999999</v>
      </c>
      <c r="AV653" s="23">
        <f t="shared" si="1180"/>
        <v>27.72</v>
      </c>
      <c r="AW653" s="4"/>
      <c r="AX653" s="4"/>
      <c r="AY653" s="4"/>
      <c r="AZ653" s="4"/>
      <c r="BA653" s="4"/>
      <c r="BB653" s="4"/>
      <c r="BC653" s="4"/>
      <c r="BD653" s="4"/>
    </row>
    <row r="654" spans="1:56" ht="45" customHeight="1" x14ac:dyDescent="0.25">
      <c r="A654" s="2" t="s">
        <v>105</v>
      </c>
      <c r="B654" s="49" t="s">
        <v>104</v>
      </c>
      <c r="C654" s="2">
        <v>1845</v>
      </c>
      <c r="D654" s="2">
        <f t="shared" si="1176"/>
        <v>-4</v>
      </c>
      <c r="E654" s="2">
        <v>0</v>
      </c>
      <c r="G654">
        <f t="shared" ref="G654:H654" si="1181">D654*6</f>
        <v>-24</v>
      </c>
      <c r="H654">
        <f t="shared" si="1181"/>
        <v>0</v>
      </c>
      <c r="I654" s="2">
        <v>18</v>
      </c>
      <c r="J654" s="7">
        <v>43447</v>
      </c>
      <c r="K654" s="8">
        <v>0.58333333333333337</v>
      </c>
      <c r="L654" s="50"/>
      <c r="M654" s="9" t="s">
        <v>53</v>
      </c>
      <c r="N654" s="10">
        <v>141</v>
      </c>
      <c r="O654" s="10">
        <v>3034</v>
      </c>
      <c r="P654" s="10">
        <f t="shared" si="391"/>
        <v>2893</v>
      </c>
      <c r="Q654" s="2">
        <v>2.65</v>
      </c>
      <c r="R654" s="9">
        <v>36</v>
      </c>
      <c r="S654" s="9">
        <f t="shared" si="392"/>
        <v>95.399999999999991</v>
      </c>
      <c r="T654" s="9">
        <v>1</v>
      </c>
      <c r="U654" s="10">
        <f t="shared" si="1038"/>
        <v>3034</v>
      </c>
      <c r="X654" s="17">
        <f t="shared" ref="X654:AH654" si="1182">X652</f>
        <v>3366</v>
      </c>
      <c r="Y654" s="17">
        <f t="shared" si="1182"/>
        <v>3654</v>
      </c>
      <c r="Z654" s="17">
        <f t="shared" si="1182"/>
        <v>3654</v>
      </c>
      <c r="AA654" s="17">
        <f t="shared" si="1182"/>
        <v>4035</v>
      </c>
      <c r="AB654" s="17">
        <f t="shared" si="1182"/>
        <v>4968</v>
      </c>
      <c r="AC654" s="17">
        <f t="shared" si="1182"/>
        <v>5669</v>
      </c>
      <c r="AD654" s="17">
        <f t="shared" si="1182"/>
        <v>4968</v>
      </c>
      <c r="AE654" s="17">
        <f t="shared" si="1182"/>
        <v>4035</v>
      </c>
      <c r="AF654" s="17">
        <f t="shared" si="1182"/>
        <v>3654</v>
      </c>
      <c r="AG654" s="17">
        <f t="shared" si="1182"/>
        <v>3654</v>
      </c>
      <c r="AH654" s="17">
        <f t="shared" si="1182"/>
        <v>3366</v>
      </c>
      <c r="AI654" s="4"/>
      <c r="AJ654" s="4"/>
      <c r="AK654" s="4"/>
      <c r="AL654" s="23">
        <f t="shared" ref="AL654:AV654" si="1183">X654*0.0144</f>
        <v>48.470399999999998</v>
      </c>
      <c r="AM654" s="23">
        <f t="shared" si="1183"/>
        <v>52.617599999999996</v>
      </c>
      <c r="AN654" s="23">
        <f t="shared" si="1183"/>
        <v>52.617599999999996</v>
      </c>
      <c r="AO654" s="23">
        <f t="shared" si="1183"/>
        <v>58.103999999999999</v>
      </c>
      <c r="AP654" s="23">
        <f t="shared" si="1183"/>
        <v>71.539199999999994</v>
      </c>
      <c r="AQ654" s="23">
        <f t="shared" si="1183"/>
        <v>81.633600000000001</v>
      </c>
      <c r="AR654" s="23">
        <f t="shared" si="1183"/>
        <v>71.539199999999994</v>
      </c>
      <c r="AS654" s="23">
        <f t="shared" si="1183"/>
        <v>58.103999999999999</v>
      </c>
      <c r="AT654" s="23">
        <f t="shared" si="1183"/>
        <v>52.617599999999996</v>
      </c>
      <c r="AU654" s="23">
        <f t="shared" si="1183"/>
        <v>52.617599999999996</v>
      </c>
      <c r="AV654" s="23">
        <f t="shared" si="1183"/>
        <v>48.470399999999998</v>
      </c>
      <c r="AW654" s="4"/>
      <c r="AX654" s="4"/>
      <c r="AY654" s="4"/>
      <c r="AZ654" s="4"/>
      <c r="BA654" s="4"/>
      <c r="BB654" s="4"/>
      <c r="BC654" s="4"/>
      <c r="BD654" s="4"/>
    </row>
    <row r="655" spans="1:56" ht="45" customHeight="1" x14ac:dyDescent="0.25">
      <c r="A655" s="2" t="s">
        <v>105</v>
      </c>
      <c r="B655" s="49" t="s">
        <v>104</v>
      </c>
      <c r="C655" s="2">
        <v>1845</v>
      </c>
      <c r="D655" s="2">
        <f t="shared" si="1176"/>
        <v>-5</v>
      </c>
      <c r="E655" s="2">
        <v>0</v>
      </c>
      <c r="G655">
        <f t="shared" ref="G655:H655" si="1184">D655*6</f>
        <v>-30</v>
      </c>
      <c r="H655">
        <f t="shared" si="1184"/>
        <v>0</v>
      </c>
      <c r="I655" s="2">
        <v>18</v>
      </c>
      <c r="J655" s="7">
        <v>43447</v>
      </c>
      <c r="K655" s="8">
        <v>0.58333333333333337</v>
      </c>
      <c r="L655" s="50"/>
      <c r="M655" s="9" t="s">
        <v>53</v>
      </c>
      <c r="N655" s="10">
        <v>142</v>
      </c>
      <c r="O655" s="10">
        <v>1925</v>
      </c>
      <c r="P655" s="10">
        <f t="shared" si="391"/>
        <v>1783</v>
      </c>
      <c r="Q655" s="2">
        <v>2.65</v>
      </c>
      <c r="R655" s="9">
        <v>36</v>
      </c>
      <c r="S655" s="9">
        <f t="shared" si="392"/>
        <v>95.399999999999991</v>
      </c>
      <c r="T655" s="9">
        <v>1</v>
      </c>
      <c r="U655" s="10">
        <f t="shared" si="1038"/>
        <v>1925</v>
      </c>
      <c r="X655" s="17">
        <f t="shared" ref="X655:AH655" si="1185">X651</f>
        <v>2017</v>
      </c>
      <c r="Y655" s="17">
        <f t="shared" si="1185"/>
        <v>3831</v>
      </c>
      <c r="Z655" s="17">
        <f t="shared" si="1185"/>
        <v>4006</v>
      </c>
      <c r="AA655" s="17">
        <f t="shared" si="1185"/>
        <v>4391</v>
      </c>
      <c r="AB655" s="17">
        <f t="shared" si="1185"/>
        <v>4542</v>
      </c>
      <c r="AC655" s="17">
        <f t="shared" si="1185"/>
        <v>5136</v>
      </c>
      <c r="AD655" s="17">
        <f t="shared" si="1185"/>
        <v>4542</v>
      </c>
      <c r="AE655" s="17">
        <f t="shared" si="1185"/>
        <v>4391</v>
      </c>
      <c r="AF655" s="17">
        <f t="shared" si="1185"/>
        <v>4006</v>
      </c>
      <c r="AG655" s="17">
        <f t="shared" si="1185"/>
        <v>3831</v>
      </c>
      <c r="AH655" s="17">
        <f t="shared" si="1185"/>
        <v>2017</v>
      </c>
      <c r="AI655" s="4"/>
      <c r="AJ655" s="4"/>
      <c r="AK655" s="4"/>
      <c r="AL655" s="23">
        <f t="shared" ref="AL655:AV655" si="1186">X655*0.0144</f>
        <v>29.044799999999999</v>
      </c>
      <c r="AM655" s="23">
        <f t="shared" si="1186"/>
        <v>55.166399999999996</v>
      </c>
      <c r="AN655" s="23">
        <f t="shared" si="1186"/>
        <v>57.686399999999999</v>
      </c>
      <c r="AO655" s="23">
        <f t="shared" si="1186"/>
        <v>63.230399999999996</v>
      </c>
      <c r="AP655" s="23">
        <f t="shared" si="1186"/>
        <v>65.404799999999994</v>
      </c>
      <c r="AQ655" s="23">
        <f t="shared" si="1186"/>
        <v>73.958399999999997</v>
      </c>
      <c r="AR655" s="23">
        <f t="shared" si="1186"/>
        <v>65.404799999999994</v>
      </c>
      <c r="AS655" s="23">
        <f t="shared" si="1186"/>
        <v>63.230399999999996</v>
      </c>
      <c r="AT655" s="23">
        <f t="shared" si="1186"/>
        <v>57.686399999999999</v>
      </c>
      <c r="AU655" s="23">
        <f t="shared" si="1186"/>
        <v>55.166399999999996</v>
      </c>
      <c r="AV655" s="23">
        <f t="shared" si="1186"/>
        <v>29.044799999999999</v>
      </c>
      <c r="AW655" s="4"/>
      <c r="AX655" s="4"/>
      <c r="AY655" s="4"/>
      <c r="AZ655" s="4"/>
      <c r="BA655" s="4"/>
      <c r="BB655" s="4"/>
      <c r="BC655" s="4"/>
      <c r="BD655" s="4"/>
    </row>
    <row r="656" spans="1:56" ht="45" customHeight="1" x14ac:dyDescent="0.25">
      <c r="A656" s="2" t="s">
        <v>105</v>
      </c>
      <c r="B656" s="49" t="s">
        <v>104</v>
      </c>
      <c r="C656" s="2">
        <v>1845</v>
      </c>
      <c r="D656" s="2">
        <v>0</v>
      </c>
      <c r="E656" s="2">
        <v>1</v>
      </c>
      <c r="G656">
        <f t="shared" ref="G656:H656" si="1187">D656*6</f>
        <v>0</v>
      </c>
      <c r="H656">
        <f t="shared" si="1187"/>
        <v>6</v>
      </c>
      <c r="I656" s="2">
        <v>18</v>
      </c>
      <c r="J656" s="7">
        <v>43447</v>
      </c>
      <c r="K656" s="8">
        <v>0.58333333333333337</v>
      </c>
      <c r="L656" s="50"/>
      <c r="M656" s="9" t="s">
        <v>53</v>
      </c>
      <c r="N656" s="10">
        <v>143</v>
      </c>
      <c r="O656" s="10">
        <v>5669</v>
      </c>
      <c r="P656" s="10">
        <f t="shared" si="391"/>
        <v>5526</v>
      </c>
      <c r="Q656" s="2">
        <v>2.65</v>
      </c>
      <c r="R656" s="9">
        <v>36</v>
      </c>
      <c r="S656" s="9">
        <f t="shared" si="392"/>
        <v>95.399999999999991</v>
      </c>
      <c r="T656" s="9">
        <v>1</v>
      </c>
      <c r="U656" s="10">
        <f t="shared" si="1038"/>
        <v>5669</v>
      </c>
      <c r="X656" s="17">
        <f t="shared" ref="X656:AH656" si="1188">X650</f>
        <v>1928</v>
      </c>
      <c r="Y656" s="17">
        <f t="shared" si="1188"/>
        <v>3308</v>
      </c>
      <c r="Z656" s="17">
        <f t="shared" si="1188"/>
        <v>4349</v>
      </c>
      <c r="AA656" s="17">
        <f t="shared" si="1188"/>
        <v>4282</v>
      </c>
      <c r="AB656" s="17">
        <f t="shared" si="1188"/>
        <v>4765</v>
      </c>
      <c r="AC656" s="17">
        <f t="shared" si="1188"/>
        <v>4706</v>
      </c>
      <c r="AD656" s="17">
        <f t="shared" si="1188"/>
        <v>4765</v>
      </c>
      <c r="AE656" s="17">
        <f t="shared" si="1188"/>
        <v>4282</v>
      </c>
      <c r="AF656" s="17">
        <f t="shared" si="1188"/>
        <v>4349</v>
      </c>
      <c r="AG656" s="17">
        <f t="shared" si="1188"/>
        <v>3308</v>
      </c>
      <c r="AH656" s="17">
        <f t="shared" si="1188"/>
        <v>1928</v>
      </c>
      <c r="AI656" s="4"/>
      <c r="AJ656" s="4"/>
      <c r="AK656" s="4"/>
      <c r="AL656" s="23">
        <f t="shared" ref="AL656:AV656" si="1189">X656*0.0144</f>
        <v>27.763199999999998</v>
      </c>
      <c r="AM656" s="23">
        <f t="shared" si="1189"/>
        <v>47.635199999999998</v>
      </c>
      <c r="AN656" s="23">
        <f t="shared" si="1189"/>
        <v>62.625599999999999</v>
      </c>
      <c r="AO656" s="23">
        <f t="shared" si="1189"/>
        <v>61.660800000000002</v>
      </c>
      <c r="AP656" s="23">
        <f t="shared" si="1189"/>
        <v>68.616</v>
      </c>
      <c r="AQ656" s="23">
        <f t="shared" si="1189"/>
        <v>67.766400000000004</v>
      </c>
      <c r="AR656" s="23">
        <f t="shared" si="1189"/>
        <v>68.616</v>
      </c>
      <c r="AS656" s="23">
        <f t="shared" si="1189"/>
        <v>61.660800000000002</v>
      </c>
      <c r="AT656" s="23">
        <f t="shared" si="1189"/>
        <v>62.625599999999999</v>
      </c>
      <c r="AU656" s="23">
        <f t="shared" si="1189"/>
        <v>47.635199999999998</v>
      </c>
      <c r="AV656" s="23">
        <f t="shared" si="1189"/>
        <v>27.763199999999998</v>
      </c>
      <c r="AW656" s="4"/>
      <c r="AX656" s="4"/>
      <c r="AY656" s="4"/>
      <c r="AZ656" s="4"/>
      <c r="BA656" s="4"/>
      <c r="BB656" s="4"/>
      <c r="BC656" s="4"/>
      <c r="BD656" s="4"/>
    </row>
    <row r="657" spans="1:56" ht="45" customHeight="1" x14ac:dyDescent="0.25">
      <c r="A657" s="2" t="s">
        <v>105</v>
      </c>
      <c r="B657" s="49" t="s">
        <v>104</v>
      </c>
      <c r="C657" s="2">
        <v>1845</v>
      </c>
      <c r="D657" s="2">
        <v>-1</v>
      </c>
      <c r="E657" s="2">
        <v>1</v>
      </c>
      <c r="G657">
        <f t="shared" ref="G657:H657" si="1190">D657*6</f>
        <v>-6</v>
      </c>
      <c r="H657">
        <f t="shared" si="1190"/>
        <v>6</v>
      </c>
      <c r="I657" s="2">
        <v>18</v>
      </c>
      <c r="J657" s="7">
        <v>43447</v>
      </c>
      <c r="K657" s="8">
        <v>0.58333333333333337</v>
      </c>
      <c r="L657" s="50"/>
      <c r="M657" s="9" t="s">
        <v>53</v>
      </c>
      <c r="N657" s="10">
        <v>146</v>
      </c>
      <c r="O657" s="10">
        <v>4968</v>
      </c>
      <c r="P657" s="10">
        <f t="shared" si="391"/>
        <v>4822</v>
      </c>
      <c r="Q657" s="2">
        <v>2.65</v>
      </c>
      <c r="R657" s="9">
        <v>36</v>
      </c>
      <c r="S657" s="9">
        <f t="shared" si="392"/>
        <v>95.399999999999991</v>
      </c>
      <c r="T657" s="9">
        <v>1</v>
      </c>
      <c r="U657" s="10">
        <f t="shared" si="1038"/>
        <v>4968</v>
      </c>
      <c r="X657" s="37"/>
      <c r="Y657" s="37"/>
      <c r="Z657" s="37"/>
      <c r="AA657" s="37"/>
      <c r="AB657" s="37"/>
      <c r="AC657" s="37"/>
      <c r="AD657" s="37"/>
      <c r="AE657" s="37"/>
      <c r="AF657" s="37"/>
      <c r="AG657" s="37"/>
      <c r="AH657" s="37"/>
      <c r="AI657" s="4"/>
      <c r="AJ657" s="4"/>
      <c r="AK657" s="4"/>
      <c r="AL657" s="37"/>
      <c r="AM657" s="37"/>
      <c r="AN657" s="37"/>
      <c r="AO657" s="37"/>
      <c r="AP657" s="37"/>
      <c r="AQ657" s="37"/>
      <c r="AR657" s="37"/>
      <c r="AS657" s="37"/>
      <c r="AT657" s="37"/>
      <c r="AU657" s="37"/>
      <c r="AV657" s="37"/>
      <c r="AW657" s="4"/>
      <c r="AX657" s="4"/>
      <c r="AY657" s="4"/>
      <c r="AZ657" s="4"/>
      <c r="BA657" s="4"/>
      <c r="BB657" s="4"/>
      <c r="BC657" s="4"/>
      <c r="BD657" s="4"/>
    </row>
    <row r="658" spans="1:56" ht="45" customHeight="1" x14ac:dyDescent="0.25">
      <c r="A658" s="2" t="s">
        <v>105</v>
      </c>
      <c r="B658" s="49" t="s">
        <v>104</v>
      </c>
      <c r="C658" s="2">
        <v>1845</v>
      </c>
      <c r="D658" s="2">
        <f t="shared" ref="D658:D661" si="1191">D657-1</f>
        <v>-2</v>
      </c>
      <c r="E658" s="2">
        <v>1</v>
      </c>
      <c r="G658">
        <f t="shared" ref="G658:H658" si="1192">D658*6</f>
        <v>-12</v>
      </c>
      <c r="H658">
        <f t="shared" si="1192"/>
        <v>6</v>
      </c>
      <c r="I658" s="2">
        <v>18</v>
      </c>
      <c r="J658" s="7">
        <v>43447</v>
      </c>
      <c r="K658" s="8">
        <v>0.58333333333333337</v>
      </c>
      <c r="L658" s="50"/>
      <c r="M658" s="9" t="s">
        <v>53</v>
      </c>
      <c r="N658" s="10">
        <v>144</v>
      </c>
      <c r="O658" s="10">
        <v>4035</v>
      </c>
      <c r="P658" s="10">
        <f t="shared" si="391"/>
        <v>3891</v>
      </c>
      <c r="Q658" s="2">
        <v>2.65</v>
      </c>
      <c r="R658" s="9">
        <v>36</v>
      </c>
      <c r="S658" s="9">
        <f t="shared" si="392"/>
        <v>95.399999999999991</v>
      </c>
      <c r="T658" s="9">
        <v>1</v>
      </c>
      <c r="U658" s="10">
        <f t="shared" si="1038"/>
        <v>4035</v>
      </c>
      <c r="X658" s="37"/>
      <c r="Y658" s="37"/>
      <c r="Z658" s="37"/>
      <c r="AA658" s="37"/>
      <c r="AB658" s="37"/>
      <c r="AC658" s="37"/>
      <c r="AD658" s="37"/>
      <c r="AE658" s="37"/>
      <c r="AF658" s="37"/>
      <c r="AG658" s="37"/>
      <c r="AH658" s="37"/>
      <c r="AI658" s="4"/>
      <c r="AJ658" s="4"/>
      <c r="AK658" s="4"/>
      <c r="AL658" s="37"/>
      <c r="AM658" s="37"/>
      <c r="AN658" s="37"/>
      <c r="AO658" s="37"/>
      <c r="AP658" s="37"/>
      <c r="AQ658" s="37"/>
      <c r="AR658" s="37"/>
      <c r="AS658" s="37"/>
      <c r="AT658" s="37"/>
      <c r="AU658" s="37"/>
      <c r="AV658" s="37"/>
      <c r="AW658" s="4"/>
      <c r="AX658" s="4"/>
      <c r="AY658" s="4"/>
      <c r="AZ658" s="4"/>
      <c r="BA658" s="4"/>
      <c r="BB658" s="4"/>
      <c r="BC658" s="4"/>
      <c r="BD658" s="4"/>
    </row>
    <row r="659" spans="1:56" ht="45" customHeight="1" x14ac:dyDescent="0.25">
      <c r="A659" s="2" t="s">
        <v>105</v>
      </c>
      <c r="B659" s="49" t="s">
        <v>104</v>
      </c>
      <c r="C659" s="2">
        <v>1845</v>
      </c>
      <c r="D659" s="2">
        <f t="shared" si="1191"/>
        <v>-3</v>
      </c>
      <c r="E659" s="2">
        <v>1</v>
      </c>
      <c r="G659">
        <f t="shared" ref="G659:H659" si="1193">D659*6</f>
        <v>-18</v>
      </c>
      <c r="H659">
        <f t="shared" si="1193"/>
        <v>6</v>
      </c>
      <c r="I659" s="2">
        <v>18</v>
      </c>
      <c r="J659" s="7">
        <v>43447</v>
      </c>
      <c r="K659" s="8">
        <v>0.58333333333333337</v>
      </c>
      <c r="L659" s="50"/>
      <c r="M659" s="9" t="s">
        <v>53</v>
      </c>
      <c r="N659" s="10">
        <v>147</v>
      </c>
      <c r="O659" s="10">
        <v>3654</v>
      </c>
      <c r="P659" s="10">
        <f t="shared" si="391"/>
        <v>3507</v>
      </c>
      <c r="Q659" s="2">
        <v>2.65</v>
      </c>
      <c r="R659" s="9">
        <v>36</v>
      </c>
      <c r="S659" s="9">
        <f t="shared" si="392"/>
        <v>95.399999999999991</v>
      </c>
      <c r="T659" s="9">
        <v>1</v>
      </c>
      <c r="U659" s="10">
        <f t="shared" si="1038"/>
        <v>3654</v>
      </c>
      <c r="X659" s="37"/>
      <c r="Y659" s="37"/>
      <c r="Z659" s="37"/>
      <c r="AA659" s="37"/>
      <c r="AB659" s="37"/>
      <c r="AC659" s="37"/>
      <c r="AD659" s="37"/>
      <c r="AE659" s="37"/>
      <c r="AF659" s="37"/>
      <c r="AG659" s="37"/>
      <c r="AH659" s="37"/>
      <c r="AI659" s="4"/>
      <c r="AJ659" s="4"/>
      <c r="AK659" s="4"/>
      <c r="AL659" s="37"/>
      <c r="AM659" s="37"/>
      <c r="AN659" s="37"/>
      <c r="AO659" s="37"/>
      <c r="AP659" s="37"/>
      <c r="AQ659" s="37"/>
      <c r="AR659" s="37"/>
      <c r="AS659" s="37"/>
      <c r="AT659" s="37"/>
      <c r="AU659" s="37"/>
      <c r="AV659" s="37"/>
      <c r="AW659" s="4"/>
      <c r="AX659" s="4"/>
      <c r="AY659" s="4"/>
      <c r="AZ659" s="4"/>
      <c r="BA659" s="4"/>
      <c r="BB659" s="4"/>
      <c r="BC659" s="4"/>
      <c r="BD659" s="4"/>
    </row>
    <row r="660" spans="1:56" ht="45" customHeight="1" x14ac:dyDescent="0.25">
      <c r="A660" s="2" t="s">
        <v>105</v>
      </c>
      <c r="B660" s="49" t="s">
        <v>104</v>
      </c>
      <c r="C660" s="2">
        <v>1845</v>
      </c>
      <c r="D660" s="2">
        <f t="shared" si="1191"/>
        <v>-4</v>
      </c>
      <c r="E660" s="2">
        <v>1</v>
      </c>
      <c r="G660">
        <f t="shared" ref="G660:H660" si="1194">D660*6</f>
        <v>-24</v>
      </c>
      <c r="H660">
        <f t="shared" si="1194"/>
        <v>6</v>
      </c>
      <c r="I660" s="2">
        <v>18</v>
      </c>
      <c r="J660" s="7">
        <v>43447</v>
      </c>
      <c r="K660" s="8">
        <v>0.58333333333333337</v>
      </c>
      <c r="L660" s="50"/>
      <c r="M660" s="9" t="s">
        <v>53</v>
      </c>
      <c r="N660" s="10">
        <v>145</v>
      </c>
      <c r="O660" s="10">
        <v>3366</v>
      </c>
      <c r="P660" s="10">
        <f t="shared" si="391"/>
        <v>3221</v>
      </c>
      <c r="Q660" s="2">
        <v>2.65</v>
      </c>
      <c r="R660" s="9">
        <v>36</v>
      </c>
      <c r="S660" s="9">
        <f t="shared" si="392"/>
        <v>95.399999999999991</v>
      </c>
      <c r="T660" s="9">
        <v>1</v>
      </c>
      <c r="U660" s="10">
        <f t="shared" si="1038"/>
        <v>3366</v>
      </c>
      <c r="X660" s="37"/>
      <c r="Y660" s="37"/>
      <c r="Z660" s="37"/>
      <c r="AA660" s="37"/>
      <c r="AB660" s="37"/>
      <c r="AC660" s="37"/>
      <c r="AD660" s="37"/>
      <c r="AE660" s="37"/>
      <c r="AF660" s="37"/>
      <c r="AG660" s="37"/>
      <c r="AH660" s="37"/>
      <c r="AI660" s="4"/>
      <c r="AJ660" s="4"/>
      <c r="AK660" s="4"/>
      <c r="AL660" s="37"/>
      <c r="AM660" s="37"/>
      <c r="AN660" s="37"/>
      <c r="AO660" s="37"/>
      <c r="AP660" s="37"/>
      <c r="AQ660" s="37"/>
      <c r="AR660" s="37"/>
      <c r="AS660" s="37"/>
      <c r="AT660" s="37"/>
      <c r="AU660" s="37"/>
      <c r="AV660" s="37"/>
      <c r="AW660" s="4"/>
      <c r="AX660" s="4"/>
      <c r="AY660" s="4"/>
      <c r="AZ660" s="4"/>
      <c r="BA660" s="4"/>
      <c r="BB660" s="4"/>
      <c r="BC660" s="4"/>
      <c r="BD660" s="4"/>
    </row>
    <row r="661" spans="1:56" ht="45" customHeight="1" x14ac:dyDescent="0.25">
      <c r="A661" s="2" t="s">
        <v>105</v>
      </c>
      <c r="B661" s="49" t="s">
        <v>104</v>
      </c>
      <c r="C661" s="2">
        <v>1845</v>
      </c>
      <c r="D661" s="2">
        <f t="shared" si="1191"/>
        <v>-5</v>
      </c>
      <c r="E661" s="2">
        <v>1</v>
      </c>
      <c r="G661">
        <f t="shared" ref="G661:H661" si="1195">D661*6</f>
        <v>-30</v>
      </c>
      <c r="H661">
        <f t="shared" si="1195"/>
        <v>6</v>
      </c>
      <c r="I661" s="2">
        <v>18</v>
      </c>
      <c r="J661" s="7">
        <v>43447</v>
      </c>
      <c r="K661" s="8">
        <v>0.58333333333333337</v>
      </c>
      <c r="L661" s="50"/>
      <c r="M661" s="9" t="s">
        <v>53</v>
      </c>
      <c r="N661" s="10">
        <v>143</v>
      </c>
      <c r="O661" s="10">
        <v>2116</v>
      </c>
      <c r="P661" s="10">
        <f t="shared" si="391"/>
        <v>1973</v>
      </c>
      <c r="Q661" s="2">
        <v>2.65</v>
      </c>
      <c r="R661" s="9">
        <v>36</v>
      </c>
      <c r="S661" s="9">
        <f t="shared" si="392"/>
        <v>95.399999999999991</v>
      </c>
      <c r="T661" s="9">
        <v>1</v>
      </c>
      <c r="U661" s="10">
        <f t="shared" si="1038"/>
        <v>2116</v>
      </c>
      <c r="X661" s="37"/>
      <c r="Y661" s="37"/>
      <c r="Z661" s="37"/>
      <c r="AA661" s="37"/>
      <c r="AB661" s="37"/>
      <c r="AC661" s="37"/>
      <c r="AD661" s="37"/>
      <c r="AE661" s="37"/>
      <c r="AF661" s="37"/>
      <c r="AG661" s="37"/>
      <c r="AH661" s="37"/>
      <c r="AI661" s="4"/>
      <c r="AJ661" s="4"/>
      <c r="AK661" s="4"/>
      <c r="AL661" s="37"/>
      <c r="AM661" s="37"/>
      <c r="AN661" s="37"/>
      <c r="AO661" s="37"/>
      <c r="AP661" s="37"/>
      <c r="AQ661" s="37"/>
      <c r="AR661" s="37"/>
      <c r="AS661" s="37"/>
      <c r="AT661" s="37"/>
      <c r="AU661" s="37"/>
      <c r="AV661" s="37"/>
      <c r="AW661" s="4"/>
      <c r="AX661" s="4"/>
      <c r="AY661" s="4"/>
      <c r="AZ661" s="4"/>
      <c r="BA661" s="4"/>
      <c r="BB661" s="4"/>
      <c r="BC661" s="4"/>
      <c r="BD661" s="4"/>
    </row>
    <row r="662" spans="1:56" ht="45" customHeight="1" x14ac:dyDescent="0.25">
      <c r="A662" s="2" t="s">
        <v>105</v>
      </c>
      <c r="B662" s="49" t="s">
        <v>104</v>
      </c>
      <c r="C662" s="2">
        <v>1845</v>
      </c>
      <c r="D662" s="2">
        <v>0</v>
      </c>
      <c r="E662" s="2">
        <v>2</v>
      </c>
      <c r="G662">
        <f t="shared" ref="G662:H662" si="1196">D662*6</f>
        <v>0</v>
      </c>
      <c r="H662">
        <f t="shared" si="1196"/>
        <v>12</v>
      </c>
      <c r="I662" s="2">
        <v>18</v>
      </c>
      <c r="J662" s="7">
        <v>43447</v>
      </c>
      <c r="K662" s="8">
        <v>0.58333333333333337</v>
      </c>
      <c r="L662" s="50"/>
      <c r="M662" s="9" t="s">
        <v>53</v>
      </c>
      <c r="N662" s="10">
        <v>145</v>
      </c>
      <c r="O662" s="10">
        <v>5136</v>
      </c>
      <c r="P662" s="10">
        <f t="shared" si="391"/>
        <v>4991</v>
      </c>
      <c r="Q662" s="2">
        <v>2.65</v>
      </c>
      <c r="R662" s="9">
        <v>36</v>
      </c>
      <c r="S662" s="9">
        <f t="shared" si="392"/>
        <v>95.399999999999991</v>
      </c>
      <c r="T662" s="9">
        <v>1</v>
      </c>
      <c r="U662" s="10">
        <f t="shared" si="1038"/>
        <v>5136</v>
      </c>
      <c r="X662" s="37"/>
      <c r="Y662" s="37"/>
      <c r="Z662" s="37"/>
      <c r="AA662" s="37"/>
      <c r="AB662" s="37"/>
      <c r="AC662" s="37"/>
      <c r="AD662" s="37"/>
      <c r="AE662" s="37"/>
      <c r="AF662" s="37"/>
      <c r="AG662" s="37"/>
      <c r="AH662" s="37"/>
      <c r="AI662" s="4"/>
      <c r="AJ662" s="4"/>
      <c r="AK662" s="4"/>
      <c r="AL662" s="37"/>
      <c r="AM662" s="37"/>
      <c r="AN662" s="37"/>
      <c r="AO662" s="37"/>
      <c r="AP662" s="37"/>
      <c r="AQ662" s="37"/>
      <c r="AR662" s="37"/>
      <c r="AS662" s="37"/>
      <c r="AT662" s="37"/>
      <c r="AU662" s="37"/>
      <c r="AV662" s="37"/>
      <c r="AW662" s="4"/>
      <c r="AX662" s="4"/>
      <c r="AY662" s="4"/>
      <c r="AZ662" s="4"/>
      <c r="BA662" s="4"/>
      <c r="BB662" s="4"/>
      <c r="BC662" s="4"/>
      <c r="BD662" s="4"/>
    </row>
    <row r="663" spans="1:56" ht="45" customHeight="1" x14ac:dyDescent="0.25">
      <c r="A663" s="2" t="s">
        <v>105</v>
      </c>
      <c r="B663" s="49" t="s">
        <v>104</v>
      </c>
      <c r="C663" s="2">
        <v>1845</v>
      </c>
      <c r="D663" s="2">
        <v>-1</v>
      </c>
      <c r="E663" s="2">
        <v>2</v>
      </c>
      <c r="G663">
        <f t="shared" ref="G663:H663" si="1197">D663*6</f>
        <v>-6</v>
      </c>
      <c r="H663">
        <f t="shared" si="1197"/>
        <v>12</v>
      </c>
      <c r="I663" s="2">
        <v>18</v>
      </c>
      <c r="J663" s="7">
        <v>43447</v>
      </c>
      <c r="K663" s="8">
        <v>0.58333333333333337</v>
      </c>
      <c r="L663" s="50"/>
      <c r="M663" s="9" t="s">
        <v>53</v>
      </c>
      <c r="N663" s="10">
        <v>149</v>
      </c>
      <c r="O663" s="10">
        <v>4542</v>
      </c>
      <c r="P663" s="10">
        <f t="shared" si="391"/>
        <v>4393</v>
      </c>
      <c r="Q663" s="2">
        <v>2.65</v>
      </c>
      <c r="R663" s="9">
        <v>36</v>
      </c>
      <c r="S663" s="9">
        <f t="shared" si="392"/>
        <v>95.399999999999991</v>
      </c>
      <c r="T663" s="9">
        <v>1</v>
      </c>
      <c r="U663" s="10">
        <f t="shared" si="1038"/>
        <v>4542</v>
      </c>
      <c r="X663" s="37"/>
      <c r="Y663" s="37"/>
      <c r="Z663" s="37"/>
      <c r="AA663" s="37"/>
      <c r="AB663" s="37"/>
      <c r="AC663" s="37"/>
      <c r="AD663" s="37"/>
      <c r="AE663" s="37"/>
      <c r="AF663" s="37"/>
      <c r="AG663" s="37"/>
      <c r="AH663" s="37"/>
      <c r="AI663" s="4"/>
      <c r="AJ663" s="4"/>
      <c r="AK663" s="4"/>
      <c r="AL663" s="37"/>
      <c r="AM663" s="37"/>
      <c r="AN663" s="37"/>
      <c r="AO663" s="37"/>
      <c r="AP663" s="37"/>
      <c r="AQ663" s="37"/>
      <c r="AR663" s="37"/>
      <c r="AS663" s="37"/>
      <c r="AT663" s="37"/>
      <c r="AU663" s="37"/>
      <c r="AV663" s="37"/>
      <c r="AW663" s="4"/>
      <c r="AX663" s="4"/>
      <c r="AY663" s="4"/>
      <c r="AZ663" s="4"/>
      <c r="BA663" s="4"/>
      <c r="BB663" s="4"/>
      <c r="BC663" s="4"/>
      <c r="BD663" s="4"/>
    </row>
    <row r="664" spans="1:56" ht="45" customHeight="1" x14ac:dyDescent="0.25">
      <c r="A664" s="2" t="s">
        <v>105</v>
      </c>
      <c r="B664" s="49" t="s">
        <v>104</v>
      </c>
      <c r="C664" s="2">
        <v>1845</v>
      </c>
      <c r="D664" s="2">
        <f t="shared" ref="D664:D667" si="1198">D663-1</f>
        <v>-2</v>
      </c>
      <c r="E664" s="2">
        <v>2</v>
      </c>
      <c r="G664">
        <f t="shared" ref="G664:H664" si="1199">D664*6</f>
        <v>-12</v>
      </c>
      <c r="H664">
        <f t="shared" si="1199"/>
        <v>12</v>
      </c>
      <c r="I664" s="2">
        <v>18</v>
      </c>
      <c r="J664" s="7">
        <v>43447</v>
      </c>
      <c r="K664" s="8">
        <v>0.58333333333333337</v>
      </c>
      <c r="L664" s="50"/>
      <c r="M664" s="9" t="s">
        <v>53</v>
      </c>
      <c r="N664" s="10">
        <v>147</v>
      </c>
      <c r="O664" s="10">
        <v>4391</v>
      </c>
      <c r="P664" s="10">
        <f t="shared" si="391"/>
        <v>4244</v>
      </c>
      <c r="Q664" s="2">
        <v>2.65</v>
      </c>
      <c r="R664" s="9">
        <v>36</v>
      </c>
      <c r="S664" s="9">
        <f t="shared" si="392"/>
        <v>95.399999999999991</v>
      </c>
      <c r="T664" s="9">
        <v>1</v>
      </c>
      <c r="U664" s="10">
        <f t="shared" si="1038"/>
        <v>4391</v>
      </c>
      <c r="X664" s="37"/>
      <c r="Y664" s="37"/>
      <c r="Z664" s="37"/>
      <c r="AA664" s="37"/>
      <c r="AB664" s="37"/>
      <c r="AC664" s="37"/>
      <c r="AD664" s="37"/>
      <c r="AE664" s="37"/>
      <c r="AF664" s="37"/>
      <c r="AG664" s="37"/>
      <c r="AH664" s="37"/>
      <c r="AI664" s="4"/>
      <c r="AJ664" s="4"/>
      <c r="AK664" s="4"/>
      <c r="AL664" s="37"/>
      <c r="AM664" s="37"/>
      <c r="AN664" s="37"/>
      <c r="AO664" s="37"/>
      <c r="AP664" s="37"/>
      <c r="AQ664" s="37"/>
      <c r="AR664" s="37"/>
      <c r="AS664" s="37"/>
      <c r="AT664" s="37"/>
      <c r="AU664" s="37"/>
      <c r="AV664" s="37"/>
      <c r="AW664" s="4"/>
      <c r="AX664" s="4"/>
      <c r="AY664" s="4"/>
      <c r="AZ664" s="4"/>
      <c r="BA664" s="4"/>
      <c r="BB664" s="4"/>
      <c r="BC664" s="4"/>
      <c r="BD664" s="4"/>
    </row>
    <row r="665" spans="1:56" ht="45" customHeight="1" x14ac:dyDescent="0.25">
      <c r="A665" s="2" t="s">
        <v>105</v>
      </c>
      <c r="B665" s="49" t="s">
        <v>104</v>
      </c>
      <c r="C665" s="2">
        <v>1845</v>
      </c>
      <c r="D665" s="2">
        <f t="shared" si="1198"/>
        <v>-3</v>
      </c>
      <c r="E665" s="2">
        <v>2</v>
      </c>
      <c r="G665">
        <f t="shared" ref="G665:H665" si="1200">D665*6</f>
        <v>-18</v>
      </c>
      <c r="H665">
        <f t="shared" si="1200"/>
        <v>12</v>
      </c>
      <c r="I665" s="2">
        <v>18</v>
      </c>
      <c r="J665" s="7">
        <v>43447</v>
      </c>
      <c r="K665" s="8">
        <v>0.58333333333333337</v>
      </c>
      <c r="L665" s="50"/>
      <c r="M665" s="9" t="s">
        <v>53</v>
      </c>
      <c r="N665" s="10">
        <v>148</v>
      </c>
      <c r="O665" s="10">
        <v>4006</v>
      </c>
      <c r="P665" s="10">
        <f t="shared" si="391"/>
        <v>3858</v>
      </c>
      <c r="Q665" s="2">
        <v>2.65</v>
      </c>
      <c r="R665" s="9">
        <v>36</v>
      </c>
      <c r="S665" s="9">
        <f t="shared" si="392"/>
        <v>95.399999999999991</v>
      </c>
      <c r="T665" s="9">
        <v>1</v>
      </c>
      <c r="U665" s="10">
        <f t="shared" si="1038"/>
        <v>4006</v>
      </c>
      <c r="X665" s="37"/>
      <c r="Y665" s="37"/>
      <c r="Z665" s="37"/>
      <c r="AA665" s="37"/>
      <c r="AB665" s="37"/>
      <c r="AC665" s="37"/>
      <c r="AD665" s="37"/>
      <c r="AE665" s="37"/>
      <c r="AF665" s="37"/>
      <c r="AG665" s="37"/>
      <c r="AH665" s="37"/>
      <c r="AI665" s="4"/>
      <c r="AJ665" s="4"/>
      <c r="AK665" s="4"/>
      <c r="AL665" s="37"/>
      <c r="AM665" s="37"/>
      <c r="AN665" s="37"/>
      <c r="AO665" s="37"/>
      <c r="AP665" s="37"/>
      <c r="AQ665" s="37"/>
      <c r="AR665" s="37"/>
      <c r="AS665" s="37"/>
      <c r="AT665" s="37"/>
      <c r="AU665" s="37"/>
      <c r="AV665" s="37"/>
      <c r="AW665" s="4"/>
      <c r="AX665" s="4"/>
      <c r="AY665" s="4"/>
      <c r="AZ665" s="4"/>
      <c r="BA665" s="4"/>
      <c r="BB665" s="4"/>
      <c r="BC665" s="4"/>
      <c r="BD665" s="4"/>
    </row>
    <row r="666" spans="1:56" ht="45" customHeight="1" x14ac:dyDescent="0.25">
      <c r="A666" s="2" t="s">
        <v>105</v>
      </c>
      <c r="B666" s="49" t="s">
        <v>104</v>
      </c>
      <c r="C666" s="2">
        <v>1845</v>
      </c>
      <c r="D666" s="2">
        <f t="shared" si="1198"/>
        <v>-4</v>
      </c>
      <c r="E666" s="2">
        <v>2</v>
      </c>
      <c r="G666">
        <f t="shared" ref="G666:H666" si="1201">D666*6</f>
        <v>-24</v>
      </c>
      <c r="H666">
        <f t="shared" si="1201"/>
        <v>12</v>
      </c>
      <c r="I666" s="2">
        <v>18</v>
      </c>
      <c r="J666" s="7">
        <v>43447</v>
      </c>
      <c r="K666" s="8">
        <v>0.58333333333333337</v>
      </c>
      <c r="L666" s="50"/>
      <c r="M666" s="9" t="s">
        <v>53</v>
      </c>
      <c r="N666" s="10">
        <v>145</v>
      </c>
      <c r="O666" s="10">
        <v>3831</v>
      </c>
      <c r="P666" s="10">
        <f t="shared" si="391"/>
        <v>3686</v>
      </c>
      <c r="Q666" s="2">
        <v>2.65</v>
      </c>
      <c r="R666" s="9">
        <v>36</v>
      </c>
      <c r="S666" s="9">
        <f t="shared" si="392"/>
        <v>95.399999999999991</v>
      </c>
      <c r="T666" s="9">
        <v>1</v>
      </c>
      <c r="U666" s="10">
        <f t="shared" si="1038"/>
        <v>3831</v>
      </c>
      <c r="X666" s="37"/>
      <c r="Y666" s="37"/>
      <c r="Z666" s="37"/>
      <c r="AA666" s="37"/>
      <c r="AB666" s="37"/>
      <c r="AC666" s="37"/>
      <c r="AD666" s="37"/>
      <c r="AE666" s="37"/>
      <c r="AF666" s="37"/>
      <c r="AG666" s="37"/>
      <c r="AH666" s="37"/>
      <c r="AI666" s="4"/>
      <c r="AJ666" s="4"/>
      <c r="AK666" s="4"/>
      <c r="AL666" s="37"/>
      <c r="AM666" s="37"/>
      <c r="AN666" s="37"/>
      <c r="AO666" s="37"/>
      <c r="AP666" s="37"/>
      <c r="AQ666" s="37"/>
      <c r="AR666" s="37"/>
      <c r="AS666" s="37"/>
      <c r="AT666" s="37"/>
      <c r="AU666" s="37"/>
      <c r="AV666" s="37"/>
      <c r="AW666" s="4"/>
      <c r="AX666" s="4"/>
      <c r="AY666" s="4"/>
      <c r="AZ666" s="4"/>
      <c r="BA666" s="4"/>
      <c r="BB666" s="4"/>
      <c r="BC666" s="4"/>
      <c r="BD666" s="4"/>
    </row>
    <row r="667" spans="1:56" ht="45" customHeight="1" x14ac:dyDescent="0.25">
      <c r="A667" s="2" t="s">
        <v>105</v>
      </c>
      <c r="B667" s="49" t="s">
        <v>104</v>
      </c>
      <c r="C667" s="2">
        <v>1845</v>
      </c>
      <c r="D667" s="2">
        <f t="shared" si="1198"/>
        <v>-5</v>
      </c>
      <c r="E667" s="2">
        <v>2</v>
      </c>
      <c r="G667">
        <f t="shared" ref="G667:H667" si="1202">D667*6</f>
        <v>-30</v>
      </c>
      <c r="H667">
        <f t="shared" si="1202"/>
        <v>12</v>
      </c>
      <c r="I667" s="2">
        <v>18</v>
      </c>
      <c r="J667" s="7">
        <v>43447</v>
      </c>
      <c r="K667" s="8">
        <v>0.58333333333333337</v>
      </c>
      <c r="L667" s="50"/>
      <c r="M667" s="9" t="s">
        <v>53</v>
      </c>
      <c r="N667" s="10">
        <v>142</v>
      </c>
      <c r="O667" s="10">
        <v>2017</v>
      </c>
      <c r="P667" s="10">
        <f t="shared" si="391"/>
        <v>1875</v>
      </c>
      <c r="Q667" s="2">
        <v>2.65</v>
      </c>
      <c r="R667" s="9">
        <v>36</v>
      </c>
      <c r="S667" s="9">
        <f t="shared" si="392"/>
        <v>95.399999999999991</v>
      </c>
      <c r="T667" s="9">
        <v>1</v>
      </c>
      <c r="U667" s="10">
        <f t="shared" si="1038"/>
        <v>2017</v>
      </c>
      <c r="X667" s="37"/>
      <c r="Y667" s="37"/>
      <c r="Z667" s="37"/>
      <c r="AA667" s="37"/>
      <c r="AB667" s="37"/>
      <c r="AC667" s="37"/>
      <c r="AD667" s="37"/>
      <c r="AE667" s="37"/>
      <c r="AF667" s="37"/>
      <c r="AG667" s="37"/>
      <c r="AH667" s="37"/>
      <c r="AI667" s="4"/>
      <c r="AJ667" s="4"/>
      <c r="AK667" s="4"/>
      <c r="AL667" s="37"/>
      <c r="AM667" s="37"/>
      <c r="AN667" s="37"/>
      <c r="AO667" s="37"/>
      <c r="AP667" s="37"/>
      <c r="AQ667" s="37"/>
      <c r="AR667" s="37"/>
      <c r="AS667" s="37"/>
      <c r="AT667" s="37"/>
      <c r="AU667" s="37"/>
      <c r="AV667" s="37"/>
      <c r="AW667" s="4"/>
      <c r="AX667" s="4"/>
      <c r="AY667" s="4"/>
      <c r="AZ667" s="4"/>
      <c r="BA667" s="4"/>
      <c r="BB667" s="4"/>
      <c r="BC667" s="4"/>
      <c r="BD667" s="4"/>
    </row>
    <row r="668" spans="1:56" ht="45" customHeight="1" x14ac:dyDescent="0.25">
      <c r="A668" s="2" t="s">
        <v>105</v>
      </c>
      <c r="B668" s="49" t="s">
        <v>104</v>
      </c>
      <c r="C668" s="2">
        <v>1845</v>
      </c>
      <c r="D668" s="2">
        <v>0</v>
      </c>
      <c r="E668" s="2">
        <v>3</v>
      </c>
      <c r="G668">
        <f t="shared" ref="G668:H668" si="1203">D668*6</f>
        <v>0</v>
      </c>
      <c r="H668">
        <f t="shared" si="1203"/>
        <v>18</v>
      </c>
      <c r="I668" s="2">
        <v>18</v>
      </c>
      <c r="J668" s="7">
        <v>43447</v>
      </c>
      <c r="K668" s="8">
        <v>0.58333333333333337</v>
      </c>
      <c r="L668" s="50"/>
      <c r="M668" s="9" t="s">
        <v>53</v>
      </c>
      <c r="N668" s="10">
        <v>152</v>
      </c>
      <c r="O668" s="10">
        <v>4706</v>
      </c>
      <c r="P668" s="10">
        <f t="shared" si="391"/>
        <v>4554</v>
      </c>
      <c r="Q668" s="2">
        <v>2.65</v>
      </c>
      <c r="R668" s="9">
        <v>36</v>
      </c>
      <c r="S668" s="9">
        <f t="shared" si="392"/>
        <v>95.399999999999991</v>
      </c>
      <c r="T668" s="9">
        <v>1</v>
      </c>
      <c r="U668" s="10">
        <f t="shared" si="1038"/>
        <v>4706</v>
      </c>
      <c r="X668" s="37"/>
      <c r="Y668" s="37"/>
      <c r="Z668" s="37"/>
      <c r="AA668" s="37"/>
      <c r="AB668" s="37"/>
      <c r="AC668" s="37"/>
      <c r="AD668" s="37"/>
      <c r="AE668" s="37"/>
      <c r="AF668" s="37"/>
      <c r="AG668" s="37"/>
      <c r="AH668" s="37"/>
      <c r="AI668" s="4"/>
      <c r="AJ668" s="4"/>
      <c r="AK668" s="4"/>
      <c r="AL668" s="37"/>
      <c r="AM668" s="37"/>
      <c r="AN668" s="37"/>
      <c r="AO668" s="37"/>
      <c r="AP668" s="37"/>
      <c r="AQ668" s="37"/>
      <c r="AR668" s="37"/>
      <c r="AS668" s="37"/>
      <c r="AT668" s="37"/>
      <c r="AU668" s="37"/>
      <c r="AV668" s="37"/>
      <c r="AW668" s="4"/>
      <c r="AX668" s="4"/>
      <c r="AY668" s="4"/>
      <c r="AZ668" s="4"/>
      <c r="BA668" s="4"/>
      <c r="BB668" s="4"/>
      <c r="BC668" s="4"/>
      <c r="BD668" s="4"/>
    </row>
    <row r="669" spans="1:56" ht="45" customHeight="1" x14ac:dyDescent="0.25">
      <c r="A669" s="2" t="s">
        <v>105</v>
      </c>
      <c r="B669" s="49" t="s">
        <v>104</v>
      </c>
      <c r="C669" s="2">
        <v>1845</v>
      </c>
      <c r="D669" s="2">
        <v>-1</v>
      </c>
      <c r="E669" s="2">
        <v>3</v>
      </c>
      <c r="G669">
        <f t="shared" ref="G669:H669" si="1204">D669*6</f>
        <v>-6</v>
      </c>
      <c r="H669">
        <f t="shared" si="1204"/>
        <v>18</v>
      </c>
      <c r="I669" s="2">
        <v>18</v>
      </c>
      <c r="J669" s="7">
        <v>43447</v>
      </c>
      <c r="K669" s="8">
        <v>0.58333333333333337</v>
      </c>
      <c r="L669" s="50"/>
      <c r="M669" s="9" t="s">
        <v>53</v>
      </c>
      <c r="N669" s="10">
        <v>152</v>
      </c>
      <c r="O669" s="10">
        <v>4765</v>
      </c>
      <c r="P669" s="10">
        <f t="shared" si="391"/>
        <v>4613</v>
      </c>
      <c r="Q669" s="2">
        <v>2.65</v>
      </c>
      <c r="R669" s="9">
        <v>36</v>
      </c>
      <c r="S669" s="9">
        <f t="shared" si="392"/>
        <v>95.399999999999991</v>
      </c>
      <c r="T669" s="9">
        <v>1</v>
      </c>
      <c r="U669" s="10">
        <f t="shared" si="1038"/>
        <v>4765</v>
      </c>
      <c r="X669" s="37"/>
      <c r="Y669" s="37"/>
      <c r="Z669" s="37"/>
      <c r="AA669" s="37"/>
      <c r="AB669" s="37"/>
      <c r="AC669" s="37"/>
      <c r="AD669" s="37"/>
      <c r="AE669" s="37"/>
      <c r="AF669" s="37"/>
      <c r="AG669" s="37"/>
      <c r="AH669" s="37"/>
      <c r="AI669" s="4"/>
      <c r="AJ669" s="4"/>
      <c r="AK669" s="4"/>
      <c r="AL669" s="37"/>
      <c r="AM669" s="37"/>
      <c r="AN669" s="37"/>
      <c r="AO669" s="37"/>
      <c r="AP669" s="37"/>
      <c r="AQ669" s="37"/>
      <c r="AR669" s="37"/>
      <c r="AS669" s="37"/>
      <c r="AT669" s="37"/>
      <c r="AU669" s="37"/>
      <c r="AV669" s="37"/>
      <c r="AW669" s="4"/>
      <c r="AX669" s="4"/>
      <c r="AY669" s="4"/>
      <c r="AZ669" s="4"/>
      <c r="BA669" s="4"/>
      <c r="BB669" s="4"/>
      <c r="BC669" s="4"/>
      <c r="BD669" s="4"/>
    </row>
    <row r="670" spans="1:56" ht="45" customHeight="1" x14ac:dyDescent="0.25">
      <c r="A670" s="2" t="s">
        <v>105</v>
      </c>
      <c r="B670" s="49" t="s">
        <v>104</v>
      </c>
      <c r="C670" s="2">
        <v>1845</v>
      </c>
      <c r="D670" s="2">
        <f t="shared" ref="D670:D673" si="1205">D669-1</f>
        <v>-2</v>
      </c>
      <c r="E670" s="2">
        <v>3</v>
      </c>
      <c r="G670">
        <f t="shared" ref="G670:H670" si="1206">D670*6</f>
        <v>-12</v>
      </c>
      <c r="H670">
        <f t="shared" si="1206"/>
        <v>18</v>
      </c>
      <c r="I670" s="2">
        <v>18</v>
      </c>
      <c r="J670" s="7">
        <v>43447</v>
      </c>
      <c r="K670" s="8">
        <v>0.58333333333333337</v>
      </c>
      <c r="L670" s="50"/>
      <c r="M670" s="9" t="s">
        <v>53</v>
      </c>
      <c r="N670" s="10">
        <v>157</v>
      </c>
      <c r="O670" s="10">
        <v>4282</v>
      </c>
      <c r="P670" s="10">
        <f t="shared" si="391"/>
        <v>4125</v>
      </c>
      <c r="Q670" s="2">
        <v>2.65</v>
      </c>
      <c r="R670" s="9">
        <v>36</v>
      </c>
      <c r="S670" s="9">
        <f t="shared" si="392"/>
        <v>95.399999999999991</v>
      </c>
      <c r="T670" s="9">
        <v>1</v>
      </c>
      <c r="U670" s="10">
        <f t="shared" si="1038"/>
        <v>4282</v>
      </c>
      <c r="X670" s="37"/>
      <c r="Y670" s="37"/>
      <c r="Z670" s="37"/>
      <c r="AA670" s="37"/>
      <c r="AB670" s="37"/>
      <c r="AC670" s="37"/>
      <c r="AD670" s="37"/>
      <c r="AE670" s="37"/>
      <c r="AF670" s="37"/>
      <c r="AG670" s="37"/>
      <c r="AH670" s="37"/>
      <c r="AI670" s="4"/>
      <c r="AJ670" s="4"/>
      <c r="AK670" s="4"/>
      <c r="AL670" s="37"/>
      <c r="AM670" s="37"/>
      <c r="AN670" s="37"/>
      <c r="AO670" s="37"/>
      <c r="AP670" s="37"/>
      <c r="AQ670" s="37"/>
      <c r="AR670" s="37"/>
      <c r="AS670" s="37"/>
      <c r="AT670" s="37"/>
      <c r="AU670" s="37"/>
      <c r="AV670" s="37"/>
      <c r="AW670" s="4"/>
      <c r="AX670" s="4"/>
      <c r="AY670" s="4"/>
      <c r="AZ670" s="4"/>
      <c r="BA670" s="4"/>
      <c r="BB670" s="4"/>
      <c r="BC670" s="4"/>
      <c r="BD670" s="4"/>
    </row>
    <row r="671" spans="1:56" ht="45" customHeight="1" x14ac:dyDescent="0.25">
      <c r="A671" s="2" t="s">
        <v>105</v>
      </c>
      <c r="B671" s="49" t="s">
        <v>104</v>
      </c>
      <c r="C671" s="2">
        <v>1845</v>
      </c>
      <c r="D671" s="2">
        <f t="shared" si="1205"/>
        <v>-3</v>
      </c>
      <c r="E671" s="2">
        <v>3</v>
      </c>
      <c r="G671">
        <f t="shared" ref="G671:H671" si="1207">D671*6</f>
        <v>-18</v>
      </c>
      <c r="H671">
        <f t="shared" si="1207"/>
        <v>18</v>
      </c>
      <c r="I671" s="2">
        <v>18</v>
      </c>
      <c r="J671" s="7">
        <v>43447</v>
      </c>
      <c r="K671" s="8">
        <v>0.58333333333333337</v>
      </c>
      <c r="L671" s="50"/>
      <c r="M671" s="9" t="s">
        <v>53</v>
      </c>
      <c r="N671" s="10">
        <v>159</v>
      </c>
      <c r="O671" s="10">
        <v>4349</v>
      </c>
      <c r="P671" s="10">
        <f t="shared" si="391"/>
        <v>4190</v>
      </c>
      <c r="Q671" s="2">
        <v>2.65</v>
      </c>
      <c r="R671" s="9">
        <v>36</v>
      </c>
      <c r="S671" s="9">
        <f t="shared" si="392"/>
        <v>95.399999999999991</v>
      </c>
      <c r="T671" s="9">
        <v>1</v>
      </c>
      <c r="U671" s="10">
        <f t="shared" si="1038"/>
        <v>4349</v>
      </c>
      <c r="X671" s="37"/>
      <c r="Y671" s="37"/>
      <c r="Z671" s="37"/>
      <c r="AA671" s="37"/>
      <c r="AB671" s="37"/>
      <c r="AC671" s="37"/>
      <c r="AD671" s="37"/>
      <c r="AE671" s="37"/>
      <c r="AF671" s="37"/>
      <c r="AG671" s="37"/>
      <c r="AH671" s="37"/>
      <c r="AI671" s="4"/>
      <c r="AJ671" s="4"/>
      <c r="AK671" s="4"/>
      <c r="AL671" s="37"/>
      <c r="AM671" s="37"/>
      <c r="AN671" s="37"/>
      <c r="AO671" s="37"/>
      <c r="AP671" s="37"/>
      <c r="AQ671" s="37"/>
      <c r="AR671" s="37"/>
      <c r="AS671" s="37"/>
      <c r="AT671" s="37"/>
      <c r="AU671" s="37"/>
      <c r="AV671" s="37"/>
      <c r="AW671" s="4"/>
      <c r="AX671" s="4"/>
      <c r="AY671" s="4"/>
      <c r="AZ671" s="4"/>
      <c r="BA671" s="4"/>
      <c r="BB671" s="4"/>
      <c r="BC671" s="4"/>
      <c r="BD671" s="4"/>
    </row>
    <row r="672" spans="1:56" ht="45" customHeight="1" x14ac:dyDescent="0.25">
      <c r="A672" s="2" t="s">
        <v>105</v>
      </c>
      <c r="B672" s="49" t="s">
        <v>104</v>
      </c>
      <c r="C672" s="2">
        <v>1845</v>
      </c>
      <c r="D672" s="2">
        <f t="shared" si="1205"/>
        <v>-4</v>
      </c>
      <c r="E672" s="2">
        <v>3</v>
      </c>
      <c r="G672">
        <f t="shared" ref="G672:H672" si="1208">D672*6</f>
        <v>-24</v>
      </c>
      <c r="H672">
        <f t="shared" si="1208"/>
        <v>18</v>
      </c>
      <c r="I672" s="2">
        <v>18</v>
      </c>
      <c r="J672" s="7">
        <v>43447</v>
      </c>
      <c r="K672" s="8">
        <v>0.58333333333333337</v>
      </c>
      <c r="L672" s="50"/>
      <c r="M672" s="9" t="s">
        <v>53</v>
      </c>
      <c r="N672" s="10">
        <v>153</v>
      </c>
      <c r="O672" s="10">
        <v>3308</v>
      </c>
      <c r="P672" s="10">
        <f t="shared" si="391"/>
        <v>3155</v>
      </c>
      <c r="Q672" s="2">
        <v>2.65</v>
      </c>
      <c r="R672" s="9">
        <v>36</v>
      </c>
      <c r="S672" s="9">
        <f t="shared" si="392"/>
        <v>95.399999999999991</v>
      </c>
      <c r="T672" s="9">
        <v>1</v>
      </c>
      <c r="U672" s="10">
        <f t="shared" si="1038"/>
        <v>3308</v>
      </c>
      <c r="X672" s="37"/>
      <c r="Y672" s="37"/>
      <c r="Z672" s="37"/>
      <c r="AA672" s="37"/>
      <c r="AB672" s="37"/>
      <c r="AC672" s="37"/>
      <c r="AD672" s="37"/>
      <c r="AE672" s="37"/>
      <c r="AF672" s="37"/>
      <c r="AG672" s="37"/>
      <c r="AH672" s="37"/>
      <c r="AI672" s="4"/>
      <c r="AJ672" s="4"/>
      <c r="AK672" s="4"/>
      <c r="AL672" s="37"/>
      <c r="AM672" s="37"/>
      <c r="AN672" s="37"/>
      <c r="AO672" s="37"/>
      <c r="AP672" s="37"/>
      <c r="AQ672" s="37"/>
      <c r="AR672" s="37"/>
      <c r="AS672" s="37"/>
      <c r="AT672" s="37"/>
      <c r="AU672" s="37"/>
      <c r="AV672" s="37"/>
      <c r="AW672" s="4"/>
      <c r="AX672" s="4"/>
      <c r="AY672" s="4"/>
      <c r="AZ672" s="4"/>
      <c r="BA672" s="4"/>
      <c r="BB672" s="4"/>
      <c r="BC672" s="4"/>
      <c r="BD672" s="4"/>
    </row>
    <row r="673" spans="1:56" ht="45" customHeight="1" x14ac:dyDescent="0.25">
      <c r="A673" s="2" t="s">
        <v>105</v>
      </c>
      <c r="B673" s="49" t="s">
        <v>104</v>
      </c>
      <c r="C673" s="2">
        <v>1845</v>
      </c>
      <c r="D673" s="2">
        <f t="shared" si="1205"/>
        <v>-5</v>
      </c>
      <c r="E673" s="2">
        <v>3</v>
      </c>
      <c r="G673">
        <f t="shared" ref="G673:H673" si="1209">D673*6</f>
        <v>-30</v>
      </c>
      <c r="H673">
        <f t="shared" si="1209"/>
        <v>18</v>
      </c>
      <c r="I673" s="2">
        <v>18</v>
      </c>
      <c r="J673" s="7">
        <v>43447</v>
      </c>
      <c r="K673" s="8">
        <v>0.58333333333333337</v>
      </c>
      <c r="L673" s="50"/>
      <c r="M673" s="9" t="s">
        <v>53</v>
      </c>
      <c r="N673" s="10">
        <v>152</v>
      </c>
      <c r="O673" s="10">
        <v>1928</v>
      </c>
      <c r="P673" s="10">
        <f t="shared" si="391"/>
        <v>1776</v>
      </c>
      <c r="Q673" s="2">
        <v>2.65</v>
      </c>
      <c r="R673" s="9">
        <v>36</v>
      </c>
      <c r="S673" s="9">
        <f t="shared" si="392"/>
        <v>95.399999999999991</v>
      </c>
      <c r="T673" s="9">
        <v>1</v>
      </c>
      <c r="U673" s="10">
        <f t="shared" si="1038"/>
        <v>1928</v>
      </c>
      <c r="X673" s="37"/>
      <c r="Y673" s="37"/>
      <c r="Z673" s="37"/>
      <c r="AA673" s="37"/>
      <c r="AB673" s="37"/>
      <c r="AC673" s="37"/>
      <c r="AD673" s="37"/>
      <c r="AE673" s="37"/>
      <c r="AF673" s="37"/>
      <c r="AG673" s="37"/>
      <c r="AH673" s="37"/>
      <c r="AI673" s="4"/>
      <c r="AJ673" s="4"/>
      <c r="AK673" s="4"/>
      <c r="AL673" s="37"/>
      <c r="AM673" s="37"/>
      <c r="AN673" s="37"/>
      <c r="AO673" s="37"/>
      <c r="AP673" s="37"/>
      <c r="AQ673" s="37"/>
      <c r="AR673" s="37"/>
      <c r="AS673" s="37"/>
      <c r="AT673" s="37"/>
      <c r="AU673" s="37"/>
      <c r="AV673" s="37"/>
      <c r="AW673" s="4"/>
      <c r="AX673" s="4"/>
      <c r="AY673" s="4"/>
      <c r="AZ673" s="4"/>
      <c r="BA673" s="4"/>
      <c r="BB673" s="4"/>
      <c r="BC673" s="4"/>
      <c r="BD673" s="4"/>
    </row>
    <row r="674" spans="1:56" ht="45" customHeight="1" x14ac:dyDescent="0.3">
      <c r="A674" s="2" t="s">
        <v>105</v>
      </c>
      <c r="B674" s="49" t="s">
        <v>104</v>
      </c>
      <c r="C674" s="2">
        <v>1825</v>
      </c>
      <c r="D674" s="2">
        <v>0</v>
      </c>
      <c r="E674" s="2">
        <v>0</v>
      </c>
      <c r="G674">
        <f t="shared" ref="G674:H674" si="1210">D674*6</f>
        <v>0</v>
      </c>
      <c r="H674">
        <f t="shared" si="1210"/>
        <v>0</v>
      </c>
      <c r="I674" s="2">
        <v>18</v>
      </c>
      <c r="J674" s="7">
        <v>43447</v>
      </c>
      <c r="K674" s="8">
        <v>0.58333333333333337</v>
      </c>
      <c r="L674" s="50"/>
      <c r="M674" s="9" t="s">
        <v>53</v>
      </c>
      <c r="N674" s="10">
        <v>146</v>
      </c>
      <c r="O674" s="10">
        <v>19021</v>
      </c>
      <c r="P674" s="10">
        <f t="shared" si="391"/>
        <v>18875</v>
      </c>
      <c r="Q674" s="2">
        <v>2.65</v>
      </c>
      <c r="R674" s="9">
        <v>36</v>
      </c>
      <c r="S674" s="9">
        <f t="shared" si="392"/>
        <v>95.399999999999991</v>
      </c>
      <c r="T674" s="9">
        <v>1</v>
      </c>
      <c r="U674" s="10">
        <f t="shared" si="1038"/>
        <v>19021</v>
      </c>
      <c r="X674" s="17">
        <f>U697</f>
        <v>209</v>
      </c>
      <c r="Y674" s="17">
        <f>U696</f>
        <v>281</v>
      </c>
      <c r="Z674" s="17">
        <f>U695</f>
        <v>1121</v>
      </c>
      <c r="AA674" s="17">
        <f>U694</f>
        <v>3119</v>
      </c>
      <c r="AB674" s="17">
        <f>U693</f>
        <v>6300</v>
      </c>
      <c r="AC674" s="17">
        <f>U692</f>
        <v>7056</v>
      </c>
      <c r="AD674" s="21">
        <f t="shared" ref="AD674:AD677" si="1211">AB674</f>
        <v>6300</v>
      </c>
      <c r="AE674" s="21">
        <f t="shared" ref="AE674:AE677" si="1212">AA674</f>
        <v>3119</v>
      </c>
      <c r="AF674" s="21">
        <f t="shared" ref="AF674:AF677" si="1213">Z674</f>
        <v>1121</v>
      </c>
      <c r="AG674" s="21">
        <f t="shared" ref="AG674:AG677" si="1214">Y674</f>
        <v>281</v>
      </c>
      <c r="AH674" s="21">
        <f t="shared" ref="AH674:AH677" si="1215">X674</f>
        <v>209</v>
      </c>
      <c r="AI674" s="15" t="s">
        <v>67</v>
      </c>
      <c r="AJ674" s="16" t="str">
        <f>B674</f>
        <v>L2C2-57701216E2300</v>
      </c>
      <c r="AK674" s="16"/>
      <c r="AL674" s="23">
        <f t="shared" ref="AL674:AV674" si="1216">X674*0.0144</f>
        <v>3.0095999999999998</v>
      </c>
      <c r="AM674" s="23">
        <f t="shared" si="1216"/>
        <v>4.0464000000000002</v>
      </c>
      <c r="AN674" s="23">
        <f t="shared" si="1216"/>
        <v>16.142399999999999</v>
      </c>
      <c r="AO674" s="23">
        <f t="shared" si="1216"/>
        <v>44.913599999999995</v>
      </c>
      <c r="AP674" s="23">
        <f t="shared" si="1216"/>
        <v>90.72</v>
      </c>
      <c r="AQ674" s="23">
        <f t="shared" si="1216"/>
        <v>101.60639999999999</v>
      </c>
      <c r="AR674" s="23">
        <f t="shared" si="1216"/>
        <v>90.72</v>
      </c>
      <c r="AS674" s="23">
        <f t="shared" si="1216"/>
        <v>44.913599999999995</v>
      </c>
      <c r="AT674" s="23">
        <f t="shared" si="1216"/>
        <v>16.142399999999999</v>
      </c>
      <c r="AU674" s="23">
        <f t="shared" si="1216"/>
        <v>4.0464000000000002</v>
      </c>
      <c r="AV674" s="23">
        <f t="shared" si="1216"/>
        <v>3.0095999999999998</v>
      </c>
      <c r="AW674" s="15" t="s">
        <v>67</v>
      </c>
      <c r="AX674" s="16" t="s">
        <v>104</v>
      </c>
      <c r="AY674" s="16"/>
      <c r="AZ674" s="16"/>
      <c r="BA674" s="16"/>
      <c r="BB674" s="16"/>
      <c r="BC674" s="16"/>
      <c r="BD674" s="16"/>
    </row>
    <row r="675" spans="1:56" ht="45" customHeight="1" x14ac:dyDescent="0.3">
      <c r="A675" s="2" t="s">
        <v>105</v>
      </c>
      <c r="B675" s="49" t="s">
        <v>104</v>
      </c>
      <c r="C675" s="2">
        <v>1825</v>
      </c>
      <c r="D675" s="2">
        <v>-1</v>
      </c>
      <c r="E675" s="2">
        <v>0</v>
      </c>
      <c r="G675">
        <f t="shared" ref="G675:H675" si="1217">D675*6</f>
        <v>-6</v>
      </c>
      <c r="H675">
        <f t="shared" si="1217"/>
        <v>0</v>
      </c>
      <c r="I675" s="2">
        <v>18</v>
      </c>
      <c r="J675" s="7">
        <v>43447</v>
      </c>
      <c r="K675" s="8">
        <v>0.58333333333333337</v>
      </c>
      <c r="L675" s="50"/>
      <c r="M675" s="9" t="s">
        <v>53</v>
      </c>
      <c r="N675" s="10">
        <v>147</v>
      </c>
      <c r="O675" s="10">
        <v>16642</v>
      </c>
      <c r="P675" s="10">
        <f t="shared" si="391"/>
        <v>16495</v>
      </c>
      <c r="Q675" s="2">
        <v>2.65</v>
      </c>
      <c r="R675" s="9">
        <v>36</v>
      </c>
      <c r="S675" s="9">
        <f t="shared" si="392"/>
        <v>95.399999999999991</v>
      </c>
      <c r="T675" s="9">
        <v>1</v>
      </c>
      <c r="U675" s="10">
        <f t="shared" si="1038"/>
        <v>16642</v>
      </c>
      <c r="X675" s="17">
        <f>U691</f>
        <v>222</v>
      </c>
      <c r="Y675" s="17">
        <f>U690</f>
        <v>725</v>
      </c>
      <c r="Z675" s="17">
        <f>U689</f>
        <v>3606</v>
      </c>
      <c r="AA675" s="17">
        <f>U688</f>
        <v>8616</v>
      </c>
      <c r="AB675" s="17">
        <f>U687</f>
        <v>11924</v>
      </c>
      <c r="AC675" s="17">
        <f>U686</f>
        <v>13718</v>
      </c>
      <c r="AD675" s="21">
        <f t="shared" si="1211"/>
        <v>11924</v>
      </c>
      <c r="AE675" s="21">
        <f t="shared" si="1212"/>
        <v>8616</v>
      </c>
      <c r="AF675" s="21">
        <f t="shared" si="1213"/>
        <v>3606</v>
      </c>
      <c r="AG675" s="21">
        <f t="shared" si="1214"/>
        <v>725</v>
      </c>
      <c r="AH675" s="21">
        <f t="shared" si="1215"/>
        <v>222</v>
      </c>
      <c r="AI675" s="15" t="s">
        <v>68</v>
      </c>
      <c r="AJ675" s="16">
        <f>C674</f>
        <v>1825</v>
      </c>
      <c r="AK675" s="16"/>
      <c r="AL675" s="23">
        <f t="shared" ref="AL675:AV675" si="1218">X675*0.0144</f>
        <v>3.1968000000000001</v>
      </c>
      <c r="AM675" s="23">
        <f t="shared" si="1218"/>
        <v>10.44</v>
      </c>
      <c r="AN675" s="23">
        <f t="shared" si="1218"/>
        <v>51.926400000000001</v>
      </c>
      <c r="AO675" s="23">
        <f t="shared" si="1218"/>
        <v>124.07039999999999</v>
      </c>
      <c r="AP675" s="23">
        <f t="shared" si="1218"/>
        <v>171.7056</v>
      </c>
      <c r="AQ675" s="23">
        <f t="shared" si="1218"/>
        <v>197.53919999999999</v>
      </c>
      <c r="AR675" s="23">
        <f t="shared" si="1218"/>
        <v>171.7056</v>
      </c>
      <c r="AS675" s="23">
        <f t="shared" si="1218"/>
        <v>124.07039999999999</v>
      </c>
      <c r="AT675" s="23">
        <f t="shared" si="1218"/>
        <v>51.926400000000001</v>
      </c>
      <c r="AU675" s="23">
        <f t="shared" si="1218"/>
        <v>10.44</v>
      </c>
      <c r="AV675" s="23">
        <f t="shared" si="1218"/>
        <v>3.1968000000000001</v>
      </c>
      <c r="AW675" s="15" t="s">
        <v>68</v>
      </c>
      <c r="AX675" s="16">
        <v>1825</v>
      </c>
      <c r="AY675" s="16"/>
      <c r="AZ675" s="16"/>
      <c r="BA675" s="16"/>
      <c r="BB675" s="16"/>
      <c r="BC675" s="16"/>
      <c r="BD675" s="16"/>
    </row>
    <row r="676" spans="1:56" ht="45" customHeight="1" x14ac:dyDescent="0.3">
      <c r="A676" s="2" t="s">
        <v>105</v>
      </c>
      <c r="B676" s="49" t="s">
        <v>104</v>
      </c>
      <c r="C676" s="2">
        <v>1825</v>
      </c>
      <c r="D676" s="2">
        <f t="shared" ref="D676:D679" si="1219">D675-1</f>
        <v>-2</v>
      </c>
      <c r="E676" s="2">
        <v>0</v>
      </c>
      <c r="G676">
        <f t="shared" ref="G676:H676" si="1220">D676*6</f>
        <v>-12</v>
      </c>
      <c r="H676">
        <f t="shared" si="1220"/>
        <v>0</v>
      </c>
      <c r="I676" s="2">
        <v>18</v>
      </c>
      <c r="J676" s="7">
        <v>43447</v>
      </c>
      <c r="K676" s="8">
        <v>0.58333333333333337</v>
      </c>
      <c r="L676" s="50"/>
      <c r="M676" s="9" t="s">
        <v>53</v>
      </c>
      <c r="N676" s="10">
        <v>139</v>
      </c>
      <c r="O676" s="10">
        <v>11812</v>
      </c>
      <c r="P676" s="10">
        <f t="shared" si="391"/>
        <v>11673</v>
      </c>
      <c r="Q676" s="2">
        <v>2.65</v>
      </c>
      <c r="R676" s="9">
        <v>36</v>
      </c>
      <c r="S676" s="9">
        <f t="shared" si="392"/>
        <v>95.399999999999991</v>
      </c>
      <c r="T676" s="9">
        <v>1</v>
      </c>
      <c r="U676" s="10">
        <f t="shared" si="1038"/>
        <v>11812</v>
      </c>
      <c r="X676" s="17">
        <f>U684</f>
        <v>1578</v>
      </c>
      <c r="Y676" s="17">
        <f>U683</f>
        <v>6387</v>
      </c>
      <c r="Z676" s="17">
        <f>U683</f>
        <v>6387</v>
      </c>
      <c r="AA676" s="17">
        <f>U682</f>
        <v>10552</v>
      </c>
      <c r="AB676" s="17">
        <f>U681</f>
        <v>14003</v>
      </c>
      <c r="AC676" s="17">
        <f>U680</f>
        <v>18477</v>
      </c>
      <c r="AD676" s="21">
        <f t="shared" si="1211"/>
        <v>14003</v>
      </c>
      <c r="AE676" s="21">
        <f t="shared" si="1212"/>
        <v>10552</v>
      </c>
      <c r="AF676" s="21">
        <f t="shared" si="1213"/>
        <v>6387</v>
      </c>
      <c r="AG676" s="21">
        <f t="shared" si="1214"/>
        <v>6387</v>
      </c>
      <c r="AH676" s="21">
        <f t="shared" si="1215"/>
        <v>1578</v>
      </c>
      <c r="AI676" s="15" t="s">
        <v>69</v>
      </c>
      <c r="AJ676" s="16">
        <f>I674</f>
        <v>18</v>
      </c>
      <c r="AK676" s="16"/>
      <c r="AL676" s="23">
        <f t="shared" ref="AL676:AV676" si="1221">X676*0.0144</f>
        <v>22.723199999999999</v>
      </c>
      <c r="AM676" s="23">
        <f t="shared" si="1221"/>
        <v>91.972799999999992</v>
      </c>
      <c r="AN676" s="23">
        <f t="shared" si="1221"/>
        <v>91.972799999999992</v>
      </c>
      <c r="AO676" s="23">
        <f t="shared" si="1221"/>
        <v>151.94880000000001</v>
      </c>
      <c r="AP676" s="23">
        <f t="shared" si="1221"/>
        <v>201.64320000000001</v>
      </c>
      <c r="AQ676" s="23">
        <f t="shared" si="1221"/>
        <v>266.06880000000001</v>
      </c>
      <c r="AR676" s="23">
        <f t="shared" si="1221"/>
        <v>201.64320000000001</v>
      </c>
      <c r="AS676" s="23">
        <f t="shared" si="1221"/>
        <v>151.94880000000001</v>
      </c>
      <c r="AT676" s="23">
        <f t="shared" si="1221"/>
        <v>91.972799999999992</v>
      </c>
      <c r="AU676" s="23">
        <f t="shared" si="1221"/>
        <v>91.972799999999992</v>
      </c>
      <c r="AV676" s="23">
        <f t="shared" si="1221"/>
        <v>22.723199999999999</v>
      </c>
      <c r="AW676" s="15" t="s">
        <v>69</v>
      </c>
      <c r="AX676" s="16">
        <v>18</v>
      </c>
      <c r="AY676" s="16"/>
      <c r="AZ676" s="16"/>
      <c r="BA676" s="16"/>
      <c r="BB676" s="16"/>
      <c r="BC676" s="16"/>
      <c r="BD676" s="16"/>
    </row>
    <row r="677" spans="1:56" ht="45" customHeight="1" x14ac:dyDescent="0.25">
      <c r="A677" s="2" t="s">
        <v>105</v>
      </c>
      <c r="B677" s="49" t="s">
        <v>104</v>
      </c>
      <c r="C677" s="2">
        <v>1825</v>
      </c>
      <c r="D677" s="2">
        <f t="shared" si="1219"/>
        <v>-3</v>
      </c>
      <c r="E677" s="2">
        <v>0</v>
      </c>
      <c r="G677">
        <f t="shared" ref="G677:H677" si="1222">D677*6</f>
        <v>-18</v>
      </c>
      <c r="H677">
        <f t="shared" si="1222"/>
        <v>0</v>
      </c>
      <c r="I677" s="2">
        <v>18</v>
      </c>
      <c r="J677" s="7">
        <v>43447</v>
      </c>
      <c r="K677" s="8">
        <v>0.58333333333333337</v>
      </c>
      <c r="L677" s="50"/>
      <c r="M677" s="9" t="s">
        <v>53</v>
      </c>
      <c r="N677" s="10">
        <v>141</v>
      </c>
      <c r="O677" s="10">
        <v>7378</v>
      </c>
      <c r="P677" s="10">
        <f t="shared" si="391"/>
        <v>7237</v>
      </c>
      <c r="Q677" s="2">
        <v>2.65</v>
      </c>
      <c r="R677" s="9">
        <v>36</v>
      </c>
      <c r="S677" s="9">
        <f t="shared" si="392"/>
        <v>95.399999999999991</v>
      </c>
      <c r="T677" s="9">
        <v>1</v>
      </c>
      <c r="U677" s="10">
        <f t="shared" si="1038"/>
        <v>7378</v>
      </c>
      <c r="X677" s="17">
        <f>U679</f>
        <v>317</v>
      </c>
      <c r="Y677" s="17">
        <f>U678</f>
        <v>2087</v>
      </c>
      <c r="Z677" s="17">
        <f>U677</f>
        <v>7378</v>
      </c>
      <c r="AA677" s="17">
        <f>U676</f>
        <v>11812</v>
      </c>
      <c r="AB677" s="17">
        <f>U675</f>
        <v>16642</v>
      </c>
      <c r="AC677" s="24">
        <f>U674</f>
        <v>19021</v>
      </c>
      <c r="AD677" s="21">
        <f t="shared" si="1211"/>
        <v>16642</v>
      </c>
      <c r="AE677" s="21">
        <f t="shared" si="1212"/>
        <v>11812</v>
      </c>
      <c r="AF677" s="21">
        <f t="shared" si="1213"/>
        <v>7378</v>
      </c>
      <c r="AG677" s="21">
        <f t="shared" si="1214"/>
        <v>2087</v>
      </c>
      <c r="AH677" s="21">
        <f t="shared" si="1215"/>
        <v>317</v>
      </c>
      <c r="AI677" s="4"/>
      <c r="AJ677" s="4"/>
      <c r="AK677" s="4"/>
      <c r="AL677" s="23">
        <f t="shared" ref="AL677:AV677" si="1223">X677*0.0144</f>
        <v>4.5648</v>
      </c>
      <c r="AM677" s="23">
        <f t="shared" si="1223"/>
        <v>30.052799999999998</v>
      </c>
      <c r="AN677" s="23">
        <f t="shared" si="1223"/>
        <v>106.2432</v>
      </c>
      <c r="AO677" s="23">
        <f t="shared" si="1223"/>
        <v>170.09279999999998</v>
      </c>
      <c r="AP677" s="23">
        <f t="shared" si="1223"/>
        <v>239.6448</v>
      </c>
      <c r="AQ677" s="23">
        <f t="shared" si="1223"/>
        <v>273.9024</v>
      </c>
      <c r="AR677" s="23">
        <f t="shared" si="1223"/>
        <v>239.6448</v>
      </c>
      <c r="AS677" s="23">
        <f t="shared" si="1223"/>
        <v>170.09279999999998</v>
      </c>
      <c r="AT677" s="23">
        <f t="shared" si="1223"/>
        <v>106.2432</v>
      </c>
      <c r="AU677" s="23">
        <f t="shared" si="1223"/>
        <v>30.052799999999998</v>
      </c>
      <c r="AV677" s="23">
        <f t="shared" si="1223"/>
        <v>4.5648</v>
      </c>
      <c r="AW677" s="4"/>
      <c r="AX677" s="4"/>
      <c r="AY677" s="4"/>
      <c r="AZ677" s="4"/>
      <c r="BA677" s="4"/>
      <c r="BB677" s="4"/>
      <c r="BC677" s="4"/>
      <c r="BD677" s="4"/>
    </row>
    <row r="678" spans="1:56" ht="45" customHeight="1" x14ac:dyDescent="0.25">
      <c r="A678" s="2" t="s">
        <v>105</v>
      </c>
      <c r="B678" s="49" t="s">
        <v>104</v>
      </c>
      <c r="C678" s="2">
        <v>1825</v>
      </c>
      <c r="D678" s="2">
        <f t="shared" si="1219"/>
        <v>-4</v>
      </c>
      <c r="E678" s="2">
        <v>0</v>
      </c>
      <c r="G678">
        <f t="shared" ref="G678:H678" si="1224">D678*6</f>
        <v>-24</v>
      </c>
      <c r="H678">
        <f t="shared" si="1224"/>
        <v>0</v>
      </c>
      <c r="I678" s="2">
        <v>18</v>
      </c>
      <c r="J678" s="7">
        <v>43447</v>
      </c>
      <c r="K678" s="8">
        <v>0.58333333333333337</v>
      </c>
      <c r="L678" s="50"/>
      <c r="M678" s="9" t="s">
        <v>53</v>
      </c>
      <c r="N678" s="10">
        <v>141</v>
      </c>
      <c r="O678" s="10">
        <v>2087</v>
      </c>
      <c r="P678" s="10">
        <f t="shared" si="391"/>
        <v>1946</v>
      </c>
      <c r="Q678" s="2">
        <v>2.65</v>
      </c>
      <c r="R678" s="9">
        <v>36</v>
      </c>
      <c r="S678" s="9">
        <f t="shared" si="392"/>
        <v>95.399999999999991</v>
      </c>
      <c r="T678" s="9">
        <v>1</v>
      </c>
      <c r="U678" s="10">
        <f t="shared" si="1038"/>
        <v>2087</v>
      </c>
      <c r="X678" s="17">
        <f t="shared" ref="X678:AH678" si="1225">X676</f>
        <v>1578</v>
      </c>
      <c r="Y678" s="17">
        <f t="shared" si="1225"/>
        <v>6387</v>
      </c>
      <c r="Z678" s="17">
        <f t="shared" si="1225"/>
        <v>6387</v>
      </c>
      <c r="AA678" s="17">
        <f t="shared" si="1225"/>
        <v>10552</v>
      </c>
      <c r="AB678" s="17">
        <f t="shared" si="1225"/>
        <v>14003</v>
      </c>
      <c r="AC678" s="17">
        <f t="shared" si="1225"/>
        <v>18477</v>
      </c>
      <c r="AD678" s="17">
        <f t="shared" si="1225"/>
        <v>14003</v>
      </c>
      <c r="AE678" s="17">
        <f t="shared" si="1225"/>
        <v>10552</v>
      </c>
      <c r="AF678" s="17">
        <f t="shared" si="1225"/>
        <v>6387</v>
      </c>
      <c r="AG678" s="17">
        <f t="shared" si="1225"/>
        <v>6387</v>
      </c>
      <c r="AH678" s="17">
        <f t="shared" si="1225"/>
        <v>1578</v>
      </c>
      <c r="AI678" s="4"/>
      <c r="AJ678" s="4"/>
      <c r="AK678" s="4"/>
      <c r="AL678" s="23">
        <f t="shared" ref="AL678:AV678" si="1226">X678*0.0144</f>
        <v>22.723199999999999</v>
      </c>
      <c r="AM678" s="23">
        <f t="shared" si="1226"/>
        <v>91.972799999999992</v>
      </c>
      <c r="AN678" s="23">
        <f t="shared" si="1226"/>
        <v>91.972799999999992</v>
      </c>
      <c r="AO678" s="23">
        <f t="shared" si="1226"/>
        <v>151.94880000000001</v>
      </c>
      <c r="AP678" s="23">
        <f t="shared" si="1226"/>
        <v>201.64320000000001</v>
      </c>
      <c r="AQ678" s="23">
        <f t="shared" si="1226"/>
        <v>266.06880000000001</v>
      </c>
      <c r="AR678" s="23">
        <f t="shared" si="1226"/>
        <v>201.64320000000001</v>
      </c>
      <c r="AS678" s="23">
        <f t="shared" si="1226"/>
        <v>151.94880000000001</v>
      </c>
      <c r="AT678" s="23">
        <f t="shared" si="1226"/>
        <v>91.972799999999992</v>
      </c>
      <c r="AU678" s="23">
        <f t="shared" si="1226"/>
        <v>91.972799999999992</v>
      </c>
      <c r="AV678" s="23">
        <f t="shared" si="1226"/>
        <v>22.723199999999999</v>
      </c>
      <c r="AW678" s="4"/>
      <c r="AX678" s="4"/>
      <c r="AY678" s="4"/>
      <c r="AZ678" s="4"/>
      <c r="BA678" s="4"/>
      <c r="BB678" s="4"/>
      <c r="BC678" s="4"/>
      <c r="BD678" s="4"/>
    </row>
    <row r="679" spans="1:56" ht="45" customHeight="1" x14ac:dyDescent="0.25">
      <c r="A679" s="2" t="s">
        <v>105</v>
      </c>
      <c r="B679" s="49" t="s">
        <v>104</v>
      </c>
      <c r="C679" s="2">
        <v>1825</v>
      </c>
      <c r="D679" s="2">
        <f t="shared" si="1219"/>
        <v>-5</v>
      </c>
      <c r="E679" s="2">
        <v>0</v>
      </c>
      <c r="G679">
        <f t="shared" ref="G679:H679" si="1227">D679*6</f>
        <v>-30</v>
      </c>
      <c r="H679">
        <f t="shared" si="1227"/>
        <v>0</v>
      </c>
      <c r="I679" s="2">
        <v>18</v>
      </c>
      <c r="J679" s="7">
        <v>43447</v>
      </c>
      <c r="K679" s="8">
        <v>0.58333333333333337</v>
      </c>
      <c r="L679" s="50"/>
      <c r="M679" s="9" t="s">
        <v>53</v>
      </c>
      <c r="N679" s="10">
        <v>142</v>
      </c>
      <c r="O679" s="10">
        <v>317</v>
      </c>
      <c r="P679" s="10">
        <f t="shared" si="391"/>
        <v>175</v>
      </c>
      <c r="Q679" s="2">
        <v>2.65</v>
      </c>
      <c r="R679" s="9">
        <v>36</v>
      </c>
      <c r="S679" s="9">
        <f t="shared" si="392"/>
        <v>95.399999999999991</v>
      </c>
      <c r="T679" s="9">
        <v>1</v>
      </c>
      <c r="U679" s="10">
        <f t="shared" si="1038"/>
        <v>317</v>
      </c>
      <c r="X679" s="17">
        <f t="shared" ref="X679:AH679" si="1228">X675</f>
        <v>222</v>
      </c>
      <c r="Y679" s="17">
        <f t="shared" si="1228"/>
        <v>725</v>
      </c>
      <c r="Z679" s="17">
        <f t="shared" si="1228"/>
        <v>3606</v>
      </c>
      <c r="AA679" s="17">
        <f t="shared" si="1228"/>
        <v>8616</v>
      </c>
      <c r="AB679" s="17">
        <f t="shared" si="1228"/>
        <v>11924</v>
      </c>
      <c r="AC679" s="17">
        <f t="shared" si="1228"/>
        <v>13718</v>
      </c>
      <c r="AD679" s="17">
        <f t="shared" si="1228"/>
        <v>11924</v>
      </c>
      <c r="AE679" s="17">
        <f t="shared" si="1228"/>
        <v>8616</v>
      </c>
      <c r="AF679" s="17">
        <f t="shared" si="1228"/>
        <v>3606</v>
      </c>
      <c r="AG679" s="17">
        <f t="shared" si="1228"/>
        <v>725</v>
      </c>
      <c r="AH679" s="17">
        <f t="shared" si="1228"/>
        <v>222</v>
      </c>
      <c r="AI679" s="4"/>
      <c r="AJ679" s="4"/>
      <c r="AK679" s="4"/>
      <c r="AL679" s="23">
        <f t="shared" ref="AL679:AV679" si="1229">X679*0.0144</f>
        <v>3.1968000000000001</v>
      </c>
      <c r="AM679" s="23">
        <f t="shared" si="1229"/>
        <v>10.44</v>
      </c>
      <c r="AN679" s="23">
        <f t="shared" si="1229"/>
        <v>51.926400000000001</v>
      </c>
      <c r="AO679" s="23">
        <f t="shared" si="1229"/>
        <v>124.07039999999999</v>
      </c>
      <c r="AP679" s="23">
        <f t="shared" si="1229"/>
        <v>171.7056</v>
      </c>
      <c r="AQ679" s="23">
        <f t="shared" si="1229"/>
        <v>197.53919999999999</v>
      </c>
      <c r="AR679" s="23">
        <f t="shared" si="1229"/>
        <v>171.7056</v>
      </c>
      <c r="AS679" s="23">
        <f t="shared" si="1229"/>
        <v>124.07039999999999</v>
      </c>
      <c r="AT679" s="23">
        <f t="shared" si="1229"/>
        <v>51.926400000000001</v>
      </c>
      <c r="AU679" s="23">
        <f t="shared" si="1229"/>
        <v>10.44</v>
      </c>
      <c r="AV679" s="23">
        <f t="shared" si="1229"/>
        <v>3.1968000000000001</v>
      </c>
      <c r="AW679" s="4"/>
      <c r="AX679" s="4"/>
      <c r="AY679" s="4"/>
      <c r="AZ679" s="4"/>
      <c r="BA679" s="4"/>
      <c r="BB679" s="4"/>
      <c r="BC679" s="4"/>
      <c r="BD679" s="4"/>
    </row>
    <row r="680" spans="1:56" ht="45" customHeight="1" x14ac:dyDescent="0.25">
      <c r="A680" s="2" t="s">
        <v>105</v>
      </c>
      <c r="B680" s="49" t="s">
        <v>104</v>
      </c>
      <c r="C680" s="2">
        <v>1825</v>
      </c>
      <c r="D680" s="2">
        <v>0</v>
      </c>
      <c r="E680" s="2">
        <v>1</v>
      </c>
      <c r="G680">
        <f t="shared" ref="G680:H680" si="1230">D680*6</f>
        <v>0</v>
      </c>
      <c r="H680">
        <f t="shared" si="1230"/>
        <v>6</v>
      </c>
      <c r="I680" s="2">
        <v>18</v>
      </c>
      <c r="J680" s="7">
        <v>43447</v>
      </c>
      <c r="K680" s="8">
        <v>0.58333333333333337</v>
      </c>
      <c r="L680" s="50"/>
      <c r="M680" s="9" t="s">
        <v>53</v>
      </c>
      <c r="N680" s="10">
        <v>143</v>
      </c>
      <c r="O680" s="10">
        <v>18477</v>
      </c>
      <c r="P680" s="10">
        <f t="shared" si="391"/>
        <v>18334</v>
      </c>
      <c r="Q680" s="2">
        <v>2.65</v>
      </c>
      <c r="R680" s="9">
        <v>36</v>
      </c>
      <c r="S680" s="9">
        <f t="shared" si="392"/>
        <v>95.399999999999991</v>
      </c>
      <c r="T680" s="9">
        <v>1</v>
      </c>
      <c r="U680" s="10">
        <f t="shared" si="1038"/>
        <v>18477</v>
      </c>
      <c r="X680" s="17">
        <f t="shared" ref="X680:AH680" si="1231">X674</f>
        <v>209</v>
      </c>
      <c r="Y680" s="17">
        <f t="shared" si="1231"/>
        <v>281</v>
      </c>
      <c r="Z680" s="17">
        <f t="shared" si="1231"/>
        <v>1121</v>
      </c>
      <c r="AA680" s="17">
        <f t="shared" si="1231"/>
        <v>3119</v>
      </c>
      <c r="AB680" s="17">
        <f t="shared" si="1231"/>
        <v>6300</v>
      </c>
      <c r="AC680" s="17">
        <f t="shared" si="1231"/>
        <v>7056</v>
      </c>
      <c r="AD680" s="17">
        <f t="shared" si="1231"/>
        <v>6300</v>
      </c>
      <c r="AE680" s="17">
        <f t="shared" si="1231"/>
        <v>3119</v>
      </c>
      <c r="AF680" s="17">
        <f t="shared" si="1231"/>
        <v>1121</v>
      </c>
      <c r="AG680" s="17">
        <f t="shared" si="1231"/>
        <v>281</v>
      </c>
      <c r="AH680" s="17">
        <f t="shared" si="1231"/>
        <v>209</v>
      </c>
      <c r="AI680" s="4"/>
      <c r="AJ680" s="4"/>
      <c r="AK680" s="4"/>
      <c r="AL680" s="23">
        <f t="shared" ref="AL680:AV680" si="1232">X680*0.0144</f>
        <v>3.0095999999999998</v>
      </c>
      <c r="AM680" s="23">
        <f t="shared" si="1232"/>
        <v>4.0464000000000002</v>
      </c>
      <c r="AN680" s="23">
        <f t="shared" si="1232"/>
        <v>16.142399999999999</v>
      </c>
      <c r="AO680" s="23">
        <f t="shared" si="1232"/>
        <v>44.913599999999995</v>
      </c>
      <c r="AP680" s="23">
        <f t="shared" si="1232"/>
        <v>90.72</v>
      </c>
      <c r="AQ680" s="23">
        <f t="shared" si="1232"/>
        <v>101.60639999999999</v>
      </c>
      <c r="AR680" s="23">
        <f t="shared" si="1232"/>
        <v>90.72</v>
      </c>
      <c r="AS680" s="23">
        <f t="shared" si="1232"/>
        <v>44.913599999999995</v>
      </c>
      <c r="AT680" s="23">
        <f t="shared" si="1232"/>
        <v>16.142399999999999</v>
      </c>
      <c r="AU680" s="23">
        <f t="shared" si="1232"/>
        <v>4.0464000000000002</v>
      </c>
      <c r="AV680" s="23">
        <f t="shared" si="1232"/>
        <v>3.0095999999999998</v>
      </c>
      <c r="AW680" s="4"/>
      <c r="AX680" s="4"/>
      <c r="AY680" s="4"/>
      <c r="AZ680" s="4"/>
      <c r="BA680" s="4"/>
      <c r="BB680" s="4"/>
      <c r="BC680" s="4"/>
      <c r="BD680" s="4"/>
    </row>
    <row r="681" spans="1:56" ht="45" customHeight="1" x14ac:dyDescent="0.25">
      <c r="A681" s="2" t="s">
        <v>105</v>
      </c>
      <c r="B681" s="49" t="s">
        <v>104</v>
      </c>
      <c r="C681" s="2">
        <v>1825</v>
      </c>
      <c r="D681" s="2">
        <v>-1</v>
      </c>
      <c r="E681" s="2">
        <v>1</v>
      </c>
      <c r="G681">
        <f t="shared" ref="G681:H681" si="1233">D681*6</f>
        <v>-6</v>
      </c>
      <c r="H681">
        <f t="shared" si="1233"/>
        <v>6</v>
      </c>
      <c r="I681" s="2">
        <v>18</v>
      </c>
      <c r="J681" s="7">
        <v>43447</v>
      </c>
      <c r="K681" s="8">
        <v>0.58333333333333337</v>
      </c>
      <c r="L681" s="50"/>
      <c r="M681" s="9" t="s">
        <v>53</v>
      </c>
      <c r="N681" s="10">
        <v>146</v>
      </c>
      <c r="O681" s="10">
        <v>14003</v>
      </c>
      <c r="P681" s="10">
        <f t="shared" si="391"/>
        <v>13857</v>
      </c>
      <c r="Q681" s="2">
        <v>2.65</v>
      </c>
      <c r="R681" s="9">
        <v>36</v>
      </c>
      <c r="S681" s="9">
        <f t="shared" si="392"/>
        <v>95.399999999999991</v>
      </c>
      <c r="T681" s="9">
        <v>1</v>
      </c>
      <c r="U681" s="10">
        <f t="shared" si="1038"/>
        <v>14003</v>
      </c>
      <c r="X681" s="37"/>
      <c r="Y681" s="37"/>
      <c r="Z681" s="37"/>
      <c r="AA681" s="37"/>
      <c r="AB681" s="37"/>
      <c r="AC681" s="37"/>
      <c r="AD681" s="37"/>
      <c r="AE681" s="37"/>
      <c r="AF681" s="37"/>
      <c r="AG681" s="37"/>
      <c r="AH681" s="37"/>
      <c r="AI681" s="4"/>
      <c r="AJ681" s="4"/>
      <c r="AK681" s="4"/>
      <c r="AL681" s="37"/>
      <c r="AM681" s="37"/>
      <c r="AN681" s="37"/>
      <c r="AO681" s="37"/>
      <c r="AP681" s="37"/>
      <c r="AQ681" s="37"/>
      <c r="AR681" s="37"/>
      <c r="AS681" s="37"/>
      <c r="AT681" s="37"/>
      <c r="AU681" s="37"/>
      <c r="AV681" s="37"/>
      <c r="AW681" s="4"/>
      <c r="AX681" s="4"/>
      <c r="AY681" s="4"/>
      <c r="AZ681" s="4"/>
      <c r="BA681" s="4"/>
      <c r="BB681" s="4"/>
      <c r="BC681" s="4"/>
      <c r="BD681" s="4"/>
    </row>
    <row r="682" spans="1:56" ht="45" customHeight="1" x14ac:dyDescent="0.25">
      <c r="A682" s="2" t="s">
        <v>105</v>
      </c>
      <c r="B682" s="49" t="s">
        <v>104</v>
      </c>
      <c r="C682" s="2">
        <v>1825</v>
      </c>
      <c r="D682" s="2">
        <f t="shared" ref="D682:D685" si="1234">D681-1</f>
        <v>-2</v>
      </c>
      <c r="E682" s="2">
        <v>1</v>
      </c>
      <c r="G682">
        <f t="shared" ref="G682:H682" si="1235">D682*6</f>
        <v>-12</v>
      </c>
      <c r="H682">
        <f t="shared" si="1235"/>
        <v>6</v>
      </c>
      <c r="I682" s="2">
        <v>18</v>
      </c>
      <c r="J682" s="7">
        <v>43447</v>
      </c>
      <c r="K682" s="8">
        <v>0.58333333333333337</v>
      </c>
      <c r="L682" s="50"/>
      <c r="M682" s="9" t="s">
        <v>53</v>
      </c>
      <c r="N682" s="10">
        <v>144</v>
      </c>
      <c r="O682" s="10">
        <v>10552</v>
      </c>
      <c r="P682" s="10">
        <f t="shared" si="391"/>
        <v>10408</v>
      </c>
      <c r="Q682" s="2">
        <v>2.65</v>
      </c>
      <c r="R682" s="9">
        <v>36</v>
      </c>
      <c r="S682" s="9">
        <f t="shared" si="392"/>
        <v>95.399999999999991</v>
      </c>
      <c r="T682" s="9">
        <v>1</v>
      </c>
      <c r="U682" s="10">
        <f t="shared" si="1038"/>
        <v>10552</v>
      </c>
      <c r="X682" s="37"/>
      <c r="Y682" s="37"/>
      <c r="Z682" s="37"/>
      <c r="AA682" s="37"/>
      <c r="AB682" s="37"/>
      <c r="AC682" s="37"/>
      <c r="AD682" s="37"/>
      <c r="AE682" s="37"/>
      <c r="AF682" s="37"/>
      <c r="AG682" s="37"/>
      <c r="AH682" s="37"/>
      <c r="AI682" s="4"/>
      <c r="AJ682" s="4"/>
      <c r="AK682" s="4"/>
      <c r="AL682" s="37"/>
      <c r="AM682" s="37"/>
      <c r="AN682" s="37"/>
      <c r="AO682" s="37"/>
      <c r="AP682" s="37"/>
      <c r="AQ682" s="37"/>
      <c r="AR682" s="37"/>
      <c r="AS682" s="37"/>
      <c r="AT682" s="37"/>
      <c r="AU682" s="37"/>
      <c r="AV682" s="37"/>
      <c r="AW682" s="4"/>
      <c r="AX682" s="4"/>
      <c r="AY682" s="4"/>
      <c r="AZ682" s="4"/>
      <c r="BA682" s="4"/>
      <c r="BB682" s="4"/>
      <c r="BC682" s="4"/>
      <c r="BD682" s="4"/>
    </row>
    <row r="683" spans="1:56" ht="45" customHeight="1" x14ac:dyDescent="0.25">
      <c r="A683" s="2" t="s">
        <v>105</v>
      </c>
      <c r="B683" s="49" t="s">
        <v>104</v>
      </c>
      <c r="C683" s="2">
        <v>1825</v>
      </c>
      <c r="D683" s="2">
        <f t="shared" si="1234"/>
        <v>-3</v>
      </c>
      <c r="E683" s="2">
        <v>1</v>
      </c>
      <c r="G683">
        <f t="shared" ref="G683:H683" si="1236">D683*6</f>
        <v>-18</v>
      </c>
      <c r="H683">
        <f t="shared" si="1236"/>
        <v>6</v>
      </c>
      <c r="I683" s="2">
        <v>18</v>
      </c>
      <c r="J683" s="7">
        <v>43447</v>
      </c>
      <c r="K683" s="8">
        <v>0.58333333333333337</v>
      </c>
      <c r="L683" s="50"/>
      <c r="M683" s="9" t="s">
        <v>53</v>
      </c>
      <c r="N683" s="10">
        <v>147</v>
      </c>
      <c r="O683" s="10">
        <v>6387</v>
      </c>
      <c r="P683" s="10">
        <f t="shared" si="391"/>
        <v>6240</v>
      </c>
      <c r="Q683" s="2">
        <v>2.65</v>
      </c>
      <c r="R683" s="9">
        <v>36</v>
      </c>
      <c r="S683" s="9">
        <f t="shared" si="392"/>
        <v>95.399999999999991</v>
      </c>
      <c r="T683" s="9">
        <v>1</v>
      </c>
      <c r="U683" s="10">
        <f t="shared" si="1038"/>
        <v>6387</v>
      </c>
      <c r="X683" s="37"/>
      <c r="Y683" s="37"/>
      <c r="Z683" s="37"/>
      <c r="AA683" s="37"/>
      <c r="AB683" s="37"/>
      <c r="AC683" s="37"/>
      <c r="AD683" s="37"/>
      <c r="AE683" s="37"/>
      <c r="AF683" s="37"/>
      <c r="AG683" s="37"/>
      <c r="AH683" s="37"/>
      <c r="AI683" s="4"/>
      <c r="AJ683" s="4"/>
      <c r="AK683" s="4"/>
      <c r="AL683" s="37"/>
      <c r="AM683" s="37"/>
      <c r="AN683" s="37"/>
      <c r="AO683" s="37"/>
      <c r="AP683" s="37"/>
      <c r="AQ683" s="37"/>
      <c r="AR683" s="37"/>
      <c r="AS683" s="37"/>
      <c r="AT683" s="37"/>
      <c r="AU683" s="37"/>
      <c r="AV683" s="37"/>
      <c r="AW683" s="4"/>
      <c r="AX683" s="4"/>
      <c r="AY683" s="4"/>
      <c r="AZ683" s="4"/>
      <c r="BA683" s="4"/>
      <c r="BB683" s="4"/>
      <c r="BC683" s="4"/>
      <c r="BD683" s="4"/>
    </row>
    <row r="684" spans="1:56" ht="45" customHeight="1" x14ac:dyDescent="0.25">
      <c r="A684" s="2" t="s">
        <v>105</v>
      </c>
      <c r="B684" s="49" t="s">
        <v>104</v>
      </c>
      <c r="C684" s="2">
        <v>1825</v>
      </c>
      <c r="D684" s="2">
        <f t="shared" si="1234"/>
        <v>-4</v>
      </c>
      <c r="E684" s="2">
        <v>1</v>
      </c>
      <c r="G684">
        <f t="shared" ref="G684:H684" si="1237">D684*6</f>
        <v>-24</v>
      </c>
      <c r="H684">
        <f t="shared" si="1237"/>
        <v>6</v>
      </c>
      <c r="I684" s="2">
        <v>18</v>
      </c>
      <c r="J684" s="7">
        <v>43447</v>
      </c>
      <c r="K684" s="8">
        <v>0.58333333333333337</v>
      </c>
      <c r="L684" s="50"/>
      <c r="M684" s="9" t="s">
        <v>53</v>
      </c>
      <c r="N684" s="10">
        <v>145</v>
      </c>
      <c r="O684" s="10">
        <v>1578</v>
      </c>
      <c r="P684" s="10">
        <f t="shared" si="391"/>
        <v>1433</v>
      </c>
      <c r="Q684" s="2">
        <v>2.65</v>
      </c>
      <c r="R684" s="9">
        <v>36</v>
      </c>
      <c r="S684" s="9">
        <f t="shared" si="392"/>
        <v>95.399999999999991</v>
      </c>
      <c r="T684" s="9">
        <v>1</v>
      </c>
      <c r="U684" s="10">
        <f t="shared" si="1038"/>
        <v>1578</v>
      </c>
      <c r="X684" s="37"/>
      <c r="Y684" s="37"/>
      <c r="Z684" s="37"/>
      <c r="AA684" s="37"/>
      <c r="AB684" s="37"/>
      <c r="AC684" s="37"/>
      <c r="AD684" s="37"/>
      <c r="AE684" s="37"/>
      <c r="AF684" s="37"/>
      <c r="AG684" s="37"/>
      <c r="AH684" s="37"/>
      <c r="AI684" s="4"/>
      <c r="AJ684" s="4"/>
      <c r="AK684" s="4"/>
      <c r="AL684" s="37"/>
      <c r="AM684" s="37"/>
      <c r="AN684" s="37"/>
      <c r="AO684" s="37"/>
      <c r="AP684" s="37"/>
      <c r="AQ684" s="37"/>
      <c r="AR684" s="37"/>
      <c r="AS684" s="37"/>
      <c r="AT684" s="37"/>
      <c r="AU684" s="37"/>
      <c r="AV684" s="37"/>
      <c r="AW684" s="4"/>
      <c r="AX684" s="4"/>
      <c r="AY684" s="4"/>
      <c r="AZ684" s="4"/>
      <c r="BA684" s="4"/>
      <c r="BB684" s="4"/>
      <c r="BC684" s="4"/>
      <c r="BD684" s="4"/>
    </row>
    <row r="685" spans="1:56" ht="45" customHeight="1" x14ac:dyDescent="0.25">
      <c r="A685" s="2" t="s">
        <v>105</v>
      </c>
      <c r="B685" s="49" t="s">
        <v>104</v>
      </c>
      <c r="C685" s="2">
        <v>1825</v>
      </c>
      <c r="D685" s="2">
        <f t="shared" si="1234"/>
        <v>-5</v>
      </c>
      <c r="E685" s="2">
        <v>1</v>
      </c>
      <c r="G685">
        <f t="shared" ref="G685:H685" si="1238">D685*6</f>
        <v>-30</v>
      </c>
      <c r="H685">
        <f t="shared" si="1238"/>
        <v>6</v>
      </c>
      <c r="I685" s="2">
        <v>18</v>
      </c>
      <c r="J685" s="7">
        <v>43447</v>
      </c>
      <c r="K685" s="8">
        <v>0.58333333333333337</v>
      </c>
      <c r="L685" s="50"/>
      <c r="M685" s="9" t="s">
        <v>53</v>
      </c>
      <c r="N685" s="10">
        <v>143</v>
      </c>
      <c r="O685" s="10">
        <v>284</v>
      </c>
      <c r="P685" s="10">
        <f t="shared" si="391"/>
        <v>141</v>
      </c>
      <c r="Q685" s="2">
        <v>2.65</v>
      </c>
      <c r="R685" s="9">
        <v>36</v>
      </c>
      <c r="S685" s="9">
        <f t="shared" si="392"/>
        <v>95.399999999999991</v>
      </c>
      <c r="T685" s="9">
        <v>1</v>
      </c>
      <c r="U685" s="10">
        <f t="shared" si="1038"/>
        <v>284</v>
      </c>
      <c r="X685" s="37"/>
      <c r="Y685" s="37"/>
      <c r="Z685" s="37"/>
      <c r="AA685" s="37"/>
      <c r="AB685" s="37"/>
      <c r="AC685" s="37"/>
      <c r="AD685" s="37"/>
      <c r="AE685" s="37"/>
      <c r="AF685" s="37"/>
      <c r="AG685" s="37"/>
      <c r="AH685" s="37"/>
      <c r="AI685" s="4"/>
      <c r="AJ685" s="4"/>
      <c r="AK685" s="4"/>
      <c r="AL685" s="37"/>
      <c r="AM685" s="37"/>
      <c r="AN685" s="37"/>
      <c r="AO685" s="37"/>
      <c r="AP685" s="37"/>
      <c r="AQ685" s="37"/>
      <c r="AR685" s="37"/>
      <c r="AS685" s="37"/>
      <c r="AT685" s="37"/>
      <c r="AU685" s="37"/>
      <c r="AV685" s="37"/>
      <c r="AW685" s="4"/>
      <c r="AX685" s="4"/>
      <c r="AY685" s="4"/>
      <c r="AZ685" s="4"/>
      <c r="BA685" s="4"/>
      <c r="BB685" s="4"/>
      <c r="BC685" s="4"/>
      <c r="BD685" s="4"/>
    </row>
    <row r="686" spans="1:56" ht="45" customHeight="1" x14ac:dyDescent="0.25">
      <c r="A686" s="2" t="s">
        <v>105</v>
      </c>
      <c r="B686" s="49" t="s">
        <v>104</v>
      </c>
      <c r="C686" s="2">
        <v>1825</v>
      </c>
      <c r="D686" s="2">
        <v>0</v>
      </c>
      <c r="E686" s="2">
        <v>2</v>
      </c>
      <c r="G686">
        <f t="shared" ref="G686:H686" si="1239">D686*6</f>
        <v>0</v>
      </c>
      <c r="H686">
        <f t="shared" si="1239"/>
        <v>12</v>
      </c>
      <c r="I686" s="2">
        <v>18</v>
      </c>
      <c r="J686" s="7">
        <v>43447</v>
      </c>
      <c r="K686" s="8">
        <v>0.58333333333333337</v>
      </c>
      <c r="L686" s="50"/>
      <c r="M686" s="9" t="s">
        <v>53</v>
      </c>
      <c r="N686" s="10">
        <v>145</v>
      </c>
      <c r="O686" s="10">
        <v>13718</v>
      </c>
      <c r="P686" s="10">
        <f t="shared" si="391"/>
        <v>13573</v>
      </c>
      <c r="Q686" s="2">
        <v>2.65</v>
      </c>
      <c r="R686" s="9">
        <v>36</v>
      </c>
      <c r="S686" s="9">
        <f t="shared" si="392"/>
        <v>95.399999999999991</v>
      </c>
      <c r="T686" s="9">
        <v>1</v>
      </c>
      <c r="U686" s="10">
        <f t="shared" si="1038"/>
        <v>13718</v>
      </c>
      <c r="X686" s="37"/>
      <c r="Y686" s="37"/>
      <c r="Z686" s="37"/>
      <c r="AA686" s="37"/>
      <c r="AB686" s="37"/>
      <c r="AC686" s="37"/>
      <c r="AD686" s="37"/>
      <c r="AE686" s="37"/>
      <c r="AF686" s="37"/>
      <c r="AG686" s="37"/>
      <c r="AH686" s="37"/>
      <c r="AI686" s="4"/>
      <c r="AJ686" s="4"/>
      <c r="AK686" s="4"/>
      <c r="AL686" s="37"/>
      <c r="AM686" s="37"/>
      <c r="AN686" s="37"/>
      <c r="AO686" s="37"/>
      <c r="AP686" s="37"/>
      <c r="AQ686" s="37"/>
      <c r="AR686" s="37"/>
      <c r="AS686" s="37"/>
      <c r="AT686" s="37"/>
      <c r="AU686" s="37"/>
      <c r="AV686" s="37"/>
      <c r="AW686" s="4"/>
      <c r="AX686" s="4"/>
      <c r="AY686" s="4"/>
      <c r="AZ686" s="4"/>
      <c r="BA686" s="4"/>
      <c r="BB686" s="4"/>
      <c r="BC686" s="4"/>
      <c r="BD686" s="4"/>
    </row>
    <row r="687" spans="1:56" ht="45" customHeight="1" x14ac:dyDescent="0.25">
      <c r="A687" s="2" t="s">
        <v>105</v>
      </c>
      <c r="B687" s="49" t="s">
        <v>104</v>
      </c>
      <c r="C687" s="2">
        <v>1825</v>
      </c>
      <c r="D687" s="2">
        <v>-1</v>
      </c>
      <c r="E687" s="2">
        <v>2</v>
      </c>
      <c r="G687">
        <f t="shared" ref="G687:H687" si="1240">D687*6</f>
        <v>-6</v>
      </c>
      <c r="H687">
        <f t="shared" si="1240"/>
        <v>12</v>
      </c>
      <c r="I687" s="2">
        <v>18</v>
      </c>
      <c r="J687" s="7">
        <v>43447</v>
      </c>
      <c r="K687" s="8">
        <v>0.58333333333333337</v>
      </c>
      <c r="L687" s="50"/>
      <c r="M687" s="9" t="s">
        <v>53</v>
      </c>
      <c r="N687" s="10">
        <v>149</v>
      </c>
      <c r="O687" s="10">
        <v>11924</v>
      </c>
      <c r="P687" s="10">
        <f t="shared" si="391"/>
        <v>11775</v>
      </c>
      <c r="Q687" s="2">
        <v>2.65</v>
      </c>
      <c r="R687" s="9">
        <v>36</v>
      </c>
      <c r="S687" s="9">
        <f t="shared" si="392"/>
        <v>95.399999999999991</v>
      </c>
      <c r="T687" s="9">
        <v>1</v>
      </c>
      <c r="U687" s="10">
        <f t="shared" si="1038"/>
        <v>11924</v>
      </c>
      <c r="X687" s="37"/>
      <c r="Y687" s="37"/>
      <c r="Z687" s="37"/>
      <c r="AA687" s="37"/>
      <c r="AB687" s="37"/>
      <c r="AC687" s="37"/>
      <c r="AD687" s="37"/>
      <c r="AE687" s="37"/>
      <c r="AF687" s="37"/>
      <c r="AG687" s="37"/>
      <c r="AH687" s="37"/>
      <c r="AI687" s="4"/>
      <c r="AJ687" s="4"/>
      <c r="AK687" s="4"/>
      <c r="AL687" s="37"/>
      <c r="AM687" s="37"/>
      <c r="AN687" s="37"/>
      <c r="AO687" s="37"/>
      <c r="AP687" s="37"/>
      <c r="AQ687" s="37"/>
      <c r="AR687" s="37"/>
      <c r="AS687" s="37"/>
      <c r="AT687" s="37"/>
      <c r="AU687" s="37"/>
      <c r="AV687" s="37"/>
      <c r="AW687" s="4"/>
      <c r="AX687" s="4"/>
      <c r="AY687" s="4"/>
      <c r="AZ687" s="4"/>
      <c r="BA687" s="4"/>
      <c r="BB687" s="4"/>
      <c r="BC687" s="4"/>
      <c r="BD687" s="4"/>
    </row>
    <row r="688" spans="1:56" ht="45" customHeight="1" x14ac:dyDescent="0.25">
      <c r="A688" s="2" t="s">
        <v>105</v>
      </c>
      <c r="B688" s="49" t="s">
        <v>104</v>
      </c>
      <c r="C688" s="2">
        <v>1825</v>
      </c>
      <c r="D688" s="2">
        <f t="shared" ref="D688:D691" si="1241">D687-1</f>
        <v>-2</v>
      </c>
      <c r="E688" s="2">
        <v>2</v>
      </c>
      <c r="G688">
        <f t="shared" ref="G688:H688" si="1242">D688*6</f>
        <v>-12</v>
      </c>
      <c r="H688">
        <f t="shared" si="1242"/>
        <v>12</v>
      </c>
      <c r="I688" s="2">
        <v>18</v>
      </c>
      <c r="J688" s="7">
        <v>43447</v>
      </c>
      <c r="K688" s="8">
        <v>0.58333333333333337</v>
      </c>
      <c r="L688" s="50"/>
      <c r="M688" s="9" t="s">
        <v>53</v>
      </c>
      <c r="N688" s="10">
        <v>147</v>
      </c>
      <c r="O688" s="10">
        <v>8616</v>
      </c>
      <c r="P688" s="10">
        <f t="shared" si="391"/>
        <v>8469</v>
      </c>
      <c r="Q688" s="2">
        <v>2.65</v>
      </c>
      <c r="R688" s="9">
        <v>36</v>
      </c>
      <c r="S688" s="9">
        <f t="shared" si="392"/>
        <v>95.399999999999991</v>
      </c>
      <c r="T688" s="9">
        <v>1</v>
      </c>
      <c r="U688" s="10">
        <f t="shared" si="1038"/>
        <v>8616</v>
      </c>
      <c r="X688" s="37"/>
      <c r="Y688" s="37"/>
      <c r="Z688" s="37"/>
      <c r="AA688" s="37"/>
      <c r="AB688" s="37"/>
      <c r="AC688" s="37"/>
      <c r="AD688" s="37"/>
      <c r="AE688" s="37"/>
      <c r="AF688" s="37"/>
      <c r="AG688" s="37"/>
      <c r="AH688" s="37"/>
      <c r="AI688" s="4"/>
      <c r="AJ688" s="4"/>
      <c r="AK688" s="4"/>
      <c r="AL688" s="37"/>
      <c r="AM688" s="37"/>
      <c r="AN688" s="37"/>
      <c r="AO688" s="37"/>
      <c r="AP688" s="37"/>
      <c r="AQ688" s="37"/>
      <c r="AR688" s="37"/>
      <c r="AS688" s="37"/>
      <c r="AT688" s="37"/>
      <c r="AU688" s="37"/>
      <c r="AV688" s="37"/>
      <c r="AW688" s="4"/>
      <c r="AX688" s="4"/>
      <c r="AY688" s="4"/>
      <c r="AZ688" s="4"/>
      <c r="BA688" s="4"/>
      <c r="BB688" s="4"/>
      <c r="BC688" s="4"/>
      <c r="BD688" s="4"/>
    </row>
    <row r="689" spans="1:56" ht="45" customHeight="1" x14ac:dyDescent="0.25">
      <c r="A689" s="2" t="s">
        <v>105</v>
      </c>
      <c r="B689" s="49" t="s">
        <v>104</v>
      </c>
      <c r="C689" s="2">
        <v>1825</v>
      </c>
      <c r="D689" s="2">
        <f t="shared" si="1241"/>
        <v>-3</v>
      </c>
      <c r="E689" s="2">
        <v>2</v>
      </c>
      <c r="G689">
        <f t="shared" ref="G689:H689" si="1243">D689*6</f>
        <v>-18</v>
      </c>
      <c r="H689">
        <f t="shared" si="1243"/>
        <v>12</v>
      </c>
      <c r="I689" s="2">
        <v>18</v>
      </c>
      <c r="J689" s="7">
        <v>43447</v>
      </c>
      <c r="K689" s="8">
        <v>0.58333333333333337</v>
      </c>
      <c r="L689" s="50"/>
      <c r="M689" s="9" t="s">
        <v>53</v>
      </c>
      <c r="N689" s="10">
        <v>148</v>
      </c>
      <c r="O689" s="10">
        <v>3606</v>
      </c>
      <c r="P689" s="10">
        <f t="shared" si="391"/>
        <v>3458</v>
      </c>
      <c r="Q689" s="2">
        <v>2.65</v>
      </c>
      <c r="R689" s="9">
        <v>36</v>
      </c>
      <c r="S689" s="9">
        <f t="shared" si="392"/>
        <v>95.399999999999991</v>
      </c>
      <c r="T689" s="9">
        <v>1</v>
      </c>
      <c r="U689" s="10">
        <f t="shared" si="1038"/>
        <v>3606</v>
      </c>
      <c r="X689" s="37"/>
      <c r="Y689" s="37"/>
      <c r="Z689" s="37"/>
      <c r="AA689" s="37"/>
      <c r="AB689" s="37"/>
      <c r="AC689" s="37"/>
      <c r="AD689" s="37"/>
      <c r="AE689" s="37"/>
      <c r="AF689" s="37"/>
      <c r="AG689" s="37"/>
      <c r="AH689" s="37"/>
      <c r="AI689" s="4"/>
      <c r="AJ689" s="4"/>
      <c r="AK689" s="4"/>
      <c r="AL689" s="37"/>
      <c r="AM689" s="37"/>
      <c r="AN689" s="37"/>
      <c r="AO689" s="37"/>
      <c r="AP689" s="37"/>
      <c r="AQ689" s="37"/>
      <c r="AR689" s="37"/>
      <c r="AS689" s="37"/>
      <c r="AT689" s="37"/>
      <c r="AU689" s="37"/>
      <c r="AV689" s="37"/>
      <c r="AW689" s="4"/>
      <c r="AX689" s="4"/>
      <c r="AY689" s="4"/>
      <c r="AZ689" s="4"/>
      <c r="BA689" s="4"/>
      <c r="BB689" s="4"/>
      <c r="BC689" s="4"/>
      <c r="BD689" s="4"/>
    </row>
    <row r="690" spans="1:56" ht="45" customHeight="1" x14ac:dyDescent="0.25">
      <c r="A690" s="2" t="s">
        <v>105</v>
      </c>
      <c r="B690" s="49" t="s">
        <v>104</v>
      </c>
      <c r="C690" s="2">
        <v>1825</v>
      </c>
      <c r="D690" s="2">
        <f t="shared" si="1241"/>
        <v>-4</v>
      </c>
      <c r="E690" s="2">
        <v>2</v>
      </c>
      <c r="G690">
        <f t="shared" ref="G690:H690" si="1244">D690*6</f>
        <v>-24</v>
      </c>
      <c r="H690">
        <f t="shared" si="1244"/>
        <v>12</v>
      </c>
      <c r="I690" s="2">
        <v>18</v>
      </c>
      <c r="J690" s="7">
        <v>43447</v>
      </c>
      <c r="K690" s="8">
        <v>0.58333333333333337</v>
      </c>
      <c r="L690" s="50"/>
      <c r="M690" s="9" t="s">
        <v>53</v>
      </c>
      <c r="N690" s="10">
        <v>145</v>
      </c>
      <c r="O690" s="10">
        <v>725</v>
      </c>
      <c r="P690" s="10">
        <f t="shared" si="391"/>
        <v>580</v>
      </c>
      <c r="Q690" s="2">
        <v>2.65</v>
      </c>
      <c r="R690" s="9">
        <v>36</v>
      </c>
      <c r="S690" s="9">
        <f t="shared" si="392"/>
        <v>95.399999999999991</v>
      </c>
      <c r="T690" s="9">
        <v>1</v>
      </c>
      <c r="U690" s="10">
        <f t="shared" si="1038"/>
        <v>725</v>
      </c>
      <c r="X690" s="37"/>
      <c r="Y690" s="37"/>
      <c r="Z690" s="37"/>
      <c r="AA690" s="37"/>
      <c r="AB690" s="37"/>
      <c r="AC690" s="37"/>
      <c r="AD690" s="37"/>
      <c r="AE690" s="37"/>
      <c r="AF690" s="37"/>
      <c r="AG690" s="37"/>
      <c r="AH690" s="37"/>
      <c r="AI690" s="4"/>
      <c r="AJ690" s="4"/>
      <c r="AK690" s="4"/>
      <c r="AL690" s="37"/>
      <c r="AM690" s="37"/>
      <c r="AN690" s="37"/>
      <c r="AO690" s="37"/>
      <c r="AP690" s="37"/>
      <c r="AQ690" s="37"/>
      <c r="AR690" s="37"/>
      <c r="AS690" s="37"/>
      <c r="AT690" s="37"/>
      <c r="AU690" s="37"/>
      <c r="AV690" s="37"/>
      <c r="AW690" s="4"/>
      <c r="AX690" s="4"/>
      <c r="AY690" s="4"/>
      <c r="AZ690" s="4"/>
      <c r="BA690" s="4"/>
      <c r="BB690" s="4"/>
      <c r="BC690" s="4"/>
      <c r="BD690" s="4"/>
    </row>
    <row r="691" spans="1:56" ht="45" customHeight="1" x14ac:dyDescent="0.25">
      <c r="A691" s="2" t="s">
        <v>105</v>
      </c>
      <c r="B691" s="49" t="s">
        <v>104</v>
      </c>
      <c r="C691" s="2">
        <v>1825</v>
      </c>
      <c r="D691" s="2">
        <f t="shared" si="1241"/>
        <v>-5</v>
      </c>
      <c r="E691" s="2">
        <v>2</v>
      </c>
      <c r="G691">
        <f t="shared" ref="G691:H691" si="1245">D691*6</f>
        <v>-30</v>
      </c>
      <c r="H691">
        <f t="shared" si="1245"/>
        <v>12</v>
      </c>
      <c r="I691" s="2">
        <v>18</v>
      </c>
      <c r="J691" s="7">
        <v>43447</v>
      </c>
      <c r="K691" s="8">
        <v>0.58333333333333337</v>
      </c>
      <c r="L691" s="50"/>
      <c r="M691" s="9" t="s">
        <v>53</v>
      </c>
      <c r="N691" s="10">
        <v>142</v>
      </c>
      <c r="O691" s="10">
        <v>222</v>
      </c>
      <c r="P691" s="10">
        <f t="shared" si="391"/>
        <v>80</v>
      </c>
      <c r="Q691" s="2">
        <v>2.65</v>
      </c>
      <c r="R691" s="9">
        <v>36</v>
      </c>
      <c r="S691" s="9">
        <f t="shared" si="392"/>
        <v>95.399999999999991</v>
      </c>
      <c r="T691" s="9">
        <v>1</v>
      </c>
      <c r="U691" s="10">
        <f t="shared" si="1038"/>
        <v>222</v>
      </c>
      <c r="X691" s="37"/>
      <c r="Y691" s="37"/>
      <c r="Z691" s="37"/>
      <c r="AA691" s="37"/>
      <c r="AB691" s="37"/>
      <c r="AC691" s="37"/>
      <c r="AD691" s="37"/>
      <c r="AE691" s="37"/>
      <c r="AF691" s="37"/>
      <c r="AG691" s="37"/>
      <c r="AH691" s="37"/>
      <c r="AI691" s="4"/>
      <c r="AJ691" s="4"/>
      <c r="AK691" s="4"/>
      <c r="AL691" s="37"/>
      <c r="AM691" s="37"/>
      <c r="AN691" s="37"/>
      <c r="AO691" s="37"/>
      <c r="AP691" s="37"/>
      <c r="AQ691" s="37"/>
      <c r="AR691" s="37"/>
      <c r="AS691" s="37"/>
      <c r="AT691" s="37"/>
      <c r="AU691" s="37"/>
      <c r="AV691" s="37"/>
      <c r="AW691" s="4"/>
      <c r="AX691" s="4"/>
      <c r="AY691" s="4"/>
      <c r="AZ691" s="4"/>
      <c r="BA691" s="4"/>
      <c r="BB691" s="4"/>
      <c r="BC691" s="4"/>
      <c r="BD691" s="4"/>
    </row>
    <row r="692" spans="1:56" ht="45" customHeight="1" x14ac:dyDescent="0.25">
      <c r="A692" s="2" t="s">
        <v>105</v>
      </c>
      <c r="B692" s="49" t="s">
        <v>104</v>
      </c>
      <c r="C692" s="2">
        <v>1825</v>
      </c>
      <c r="D692" s="2">
        <v>0</v>
      </c>
      <c r="E692" s="2">
        <v>3</v>
      </c>
      <c r="G692">
        <f t="shared" ref="G692:H692" si="1246">D692*6</f>
        <v>0</v>
      </c>
      <c r="H692">
        <f t="shared" si="1246"/>
        <v>18</v>
      </c>
      <c r="I692" s="2">
        <v>18</v>
      </c>
      <c r="J692" s="7">
        <v>43447</v>
      </c>
      <c r="K692" s="8">
        <v>0.58333333333333337</v>
      </c>
      <c r="L692" s="50"/>
      <c r="M692" s="9" t="s">
        <v>53</v>
      </c>
      <c r="N692" s="10">
        <v>152</v>
      </c>
      <c r="O692" s="10">
        <v>7056</v>
      </c>
      <c r="P692" s="10">
        <f t="shared" si="391"/>
        <v>6904</v>
      </c>
      <c r="Q692" s="2">
        <v>2.65</v>
      </c>
      <c r="R692" s="9">
        <v>36</v>
      </c>
      <c r="S692" s="9">
        <f t="shared" si="392"/>
        <v>95.399999999999991</v>
      </c>
      <c r="T692" s="9">
        <v>1</v>
      </c>
      <c r="U692" s="10">
        <f t="shared" si="1038"/>
        <v>7056</v>
      </c>
      <c r="X692" s="37"/>
      <c r="Y692" s="37"/>
      <c r="Z692" s="37"/>
      <c r="AA692" s="37"/>
      <c r="AB692" s="37"/>
      <c r="AC692" s="37"/>
      <c r="AD692" s="37"/>
      <c r="AE692" s="37"/>
      <c r="AF692" s="37"/>
      <c r="AG692" s="37"/>
      <c r="AH692" s="37"/>
      <c r="AI692" s="4"/>
      <c r="AJ692" s="4"/>
      <c r="AK692" s="4"/>
      <c r="AL692" s="37"/>
      <c r="AM692" s="37"/>
      <c r="AN692" s="37"/>
      <c r="AO692" s="37"/>
      <c r="AP692" s="37"/>
      <c r="AQ692" s="37"/>
      <c r="AR692" s="37"/>
      <c r="AS692" s="37"/>
      <c r="AT692" s="37"/>
      <c r="AU692" s="37"/>
      <c r="AV692" s="37"/>
      <c r="AW692" s="4"/>
      <c r="AX692" s="4"/>
      <c r="AY692" s="4"/>
      <c r="AZ692" s="4"/>
      <c r="BA692" s="4"/>
      <c r="BB692" s="4"/>
      <c r="BC692" s="4"/>
      <c r="BD692" s="4"/>
    </row>
    <row r="693" spans="1:56" ht="45" customHeight="1" x14ac:dyDescent="0.25">
      <c r="A693" s="2" t="s">
        <v>105</v>
      </c>
      <c r="B693" s="49" t="s">
        <v>104</v>
      </c>
      <c r="C693" s="2">
        <v>1825</v>
      </c>
      <c r="D693" s="2">
        <v>-1</v>
      </c>
      <c r="E693" s="2">
        <v>3</v>
      </c>
      <c r="G693">
        <f t="shared" ref="G693:H693" si="1247">D693*6</f>
        <v>-6</v>
      </c>
      <c r="H693">
        <f t="shared" si="1247"/>
        <v>18</v>
      </c>
      <c r="I693" s="2">
        <v>18</v>
      </c>
      <c r="J693" s="7">
        <v>43447</v>
      </c>
      <c r="K693" s="8">
        <v>0.58333333333333337</v>
      </c>
      <c r="L693" s="50"/>
      <c r="M693" s="9" t="s">
        <v>53</v>
      </c>
      <c r="N693" s="10">
        <v>152</v>
      </c>
      <c r="O693" s="10">
        <v>6300</v>
      </c>
      <c r="P693" s="10">
        <f t="shared" si="391"/>
        <v>6148</v>
      </c>
      <c r="Q693" s="2">
        <v>2.65</v>
      </c>
      <c r="R693" s="9">
        <v>36</v>
      </c>
      <c r="S693" s="9">
        <f t="shared" si="392"/>
        <v>95.399999999999991</v>
      </c>
      <c r="T693" s="9">
        <v>1</v>
      </c>
      <c r="U693" s="10">
        <f t="shared" si="1038"/>
        <v>6300</v>
      </c>
      <c r="X693" s="37"/>
      <c r="Y693" s="37"/>
      <c r="Z693" s="37"/>
      <c r="AA693" s="37"/>
      <c r="AB693" s="37"/>
      <c r="AC693" s="37"/>
      <c r="AD693" s="37"/>
      <c r="AE693" s="37"/>
      <c r="AF693" s="37"/>
      <c r="AG693" s="37"/>
      <c r="AH693" s="37"/>
      <c r="AI693" s="4"/>
      <c r="AJ693" s="4"/>
      <c r="AK693" s="4"/>
      <c r="AL693" s="37"/>
      <c r="AM693" s="37"/>
      <c r="AN693" s="37"/>
      <c r="AO693" s="37"/>
      <c r="AP693" s="37"/>
      <c r="AQ693" s="37"/>
      <c r="AR693" s="37"/>
      <c r="AS693" s="37"/>
      <c r="AT693" s="37"/>
      <c r="AU693" s="37"/>
      <c r="AV693" s="37"/>
      <c r="AW693" s="4"/>
      <c r="AX693" s="4"/>
      <c r="AY693" s="4"/>
      <c r="AZ693" s="4"/>
      <c r="BA693" s="4"/>
      <c r="BB693" s="4"/>
      <c r="BC693" s="4"/>
      <c r="BD693" s="4"/>
    </row>
    <row r="694" spans="1:56" ht="45" customHeight="1" x14ac:dyDescent="0.25">
      <c r="A694" s="2" t="s">
        <v>105</v>
      </c>
      <c r="B694" s="49" t="s">
        <v>104</v>
      </c>
      <c r="C694" s="2">
        <v>1825</v>
      </c>
      <c r="D694" s="2">
        <f t="shared" ref="D694:D697" si="1248">D693-1</f>
        <v>-2</v>
      </c>
      <c r="E694" s="2">
        <v>3</v>
      </c>
      <c r="G694">
        <f t="shared" ref="G694:H694" si="1249">D694*6</f>
        <v>-12</v>
      </c>
      <c r="H694">
        <f t="shared" si="1249"/>
        <v>18</v>
      </c>
      <c r="I694" s="2">
        <v>18</v>
      </c>
      <c r="J694" s="7">
        <v>43447</v>
      </c>
      <c r="K694" s="8">
        <v>0.58333333333333337</v>
      </c>
      <c r="L694" s="50"/>
      <c r="M694" s="9" t="s">
        <v>53</v>
      </c>
      <c r="N694" s="10">
        <v>157</v>
      </c>
      <c r="O694" s="10">
        <v>3119</v>
      </c>
      <c r="P694" s="10">
        <f t="shared" si="391"/>
        <v>2962</v>
      </c>
      <c r="Q694" s="2">
        <v>2.65</v>
      </c>
      <c r="R694" s="9">
        <v>36</v>
      </c>
      <c r="S694" s="9">
        <f t="shared" si="392"/>
        <v>95.399999999999991</v>
      </c>
      <c r="T694" s="9">
        <v>1</v>
      </c>
      <c r="U694" s="10">
        <f t="shared" si="1038"/>
        <v>3119</v>
      </c>
      <c r="X694" s="37"/>
      <c r="Y694" s="37"/>
      <c r="Z694" s="37"/>
      <c r="AA694" s="37"/>
      <c r="AB694" s="37"/>
      <c r="AC694" s="37"/>
      <c r="AD694" s="37"/>
      <c r="AE694" s="37"/>
      <c r="AF694" s="37"/>
      <c r="AG694" s="37"/>
      <c r="AH694" s="37"/>
      <c r="AI694" s="4"/>
      <c r="AJ694" s="4"/>
      <c r="AK694" s="4"/>
      <c r="AL694" s="37"/>
      <c r="AM694" s="37"/>
      <c r="AN694" s="37"/>
      <c r="AO694" s="37"/>
      <c r="AP694" s="37"/>
      <c r="AQ694" s="37"/>
      <c r="AR694" s="37"/>
      <c r="AS694" s="37"/>
      <c r="AT694" s="37"/>
      <c r="AU694" s="37"/>
      <c r="AV694" s="37"/>
      <c r="AW694" s="4"/>
      <c r="AX694" s="4"/>
      <c r="AY694" s="4"/>
      <c r="AZ694" s="4"/>
      <c r="BA694" s="4"/>
      <c r="BB694" s="4"/>
      <c r="BC694" s="4"/>
      <c r="BD694" s="4"/>
    </row>
    <row r="695" spans="1:56" ht="45" customHeight="1" x14ac:dyDescent="0.25">
      <c r="A695" s="2" t="s">
        <v>105</v>
      </c>
      <c r="B695" s="49" t="s">
        <v>104</v>
      </c>
      <c r="C695" s="2">
        <v>1825</v>
      </c>
      <c r="D695" s="2">
        <f t="shared" si="1248"/>
        <v>-3</v>
      </c>
      <c r="E695" s="2">
        <v>3</v>
      </c>
      <c r="G695">
        <f t="shared" ref="G695:H695" si="1250">D695*6</f>
        <v>-18</v>
      </c>
      <c r="H695">
        <f t="shared" si="1250"/>
        <v>18</v>
      </c>
      <c r="I695" s="2">
        <v>18</v>
      </c>
      <c r="J695" s="7">
        <v>43447</v>
      </c>
      <c r="K695" s="8">
        <v>0.58333333333333337</v>
      </c>
      <c r="L695" s="50"/>
      <c r="M695" s="9" t="s">
        <v>53</v>
      </c>
      <c r="N695" s="10">
        <v>159</v>
      </c>
      <c r="O695" s="10">
        <v>1121</v>
      </c>
      <c r="P695" s="10">
        <f t="shared" si="391"/>
        <v>962</v>
      </c>
      <c r="Q695" s="2">
        <v>2.65</v>
      </c>
      <c r="R695" s="9">
        <v>36</v>
      </c>
      <c r="S695" s="9">
        <f t="shared" si="392"/>
        <v>95.399999999999991</v>
      </c>
      <c r="T695" s="9">
        <v>1</v>
      </c>
      <c r="U695" s="10">
        <f t="shared" si="1038"/>
        <v>1121</v>
      </c>
      <c r="X695" s="37"/>
      <c r="Y695" s="37"/>
      <c r="Z695" s="37"/>
      <c r="AA695" s="37"/>
      <c r="AB695" s="37"/>
      <c r="AC695" s="37"/>
      <c r="AD695" s="37"/>
      <c r="AE695" s="37"/>
      <c r="AF695" s="37"/>
      <c r="AG695" s="37"/>
      <c r="AH695" s="37"/>
      <c r="AI695" s="4"/>
      <c r="AJ695" s="4"/>
      <c r="AK695" s="4"/>
      <c r="AL695" s="37"/>
      <c r="AM695" s="37"/>
      <c r="AN695" s="37"/>
      <c r="AO695" s="37"/>
      <c r="AP695" s="37"/>
      <c r="AQ695" s="37"/>
      <c r="AR695" s="37"/>
      <c r="AS695" s="37"/>
      <c r="AT695" s="37"/>
      <c r="AU695" s="37"/>
      <c r="AV695" s="37"/>
      <c r="AW695" s="4"/>
      <c r="AX695" s="4"/>
      <c r="AY695" s="4"/>
      <c r="AZ695" s="4"/>
      <c r="BA695" s="4"/>
      <c r="BB695" s="4"/>
      <c r="BC695" s="4"/>
      <c r="BD695" s="4"/>
    </row>
    <row r="696" spans="1:56" ht="45" customHeight="1" x14ac:dyDescent="0.25">
      <c r="A696" s="2" t="s">
        <v>105</v>
      </c>
      <c r="B696" s="49" t="s">
        <v>104</v>
      </c>
      <c r="C696" s="2">
        <v>1825</v>
      </c>
      <c r="D696" s="2">
        <f t="shared" si="1248"/>
        <v>-4</v>
      </c>
      <c r="E696" s="2">
        <v>3</v>
      </c>
      <c r="G696">
        <f t="shared" ref="G696:H696" si="1251">D696*6</f>
        <v>-24</v>
      </c>
      <c r="H696">
        <f t="shared" si="1251"/>
        <v>18</v>
      </c>
      <c r="I696" s="2">
        <v>18</v>
      </c>
      <c r="J696" s="7">
        <v>43447</v>
      </c>
      <c r="K696" s="8">
        <v>0.58333333333333337</v>
      </c>
      <c r="L696" s="50"/>
      <c r="M696" s="9" t="s">
        <v>53</v>
      </c>
      <c r="N696" s="10">
        <v>153</v>
      </c>
      <c r="O696" s="10">
        <v>281</v>
      </c>
      <c r="P696" s="10">
        <f t="shared" si="391"/>
        <v>128</v>
      </c>
      <c r="Q696" s="2">
        <v>2.65</v>
      </c>
      <c r="R696" s="9">
        <v>36</v>
      </c>
      <c r="S696" s="9">
        <f t="shared" si="392"/>
        <v>95.399999999999991</v>
      </c>
      <c r="T696" s="9">
        <v>1</v>
      </c>
      <c r="U696" s="10">
        <f t="shared" si="1038"/>
        <v>281</v>
      </c>
      <c r="X696" s="37"/>
      <c r="Y696" s="37"/>
      <c r="Z696" s="37"/>
      <c r="AA696" s="37"/>
      <c r="AB696" s="37"/>
      <c r="AC696" s="37"/>
      <c r="AD696" s="37"/>
      <c r="AE696" s="37"/>
      <c r="AF696" s="37"/>
      <c r="AG696" s="37"/>
      <c r="AH696" s="37"/>
      <c r="AI696" s="4"/>
      <c r="AJ696" s="4"/>
      <c r="AK696" s="4"/>
      <c r="AL696" s="37"/>
      <c r="AM696" s="37"/>
      <c r="AN696" s="37"/>
      <c r="AO696" s="37"/>
      <c r="AP696" s="37"/>
      <c r="AQ696" s="37"/>
      <c r="AR696" s="37"/>
      <c r="AS696" s="37"/>
      <c r="AT696" s="37"/>
      <c r="AU696" s="37"/>
      <c r="AV696" s="37"/>
      <c r="AW696" s="4"/>
      <c r="AX696" s="4"/>
      <c r="AY696" s="4"/>
      <c r="AZ696" s="4"/>
      <c r="BA696" s="4"/>
      <c r="BB696" s="4"/>
      <c r="BC696" s="4"/>
      <c r="BD696" s="4"/>
    </row>
    <row r="697" spans="1:56" ht="45" customHeight="1" x14ac:dyDescent="0.25">
      <c r="A697" s="2" t="s">
        <v>105</v>
      </c>
      <c r="B697" s="49" t="s">
        <v>104</v>
      </c>
      <c r="C697" s="2">
        <v>1825</v>
      </c>
      <c r="D697" s="2">
        <f t="shared" si="1248"/>
        <v>-5</v>
      </c>
      <c r="E697" s="2">
        <v>3</v>
      </c>
      <c r="G697">
        <f t="shared" ref="G697:H697" si="1252">D697*6</f>
        <v>-30</v>
      </c>
      <c r="H697">
        <f t="shared" si="1252"/>
        <v>18</v>
      </c>
      <c r="I697" s="2">
        <v>18</v>
      </c>
      <c r="J697" s="7">
        <v>43447</v>
      </c>
      <c r="K697" s="8">
        <v>0.58333333333333337</v>
      </c>
      <c r="L697" s="50"/>
      <c r="M697" s="9" t="s">
        <v>53</v>
      </c>
      <c r="N697" s="10">
        <v>152</v>
      </c>
      <c r="O697" s="10">
        <v>209</v>
      </c>
      <c r="P697" s="10">
        <f t="shared" si="391"/>
        <v>57</v>
      </c>
      <c r="Q697" s="2">
        <v>2.65</v>
      </c>
      <c r="R697" s="9">
        <v>36</v>
      </c>
      <c r="S697" s="9">
        <f t="shared" si="392"/>
        <v>95.399999999999991</v>
      </c>
      <c r="T697" s="9">
        <v>1</v>
      </c>
      <c r="U697" s="10">
        <f t="shared" si="1038"/>
        <v>209</v>
      </c>
      <c r="X697" s="37"/>
      <c r="Y697" s="37"/>
      <c r="Z697" s="37"/>
      <c r="AA697" s="37"/>
      <c r="AB697" s="37"/>
      <c r="AC697" s="37"/>
      <c r="AD697" s="37"/>
      <c r="AE697" s="37"/>
      <c r="AF697" s="37"/>
      <c r="AG697" s="37"/>
      <c r="AH697" s="37"/>
      <c r="AI697" s="4"/>
      <c r="AJ697" s="4"/>
      <c r="AK697" s="4"/>
      <c r="AL697" s="37"/>
      <c r="AM697" s="37"/>
      <c r="AN697" s="37"/>
      <c r="AO697" s="37"/>
      <c r="AP697" s="37"/>
      <c r="AQ697" s="37"/>
      <c r="AR697" s="37"/>
      <c r="AS697" s="37"/>
      <c r="AT697" s="37"/>
      <c r="AU697" s="37"/>
      <c r="AV697" s="37"/>
      <c r="AW697" s="4"/>
      <c r="AX697" s="4"/>
      <c r="AY697" s="4"/>
      <c r="AZ697" s="4"/>
      <c r="BA697" s="4"/>
      <c r="BB697" s="4"/>
      <c r="BC697" s="4"/>
      <c r="BD697" s="4"/>
    </row>
    <row r="698" spans="1:56" ht="45" customHeight="1" x14ac:dyDescent="0.3">
      <c r="A698" s="2" t="s">
        <v>105</v>
      </c>
      <c r="B698" s="49" t="s">
        <v>104</v>
      </c>
      <c r="C698" s="2">
        <v>1824</v>
      </c>
      <c r="D698" s="2">
        <v>0</v>
      </c>
      <c r="E698" s="2">
        <v>0</v>
      </c>
      <c r="G698">
        <f t="shared" ref="G698:H698" si="1253">D698*6</f>
        <v>0</v>
      </c>
      <c r="H698">
        <f t="shared" si="1253"/>
        <v>0</v>
      </c>
      <c r="I698" s="2">
        <v>18</v>
      </c>
      <c r="J698" s="7">
        <v>43447</v>
      </c>
      <c r="K698" s="8">
        <v>0.58333333333333337</v>
      </c>
      <c r="L698" s="50"/>
      <c r="M698" s="9" t="s">
        <v>53</v>
      </c>
      <c r="N698" s="10">
        <v>146</v>
      </c>
      <c r="O698" s="10">
        <v>35276</v>
      </c>
      <c r="P698" s="10">
        <f t="shared" si="391"/>
        <v>35130</v>
      </c>
      <c r="Q698" s="2">
        <v>2.65</v>
      </c>
      <c r="R698" s="9">
        <v>36</v>
      </c>
      <c r="S698" s="9">
        <f t="shared" si="392"/>
        <v>95.399999999999991</v>
      </c>
      <c r="T698" s="9">
        <v>1</v>
      </c>
      <c r="U698" s="10">
        <f t="shared" si="1038"/>
        <v>35276</v>
      </c>
      <c r="X698" s="17">
        <f>U721</f>
        <v>212</v>
      </c>
      <c r="Y698" s="17">
        <f>U720</f>
        <v>269</v>
      </c>
      <c r="Z698" s="17">
        <f>U719</f>
        <v>369</v>
      </c>
      <c r="AA698" s="17">
        <f>U718</f>
        <v>483</v>
      </c>
      <c r="AB698" s="17">
        <f>U717</f>
        <v>650</v>
      </c>
      <c r="AC698" s="17">
        <f>U716</f>
        <v>716</v>
      </c>
      <c r="AD698" s="21">
        <f t="shared" ref="AD698:AD701" si="1254">AB698</f>
        <v>650</v>
      </c>
      <c r="AE698" s="21">
        <f t="shared" ref="AE698:AE701" si="1255">AA698</f>
        <v>483</v>
      </c>
      <c r="AF698" s="21">
        <f t="shared" ref="AF698:AF701" si="1256">Z698</f>
        <v>369</v>
      </c>
      <c r="AG698" s="21">
        <f t="shared" ref="AG698:AG701" si="1257">Y698</f>
        <v>269</v>
      </c>
      <c r="AH698" s="21">
        <f t="shared" ref="AH698:AH701" si="1258">X698</f>
        <v>212</v>
      </c>
      <c r="AI698" s="15" t="s">
        <v>67</v>
      </c>
      <c r="AJ698" s="16" t="str">
        <f>B698</f>
        <v>L2C2-57701216E2300</v>
      </c>
      <c r="AK698" s="16"/>
      <c r="AL698" s="23">
        <f t="shared" ref="AL698:AV698" si="1259">X698*0.0144</f>
        <v>3.0528</v>
      </c>
      <c r="AM698" s="23">
        <f t="shared" si="1259"/>
        <v>3.8735999999999997</v>
      </c>
      <c r="AN698" s="23">
        <f t="shared" si="1259"/>
        <v>5.3136000000000001</v>
      </c>
      <c r="AO698" s="23">
        <f t="shared" si="1259"/>
        <v>6.9551999999999996</v>
      </c>
      <c r="AP698" s="23">
        <f t="shared" si="1259"/>
        <v>9.36</v>
      </c>
      <c r="AQ698" s="23">
        <f t="shared" si="1259"/>
        <v>10.3104</v>
      </c>
      <c r="AR698" s="23">
        <f t="shared" si="1259"/>
        <v>9.36</v>
      </c>
      <c r="AS698" s="23">
        <f t="shared" si="1259"/>
        <v>6.9551999999999996</v>
      </c>
      <c r="AT698" s="23">
        <f t="shared" si="1259"/>
        <v>5.3136000000000001</v>
      </c>
      <c r="AU698" s="23">
        <f t="shared" si="1259"/>
        <v>3.8735999999999997</v>
      </c>
      <c r="AV698" s="23">
        <f t="shared" si="1259"/>
        <v>3.0528</v>
      </c>
      <c r="AW698" s="15" t="s">
        <v>67</v>
      </c>
      <c r="AX698" s="16" t="s">
        <v>104</v>
      </c>
      <c r="AY698" s="16"/>
      <c r="AZ698" s="16"/>
      <c r="BA698" s="16"/>
      <c r="BB698" s="16"/>
      <c r="BC698" s="16"/>
      <c r="BD698" s="16"/>
    </row>
    <row r="699" spans="1:56" ht="45" customHeight="1" x14ac:dyDescent="0.3">
      <c r="A699" s="2" t="s">
        <v>105</v>
      </c>
      <c r="B699" s="49" t="s">
        <v>104</v>
      </c>
      <c r="C699" s="2">
        <v>1824</v>
      </c>
      <c r="D699" s="2">
        <v>-1</v>
      </c>
      <c r="E699" s="2">
        <v>0</v>
      </c>
      <c r="G699">
        <f t="shared" ref="G699:H699" si="1260">D699*6</f>
        <v>-6</v>
      </c>
      <c r="H699">
        <f t="shared" si="1260"/>
        <v>0</v>
      </c>
      <c r="I699" s="2">
        <v>18</v>
      </c>
      <c r="J699" s="7">
        <v>43447</v>
      </c>
      <c r="K699" s="8">
        <v>0.58333333333333337</v>
      </c>
      <c r="L699" s="50"/>
      <c r="M699" s="9" t="s">
        <v>53</v>
      </c>
      <c r="N699" s="10">
        <v>147</v>
      </c>
      <c r="O699" s="10">
        <v>32317</v>
      </c>
      <c r="P699" s="10">
        <f t="shared" si="391"/>
        <v>32170</v>
      </c>
      <c r="Q699" s="2">
        <v>2.65</v>
      </c>
      <c r="R699" s="9">
        <v>36</v>
      </c>
      <c r="S699" s="9">
        <f t="shared" si="392"/>
        <v>95.399999999999991</v>
      </c>
      <c r="T699" s="9">
        <v>1</v>
      </c>
      <c r="U699" s="10">
        <f t="shared" si="1038"/>
        <v>32317</v>
      </c>
      <c r="X699" s="17">
        <f>U715</f>
        <v>249</v>
      </c>
      <c r="Y699" s="17">
        <f>U714</f>
        <v>323</v>
      </c>
      <c r="Z699" s="17">
        <f>U713</f>
        <v>486</v>
      </c>
      <c r="AA699" s="17">
        <f>U712</f>
        <v>887</v>
      </c>
      <c r="AB699" s="17">
        <f>U711</f>
        <v>12016</v>
      </c>
      <c r="AC699" s="17">
        <f>U710</f>
        <v>18631</v>
      </c>
      <c r="AD699" s="21">
        <f t="shared" si="1254"/>
        <v>12016</v>
      </c>
      <c r="AE699" s="21">
        <f t="shared" si="1255"/>
        <v>887</v>
      </c>
      <c r="AF699" s="21">
        <f t="shared" si="1256"/>
        <v>486</v>
      </c>
      <c r="AG699" s="21">
        <f t="shared" si="1257"/>
        <v>323</v>
      </c>
      <c r="AH699" s="21">
        <f t="shared" si="1258"/>
        <v>249</v>
      </c>
      <c r="AI699" s="15" t="s">
        <v>68</v>
      </c>
      <c r="AJ699" s="16">
        <f>C698</f>
        <v>1824</v>
      </c>
      <c r="AK699" s="16"/>
      <c r="AL699" s="23">
        <f t="shared" ref="AL699:AV699" si="1261">X699*0.0144</f>
        <v>3.5855999999999999</v>
      </c>
      <c r="AM699" s="23">
        <f t="shared" si="1261"/>
        <v>4.6512000000000002</v>
      </c>
      <c r="AN699" s="23">
        <f t="shared" si="1261"/>
        <v>6.9984000000000002</v>
      </c>
      <c r="AO699" s="23">
        <f t="shared" si="1261"/>
        <v>12.7728</v>
      </c>
      <c r="AP699" s="23">
        <f t="shared" si="1261"/>
        <v>173.03039999999999</v>
      </c>
      <c r="AQ699" s="23">
        <f t="shared" si="1261"/>
        <v>268.28640000000001</v>
      </c>
      <c r="AR699" s="23">
        <f t="shared" si="1261"/>
        <v>173.03039999999999</v>
      </c>
      <c r="AS699" s="23">
        <f t="shared" si="1261"/>
        <v>12.7728</v>
      </c>
      <c r="AT699" s="23">
        <f t="shared" si="1261"/>
        <v>6.9984000000000002</v>
      </c>
      <c r="AU699" s="23">
        <f t="shared" si="1261"/>
        <v>4.6512000000000002</v>
      </c>
      <c r="AV699" s="23">
        <f t="shared" si="1261"/>
        <v>3.5855999999999999</v>
      </c>
      <c r="AW699" s="15" t="s">
        <v>68</v>
      </c>
      <c r="AX699" s="16">
        <v>1824</v>
      </c>
      <c r="AY699" s="16"/>
      <c r="AZ699" s="16"/>
      <c r="BA699" s="16"/>
      <c r="BB699" s="16"/>
      <c r="BC699" s="16"/>
      <c r="BD699" s="16"/>
    </row>
    <row r="700" spans="1:56" ht="45" customHeight="1" x14ac:dyDescent="0.3">
      <c r="A700" s="2" t="s">
        <v>105</v>
      </c>
      <c r="B700" s="49" t="s">
        <v>104</v>
      </c>
      <c r="C700" s="2">
        <v>1824</v>
      </c>
      <c r="D700" s="2">
        <f t="shared" ref="D700:D703" si="1262">D699-1</f>
        <v>-2</v>
      </c>
      <c r="E700" s="2">
        <v>0</v>
      </c>
      <c r="G700">
        <f t="shared" ref="G700:H700" si="1263">D700*6</f>
        <v>-12</v>
      </c>
      <c r="H700">
        <f t="shared" si="1263"/>
        <v>0</v>
      </c>
      <c r="I700" s="2">
        <v>18</v>
      </c>
      <c r="J700" s="7">
        <v>43447</v>
      </c>
      <c r="K700" s="8">
        <v>0.58333333333333337</v>
      </c>
      <c r="L700" s="50"/>
      <c r="M700" s="9" t="s">
        <v>53</v>
      </c>
      <c r="N700" s="10">
        <v>139</v>
      </c>
      <c r="O700" s="10">
        <v>17354</v>
      </c>
      <c r="P700" s="10">
        <f t="shared" si="391"/>
        <v>17215</v>
      </c>
      <c r="Q700" s="2">
        <v>2.65</v>
      </c>
      <c r="R700" s="9">
        <v>36</v>
      </c>
      <c r="S700" s="9">
        <f t="shared" si="392"/>
        <v>95.399999999999991</v>
      </c>
      <c r="T700" s="9">
        <v>1</v>
      </c>
      <c r="U700" s="10">
        <f t="shared" si="1038"/>
        <v>17354</v>
      </c>
      <c r="X700" s="17">
        <f>U708</f>
        <v>365</v>
      </c>
      <c r="Y700" s="17">
        <f>U707</f>
        <v>621</v>
      </c>
      <c r="Z700" s="17">
        <f>U707</f>
        <v>621</v>
      </c>
      <c r="AA700" s="17">
        <f>U706</f>
        <v>10622</v>
      </c>
      <c r="AB700" s="17">
        <f>U705</f>
        <v>30314</v>
      </c>
      <c r="AC700" s="17">
        <f>U704</f>
        <v>32855</v>
      </c>
      <c r="AD700" s="21">
        <f t="shared" si="1254"/>
        <v>30314</v>
      </c>
      <c r="AE700" s="21">
        <f t="shared" si="1255"/>
        <v>10622</v>
      </c>
      <c r="AF700" s="21">
        <f t="shared" si="1256"/>
        <v>621</v>
      </c>
      <c r="AG700" s="21">
        <f t="shared" si="1257"/>
        <v>621</v>
      </c>
      <c r="AH700" s="21">
        <f t="shared" si="1258"/>
        <v>365</v>
      </c>
      <c r="AI700" s="15" t="s">
        <v>69</v>
      </c>
      <c r="AJ700" s="16">
        <f>I698</f>
        <v>18</v>
      </c>
      <c r="AK700" s="16"/>
      <c r="AL700" s="23">
        <f t="shared" ref="AL700:AV700" si="1264">X700*0.0144</f>
        <v>5.2560000000000002</v>
      </c>
      <c r="AM700" s="23">
        <f t="shared" si="1264"/>
        <v>8.9423999999999992</v>
      </c>
      <c r="AN700" s="23">
        <f t="shared" si="1264"/>
        <v>8.9423999999999992</v>
      </c>
      <c r="AO700" s="23">
        <f t="shared" si="1264"/>
        <v>152.95679999999999</v>
      </c>
      <c r="AP700" s="23">
        <f t="shared" si="1264"/>
        <v>436.52159999999998</v>
      </c>
      <c r="AQ700" s="23">
        <f t="shared" si="1264"/>
        <v>473.11199999999997</v>
      </c>
      <c r="AR700" s="23">
        <f t="shared" si="1264"/>
        <v>436.52159999999998</v>
      </c>
      <c r="AS700" s="23">
        <f t="shared" si="1264"/>
        <v>152.95679999999999</v>
      </c>
      <c r="AT700" s="23">
        <f t="shared" si="1264"/>
        <v>8.9423999999999992</v>
      </c>
      <c r="AU700" s="23">
        <f t="shared" si="1264"/>
        <v>8.9423999999999992</v>
      </c>
      <c r="AV700" s="23">
        <f t="shared" si="1264"/>
        <v>5.2560000000000002</v>
      </c>
      <c r="AW700" s="15" t="s">
        <v>69</v>
      </c>
      <c r="AX700" s="16">
        <v>18</v>
      </c>
      <c r="AY700" s="16"/>
      <c r="AZ700" s="16"/>
      <c r="BA700" s="16"/>
      <c r="BB700" s="16"/>
      <c r="BC700" s="16"/>
      <c r="BD700" s="16"/>
    </row>
    <row r="701" spans="1:56" ht="45" customHeight="1" x14ac:dyDescent="0.25">
      <c r="A701" s="2" t="s">
        <v>105</v>
      </c>
      <c r="B701" s="49" t="s">
        <v>104</v>
      </c>
      <c r="C701" s="2">
        <v>1824</v>
      </c>
      <c r="D701" s="2">
        <f t="shared" si="1262"/>
        <v>-3</v>
      </c>
      <c r="E701" s="2">
        <v>0</v>
      </c>
      <c r="G701">
        <f t="shared" ref="G701:H701" si="1265">D701*6</f>
        <v>-18</v>
      </c>
      <c r="H701">
        <f t="shared" si="1265"/>
        <v>0</v>
      </c>
      <c r="I701" s="2">
        <v>18</v>
      </c>
      <c r="J701" s="7">
        <v>43447</v>
      </c>
      <c r="K701" s="8">
        <v>0.58333333333333337</v>
      </c>
      <c r="L701" s="50"/>
      <c r="M701" s="9" t="s">
        <v>53</v>
      </c>
      <c r="N701" s="10">
        <v>141</v>
      </c>
      <c r="O701" s="10">
        <v>689</v>
      </c>
      <c r="P701" s="10">
        <f t="shared" si="391"/>
        <v>548</v>
      </c>
      <c r="Q701" s="2">
        <v>2.65</v>
      </c>
      <c r="R701" s="9">
        <v>36</v>
      </c>
      <c r="S701" s="9">
        <f t="shared" si="392"/>
        <v>95.399999999999991</v>
      </c>
      <c r="T701" s="9">
        <v>1</v>
      </c>
      <c r="U701" s="10">
        <f t="shared" si="1038"/>
        <v>689</v>
      </c>
      <c r="X701" s="17">
        <f>U703</f>
        <v>267</v>
      </c>
      <c r="Y701" s="17">
        <f>U702</f>
        <v>385</v>
      </c>
      <c r="Z701" s="17">
        <f>U701</f>
        <v>689</v>
      </c>
      <c r="AA701" s="17">
        <f>U700</f>
        <v>17354</v>
      </c>
      <c r="AB701" s="17">
        <f>U699</f>
        <v>32317</v>
      </c>
      <c r="AC701" s="24">
        <f>U698</f>
        <v>35276</v>
      </c>
      <c r="AD701" s="21">
        <f t="shared" si="1254"/>
        <v>32317</v>
      </c>
      <c r="AE701" s="21">
        <f t="shared" si="1255"/>
        <v>17354</v>
      </c>
      <c r="AF701" s="21">
        <f t="shared" si="1256"/>
        <v>689</v>
      </c>
      <c r="AG701" s="21">
        <f t="shared" si="1257"/>
        <v>385</v>
      </c>
      <c r="AH701" s="21">
        <f t="shared" si="1258"/>
        <v>267</v>
      </c>
      <c r="AI701" s="4"/>
      <c r="AJ701" s="4"/>
      <c r="AK701" s="4"/>
      <c r="AL701" s="23">
        <f t="shared" ref="AL701:AV701" si="1266">X701*0.0144</f>
        <v>3.8447999999999998</v>
      </c>
      <c r="AM701" s="23">
        <f t="shared" si="1266"/>
        <v>5.5439999999999996</v>
      </c>
      <c r="AN701" s="23">
        <f t="shared" si="1266"/>
        <v>9.9215999999999998</v>
      </c>
      <c r="AO701" s="23">
        <f t="shared" si="1266"/>
        <v>249.89759999999998</v>
      </c>
      <c r="AP701" s="23">
        <f t="shared" si="1266"/>
        <v>465.3648</v>
      </c>
      <c r="AQ701" s="23">
        <f t="shared" si="1266"/>
        <v>507.9744</v>
      </c>
      <c r="AR701" s="23">
        <f t="shared" si="1266"/>
        <v>465.3648</v>
      </c>
      <c r="AS701" s="23">
        <f t="shared" si="1266"/>
        <v>249.89759999999998</v>
      </c>
      <c r="AT701" s="23">
        <f t="shared" si="1266"/>
        <v>9.9215999999999998</v>
      </c>
      <c r="AU701" s="23">
        <f t="shared" si="1266"/>
        <v>5.5439999999999996</v>
      </c>
      <c r="AV701" s="23">
        <f t="shared" si="1266"/>
        <v>3.8447999999999998</v>
      </c>
      <c r="AW701" s="4"/>
      <c r="AX701" s="4"/>
      <c r="AY701" s="4"/>
      <c r="AZ701" s="4"/>
      <c r="BA701" s="4"/>
      <c r="BB701" s="4"/>
      <c r="BC701" s="4"/>
      <c r="BD701" s="4"/>
    </row>
    <row r="702" spans="1:56" ht="45" customHeight="1" x14ac:dyDescent="0.25">
      <c r="A702" s="2" t="s">
        <v>105</v>
      </c>
      <c r="B702" s="49" t="s">
        <v>104</v>
      </c>
      <c r="C702" s="2">
        <v>1824</v>
      </c>
      <c r="D702" s="2">
        <f t="shared" si="1262"/>
        <v>-4</v>
      </c>
      <c r="E702" s="2">
        <v>0</v>
      </c>
      <c r="G702">
        <f t="shared" ref="G702:H702" si="1267">D702*6</f>
        <v>-24</v>
      </c>
      <c r="H702">
        <f t="shared" si="1267"/>
        <v>0</v>
      </c>
      <c r="I702" s="2">
        <v>18</v>
      </c>
      <c r="J702" s="7">
        <v>43447</v>
      </c>
      <c r="K702" s="8">
        <v>0.58333333333333337</v>
      </c>
      <c r="L702" s="50"/>
      <c r="M702" s="9" t="s">
        <v>53</v>
      </c>
      <c r="N702" s="10">
        <v>141</v>
      </c>
      <c r="O702" s="10">
        <v>385</v>
      </c>
      <c r="P702" s="10">
        <f t="shared" si="391"/>
        <v>244</v>
      </c>
      <c r="Q702" s="2">
        <v>2.65</v>
      </c>
      <c r="R702" s="9">
        <v>36</v>
      </c>
      <c r="S702" s="9">
        <f t="shared" si="392"/>
        <v>95.399999999999991</v>
      </c>
      <c r="T702" s="9">
        <v>1</v>
      </c>
      <c r="U702" s="10">
        <f t="shared" si="1038"/>
        <v>385</v>
      </c>
      <c r="X702" s="17">
        <f t="shared" ref="X702:AH702" si="1268">X700</f>
        <v>365</v>
      </c>
      <c r="Y702" s="17">
        <f t="shared" si="1268"/>
        <v>621</v>
      </c>
      <c r="Z702" s="17">
        <f t="shared" si="1268"/>
        <v>621</v>
      </c>
      <c r="AA702" s="17">
        <f t="shared" si="1268"/>
        <v>10622</v>
      </c>
      <c r="AB702" s="17">
        <f t="shared" si="1268"/>
        <v>30314</v>
      </c>
      <c r="AC702" s="17">
        <f t="shared" si="1268"/>
        <v>32855</v>
      </c>
      <c r="AD702" s="17">
        <f t="shared" si="1268"/>
        <v>30314</v>
      </c>
      <c r="AE702" s="17">
        <f t="shared" si="1268"/>
        <v>10622</v>
      </c>
      <c r="AF702" s="17">
        <f t="shared" si="1268"/>
        <v>621</v>
      </c>
      <c r="AG702" s="17">
        <f t="shared" si="1268"/>
        <v>621</v>
      </c>
      <c r="AH702" s="17">
        <f t="shared" si="1268"/>
        <v>365</v>
      </c>
      <c r="AI702" s="4"/>
      <c r="AJ702" s="4"/>
      <c r="AK702" s="4"/>
      <c r="AL702" s="23">
        <f t="shared" ref="AL702:AV702" si="1269">X702*0.0144</f>
        <v>5.2560000000000002</v>
      </c>
      <c r="AM702" s="23">
        <f t="shared" si="1269"/>
        <v>8.9423999999999992</v>
      </c>
      <c r="AN702" s="23">
        <f t="shared" si="1269"/>
        <v>8.9423999999999992</v>
      </c>
      <c r="AO702" s="23">
        <f t="shared" si="1269"/>
        <v>152.95679999999999</v>
      </c>
      <c r="AP702" s="23">
        <f t="shared" si="1269"/>
        <v>436.52159999999998</v>
      </c>
      <c r="AQ702" s="23">
        <f t="shared" si="1269"/>
        <v>473.11199999999997</v>
      </c>
      <c r="AR702" s="23">
        <f t="shared" si="1269"/>
        <v>436.52159999999998</v>
      </c>
      <c r="AS702" s="23">
        <f t="shared" si="1269"/>
        <v>152.95679999999999</v>
      </c>
      <c r="AT702" s="23">
        <f t="shared" si="1269"/>
        <v>8.9423999999999992</v>
      </c>
      <c r="AU702" s="23">
        <f t="shared" si="1269"/>
        <v>8.9423999999999992</v>
      </c>
      <c r="AV702" s="23">
        <f t="shared" si="1269"/>
        <v>5.2560000000000002</v>
      </c>
      <c r="AW702" s="4"/>
      <c r="AX702" s="4"/>
      <c r="AY702" s="4"/>
      <c r="AZ702" s="4"/>
      <c r="BA702" s="4"/>
      <c r="BB702" s="4"/>
      <c r="BC702" s="4"/>
      <c r="BD702" s="4"/>
    </row>
    <row r="703" spans="1:56" ht="45" customHeight="1" x14ac:dyDescent="0.25">
      <c r="A703" s="2" t="s">
        <v>105</v>
      </c>
      <c r="B703" s="49" t="s">
        <v>104</v>
      </c>
      <c r="C703" s="2">
        <v>1824</v>
      </c>
      <c r="D703" s="2">
        <f t="shared" si="1262"/>
        <v>-5</v>
      </c>
      <c r="E703" s="2">
        <v>0</v>
      </c>
      <c r="G703">
        <f t="shared" ref="G703:H703" si="1270">D703*6</f>
        <v>-30</v>
      </c>
      <c r="H703">
        <f t="shared" si="1270"/>
        <v>0</v>
      </c>
      <c r="I703" s="2">
        <v>18</v>
      </c>
      <c r="J703" s="7">
        <v>43447</v>
      </c>
      <c r="K703" s="8">
        <v>0.58333333333333337</v>
      </c>
      <c r="L703" s="50"/>
      <c r="M703" s="9" t="s">
        <v>53</v>
      </c>
      <c r="N703" s="10">
        <v>142</v>
      </c>
      <c r="O703" s="10">
        <v>267</v>
      </c>
      <c r="P703" s="10">
        <f t="shared" si="391"/>
        <v>125</v>
      </c>
      <c r="Q703" s="2">
        <v>2.65</v>
      </c>
      <c r="R703" s="9">
        <v>36</v>
      </c>
      <c r="S703" s="9">
        <f t="shared" si="392"/>
        <v>95.399999999999991</v>
      </c>
      <c r="T703" s="9">
        <v>1</v>
      </c>
      <c r="U703" s="10">
        <f t="shared" si="1038"/>
        <v>267</v>
      </c>
      <c r="X703" s="17">
        <f t="shared" ref="X703:AH703" si="1271">X699</f>
        <v>249</v>
      </c>
      <c r="Y703" s="17">
        <f t="shared" si="1271"/>
        <v>323</v>
      </c>
      <c r="Z703" s="17">
        <f t="shared" si="1271"/>
        <v>486</v>
      </c>
      <c r="AA703" s="17">
        <f t="shared" si="1271"/>
        <v>887</v>
      </c>
      <c r="AB703" s="17">
        <f t="shared" si="1271"/>
        <v>12016</v>
      </c>
      <c r="AC703" s="17">
        <f t="shared" si="1271"/>
        <v>18631</v>
      </c>
      <c r="AD703" s="17">
        <f t="shared" si="1271"/>
        <v>12016</v>
      </c>
      <c r="AE703" s="17">
        <f t="shared" si="1271"/>
        <v>887</v>
      </c>
      <c r="AF703" s="17">
        <f t="shared" si="1271"/>
        <v>486</v>
      </c>
      <c r="AG703" s="17">
        <f t="shared" si="1271"/>
        <v>323</v>
      </c>
      <c r="AH703" s="17">
        <f t="shared" si="1271"/>
        <v>249</v>
      </c>
      <c r="AI703" s="4"/>
      <c r="AJ703" s="4"/>
      <c r="AK703" s="4"/>
      <c r="AL703" s="23">
        <f t="shared" ref="AL703:AV703" si="1272">X703*0.0144</f>
        <v>3.5855999999999999</v>
      </c>
      <c r="AM703" s="23">
        <f t="shared" si="1272"/>
        <v>4.6512000000000002</v>
      </c>
      <c r="AN703" s="23">
        <f t="shared" si="1272"/>
        <v>6.9984000000000002</v>
      </c>
      <c r="AO703" s="23">
        <f t="shared" si="1272"/>
        <v>12.7728</v>
      </c>
      <c r="AP703" s="23">
        <f t="shared" si="1272"/>
        <v>173.03039999999999</v>
      </c>
      <c r="AQ703" s="23">
        <f t="shared" si="1272"/>
        <v>268.28640000000001</v>
      </c>
      <c r="AR703" s="23">
        <f t="shared" si="1272"/>
        <v>173.03039999999999</v>
      </c>
      <c r="AS703" s="23">
        <f t="shared" si="1272"/>
        <v>12.7728</v>
      </c>
      <c r="AT703" s="23">
        <f t="shared" si="1272"/>
        <v>6.9984000000000002</v>
      </c>
      <c r="AU703" s="23">
        <f t="shared" si="1272"/>
        <v>4.6512000000000002</v>
      </c>
      <c r="AV703" s="23">
        <f t="shared" si="1272"/>
        <v>3.5855999999999999</v>
      </c>
      <c r="AW703" s="4"/>
      <c r="AX703" s="4"/>
      <c r="AY703" s="4"/>
      <c r="AZ703" s="4"/>
      <c r="BA703" s="4"/>
      <c r="BB703" s="4"/>
      <c r="BC703" s="4"/>
      <c r="BD703" s="4"/>
    </row>
    <row r="704" spans="1:56" ht="45" customHeight="1" x14ac:dyDescent="0.25">
      <c r="A704" s="2" t="s">
        <v>105</v>
      </c>
      <c r="B704" s="49" t="s">
        <v>104</v>
      </c>
      <c r="C704" s="2">
        <v>1824</v>
      </c>
      <c r="D704" s="2">
        <v>0</v>
      </c>
      <c r="E704" s="2">
        <v>1</v>
      </c>
      <c r="G704">
        <f t="shared" ref="G704:H704" si="1273">D704*6</f>
        <v>0</v>
      </c>
      <c r="H704">
        <f t="shared" si="1273"/>
        <v>6</v>
      </c>
      <c r="I704" s="2">
        <v>18</v>
      </c>
      <c r="J704" s="7">
        <v>43447</v>
      </c>
      <c r="K704" s="8">
        <v>0.58333333333333337</v>
      </c>
      <c r="L704" s="50"/>
      <c r="M704" s="9" t="s">
        <v>53</v>
      </c>
      <c r="N704" s="10">
        <v>143</v>
      </c>
      <c r="O704" s="10">
        <v>32855</v>
      </c>
      <c r="P704" s="10">
        <f t="shared" si="391"/>
        <v>32712</v>
      </c>
      <c r="Q704" s="2">
        <v>2.65</v>
      </c>
      <c r="R704" s="9">
        <v>36</v>
      </c>
      <c r="S704" s="9">
        <f t="shared" si="392"/>
        <v>95.399999999999991</v>
      </c>
      <c r="T704" s="9">
        <v>1</v>
      </c>
      <c r="U704" s="10">
        <f t="shared" si="1038"/>
        <v>32855</v>
      </c>
      <c r="X704" s="17">
        <f t="shared" ref="X704:AH704" si="1274">X698</f>
        <v>212</v>
      </c>
      <c r="Y704" s="17">
        <f t="shared" si="1274"/>
        <v>269</v>
      </c>
      <c r="Z704" s="17">
        <f t="shared" si="1274"/>
        <v>369</v>
      </c>
      <c r="AA704" s="17">
        <f t="shared" si="1274"/>
        <v>483</v>
      </c>
      <c r="AB704" s="17">
        <f t="shared" si="1274"/>
        <v>650</v>
      </c>
      <c r="AC704" s="17">
        <f t="shared" si="1274"/>
        <v>716</v>
      </c>
      <c r="AD704" s="17">
        <f t="shared" si="1274"/>
        <v>650</v>
      </c>
      <c r="AE704" s="17">
        <f t="shared" si="1274"/>
        <v>483</v>
      </c>
      <c r="AF704" s="17">
        <f t="shared" si="1274"/>
        <v>369</v>
      </c>
      <c r="AG704" s="17">
        <f t="shared" si="1274"/>
        <v>269</v>
      </c>
      <c r="AH704" s="17">
        <f t="shared" si="1274"/>
        <v>212</v>
      </c>
      <c r="AI704" s="4"/>
      <c r="AJ704" s="4"/>
      <c r="AK704" s="4"/>
      <c r="AL704" s="23">
        <f t="shared" ref="AL704:AV704" si="1275">X704*0.0144</f>
        <v>3.0528</v>
      </c>
      <c r="AM704" s="23">
        <f t="shared" si="1275"/>
        <v>3.8735999999999997</v>
      </c>
      <c r="AN704" s="23">
        <f t="shared" si="1275"/>
        <v>5.3136000000000001</v>
      </c>
      <c r="AO704" s="23">
        <f t="shared" si="1275"/>
        <v>6.9551999999999996</v>
      </c>
      <c r="AP704" s="23">
        <f t="shared" si="1275"/>
        <v>9.36</v>
      </c>
      <c r="AQ704" s="23">
        <f t="shared" si="1275"/>
        <v>10.3104</v>
      </c>
      <c r="AR704" s="23">
        <f t="shared" si="1275"/>
        <v>9.36</v>
      </c>
      <c r="AS704" s="23">
        <f t="shared" si="1275"/>
        <v>6.9551999999999996</v>
      </c>
      <c r="AT704" s="23">
        <f t="shared" si="1275"/>
        <v>5.3136000000000001</v>
      </c>
      <c r="AU704" s="23">
        <f t="shared" si="1275"/>
        <v>3.8735999999999997</v>
      </c>
      <c r="AV704" s="23">
        <f t="shared" si="1275"/>
        <v>3.0528</v>
      </c>
      <c r="AW704" s="4"/>
      <c r="AX704" s="4"/>
      <c r="AY704" s="4"/>
      <c r="AZ704" s="4"/>
      <c r="BA704" s="4"/>
      <c r="BB704" s="4"/>
      <c r="BC704" s="4"/>
      <c r="BD704" s="4"/>
    </row>
    <row r="705" spans="1:56" ht="45" customHeight="1" x14ac:dyDescent="0.25">
      <c r="A705" s="2" t="s">
        <v>105</v>
      </c>
      <c r="B705" s="49" t="s">
        <v>104</v>
      </c>
      <c r="C705" s="2">
        <v>1824</v>
      </c>
      <c r="D705" s="2">
        <v>-1</v>
      </c>
      <c r="E705" s="2">
        <v>1</v>
      </c>
      <c r="G705">
        <f t="shared" ref="G705:H705" si="1276">D705*6</f>
        <v>-6</v>
      </c>
      <c r="H705">
        <f t="shared" si="1276"/>
        <v>6</v>
      </c>
      <c r="I705" s="2">
        <v>18</v>
      </c>
      <c r="J705" s="7">
        <v>43447</v>
      </c>
      <c r="K705" s="8">
        <v>0.58333333333333337</v>
      </c>
      <c r="L705" s="50"/>
      <c r="M705" s="9" t="s">
        <v>53</v>
      </c>
      <c r="N705" s="10">
        <v>146</v>
      </c>
      <c r="O705" s="10">
        <v>30314</v>
      </c>
      <c r="P705" s="10">
        <f t="shared" si="391"/>
        <v>30168</v>
      </c>
      <c r="Q705" s="2">
        <v>2.65</v>
      </c>
      <c r="R705" s="9">
        <v>36</v>
      </c>
      <c r="S705" s="9">
        <f t="shared" si="392"/>
        <v>95.399999999999991</v>
      </c>
      <c r="T705" s="9">
        <v>1</v>
      </c>
      <c r="U705" s="10">
        <f t="shared" si="1038"/>
        <v>30314</v>
      </c>
      <c r="X705" s="37"/>
      <c r="Y705" s="37"/>
      <c r="Z705" s="37"/>
      <c r="AA705" s="37"/>
      <c r="AB705" s="37"/>
      <c r="AC705" s="37"/>
      <c r="AD705" s="37"/>
      <c r="AE705" s="37"/>
      <c r="AF705" s="37"/>
      <c r="AG705" s="37"/>
      <c r="AH705" s="37"/>
      <c r="AI705" s="4"/>
      <c r="AJ705" s="4"/>
      <c r="AK705" s="4"/>
      <c r="AL705" s="37"/>
      <c r="AM705" s="37"/>
      <c r="AN705" s="37"/>
      <c r="AO705" s="37"/>
      <c r="AP705" s="37"/>
      <c r="AQ705" s="37"/>
      <c r="AR705" s="37"/>
      <c r="AS705" s="37"/>
      <c r="AT705" s="37"/>
      <c r="AU705" s="37"/>
      <c r="AV705" s="37"/>
      <c r="AW705" s="4"/>
      <c r="AX705" s="4"/>
      <c r="AY705" s="4"/>
      <c r="AZ705" s="4"/>
      <c r="BA705" s="4"/>
      <c r="BB705" s="4"/>
      <c r="BC705" s="4"/>
      <c r="BD705" s="4"/>
    </row>
    <row r="706" spans="1:56" ht="45" customHeight="1" x14ac:dyDescent="0.25">
      <c r="A706" s="2" t="s">
        <v>105</v>
      </c>
      <c r="B706" s="49" t="s">
        <v>104</v>
      </c>
      <c r="C706" s="2">
        <v>1824</v>
      </c>
      <c r="D706" s="2">
        <f t="shared" ref="D706:D709" si="1277">D705-1</f>
        <v>-2</v>
      </c>
      <c r="E706" s="2">
        <v>1</v>
      </c>
      <c r="G706">
        <f t="shared" ref="G706:H706" si="1278">D706*6</f>
        <v>-12</v>
      </c>
      <c r="H706">
        <f t="shared" si="1278"/>
        <v>6</v>
      </c>
      <c r="I706" s="2">
        <v>18</v>
      </c>
      <c r="J706" s="7">
        <v>43447</v>
      </c>
      <c r="K706" s="8">
        <v>0.58333333333333337</v>
      </c>
      <c r="L706" s="50"/>
      <c r="M706" s="9" t="s">
        <v>53</v>
      </c>
      <c r="N706" s="10">
        <v>144</v>
      </c>
      <c r="O706" s="10">
        <v>10622</v>
      </c>
      <c r="P706" s="10">
        <f t="shared" si="391"/>
        <v>10478</v>
      </c>
      <c r="Q706" s="2">
        <v>2.65</v>
      </c>
      <c r="R706" s="9">
        <v>36</v>
      </c>
      <c r="S706" s="9">
        <f t="shared" si="392"/>
        <v>95.399999999999991</v>
      </c>
      <c r="T706" s="9">
        <v>1</v>
      </c>
      <c r="U706" s="10">
        <f t="shared" si="1038"/>
        <v>10622</v>
      </c>
      <c r="X706" s="37"/>
      <c r="Y706" s="37"/>
      <c r="Z706" s="37"/>
      <c r="AA706" s="37"/>
      <c r="AB706" s="37"/>
      <c r="AC706" s="37"/>
      <c r="AD706" s="37"/>
      <c r="AE706" s="37"/>
      <c r="AF706" s="37"/>
      <c r="AG706" s="37"/>
      <c r="AH706" s="37"/>
      <c r="AI706" s="4"/>
      <c r="AJ706" s="4"/>
      <c r="AK706" s="4"/>
      <c r="AL706" s="37"/>
      <c r="AM706" s="37"/>
      <c r="AN706" s="37"/>
      <c r="AO706" s="37"/>
      <c r="AP706" s="37"/>
      <c r="AQ706" s="37"/>
      <c r="AR706" s="37"/>
      <c r="AS706" s="37"/>
      <c r="AT706" s="37"/>
      <c r="AU706" s="37"/>
      <c r="AV706" s="37"/>
      <c r="AW706" s="4"/>
      <c r="AX706" s="4"/>
      <c r="AY706" s="4"/>
      <c r="AZ706" s="4"/>
      <c r="BA706" s="4"/>
      <c r="BB706" s="4"/>
      <c r="BC706" s="4"/>
      <c r="BD706" s="4"/>
    </row>
    <row r="707" spans="1:56" ht="45" customHeight="1" x14ac:dyDescent="0.25">
      <c r="A707" s="2" t="s">
        <v>105</v>
      </c>
      <c r="B707" s="49" t="s">
        <v>104</v>
      </c>
      <c r="C707" s="2">
        <v>1824</v>
      </c>
      <c r="D707" s="2">
        <f t="shared" si="1277"/>
        <v>-3</v>
      </c>
      <c r="E707" s="2">
        <v>1</v>
      </c>
      <c r="G707">
        <f t="shared" ref="G707:H707" si="1279">D707*6</f>
        <v>-18</v>
      </c>
      <c r="H707">
        <f t="shared" si="1279"/>
        <v>6</v>
      </c>
      <c r="I707" s="2">
        <v>18</v>
      </c>
      <c r="J707" s="7">
        <v>43447</v>
      </c>
      <c r="K707" s="8">
        <v>0.58333333333333337</v>
      </c>
      <c r="L707" s="50"/>
      <c r="M707" s="9" t="s">
        <v>53</v>
      </c>
      <c r="N707" s="10">
        <v>147</v>
      </c>
      <c r="O707" s="10">
        <v>621</v>
      </c>
      <c r="P707" s="10">
        <f t="shared" si="391"/>
        <v>474</v>
      </c>
      <c r="Q707" s="2">
        <v>2.65</v>
      </c>
      <c r="R707" s="9">
        <v>36</v>
      </c>
      <c r="S707" s="9">
        <f t="shared" si="392"/>
        <v>95.399999999999991</v>
      </c>
      <c r="T707" s="9">
        <v>1</v>
      </c>
      <c r="U707" s="10">
        <f t="shared" si="1038"/>
        <v>621</v>
      </c>
      <c r="X707" s="37"/>
      <c r="Y707" s="37"/>
      <c r="Z707" s="37"/>
      <c r="AA707" s="37"/>
      <c r="AB707" s="37"/>
      <c r="AC707" s="37"/>
      <c r="AD707" s="37"/>
      <c r="AE707" s="37"/>
      <c r="AF707" s="37"/>
      <c r="AG707" s="37"/>
      <c r="AH707" s="37"/>
      <c r="AI707" s="4"/>
      <c r="AJ707" s="4"/>
      <c r="AK707" s="4"/>
      <c r="AL707" s="37"/>
      <c r="AM707" s="37"/>
      <c r="AN707" s="37"/>
      <c r="AO707" s="37"/>
      <c r="AP707" s="37"/>
      <c r="AQ707" s="37"/>
      <c r="AR707" s="37"/>
      <c r="AS707" s="37"/>
      <c r="AT707" s="37"/>
      <c r="AU707" s="37"/>
      <c r="AV707" s="37"/>
      <c r="AW707" s="4"/>
      <c r="AX707" s="4"/>
      <c r="AY707" s="4"/>
      <c r="AZ707" s="4"/>
      <c r="BA707" s="4"/>
      <c r="BB707" s="4"/>
      <c r="BC707" s="4"/>
      <c r="BD707" s="4"/>
    </row>
    <row r="708" spans="1:56" ht="45" customHeight="1" x14ac:dyDescent="0.25">
      <c r="A708" s="2" t="s">
        <v>105</v>
      </c>
      <c r="B708" s="49" t="s">
        <v>104</v>
      </c>
      <c r="C708" s="2">
        <v>1824</v>
      </c>
      <c r="D708" s="2">
        <f t="shared" si="1277"/>
        <v>-4</v>
      </c>
      <c r="E708" s="2">
        <v>1</v>
      </c>
      <c r="G708">
        <f t="shared" ref="G708:H708" si="1280">D708*6</f>
        <v>-24</v>
      </c>
      <c r="H708">
        <f t="shared" si="1280"/>
        <v>6</v>
      </c>
      <c r="I708" s="2">
        <v>18</v>
      </c>
      <c r="J708" s="7">
        <v>43447</v>
      </c>
      <c r="K708" s="8">
        <v>0.58333333333333337</v>
      </c>
      <c r="L708" s="50"/>
      <c r="M708" s="9" t="s">
        <v>53</v>
      </c>
      <c r="N708" s="10">
        <v>145</v>
      </c>
      <c r="O708" s="10">
        <v>365</v>
      </c>
      <c r="P708" s="10">
        <f t="shared" si="391"/>
        <v>220</v>
      </c>
      <c r="Q708" s="2">
        <v>2.65</v>
      </c>
      <c r="R708" s="9">
        <v>36</v>
      </c>
      <c r="S708" s="9">
        <f t="shared" si="392"/>
        <v>95.399999999999991</v>
      </c>
      <c r="T708" s="9">
        <v>1</v>
      </c>
      <c r="U708" s="10">
        <f t="shared" si="1038"/>
        <v>365</v>
      </c>
      <c r="X708" s="37"/>
      <c r="Y708" s="37"/>
      <c r="Z708" s="37"/>
      <c r="AA708" s="37"/>
      <c r="AB708" s="37"/>
      <c r="AC708" s="37"/>
      <c r="AD708" s="37"/>
      <c r="AE708" s="37"/>
      <c r="AF708" s="37"/>
      <c r="AG708" s="37"/>
      <c r="AH708" s="37"/>
      <c r="AI708" s="4"/>
      <c r="AJ708" s="4"/>
      <c r="AK708" s="4"/>
      <c r="AL708" s="37"/>
      <c r="AM708" s="37"/>
      <c r="AN708" s="37"/>
      <c r="AO708" s="37"/>
      <c r="AP708" s="37"/>
      <c r="AQ708" s="37"/>
      <c r="AR708" s="37"/>
      <c r="AS708" s="37"/>
      <c r="AT708" s="37"/>
      <c r="AU708" s="37"/>
      <c r="AV708" s="37"/>
      <c r="AW708" s="4"/>
      <c r="AX708" s="4"/>
      <c r="AY708" s="4"/>
      <c r="AZ708" s="4"/>
      <c r="BA708" s="4"/>
      <c r="BB708" s="4"/>
      <c r="BC708" s="4"/>
      <c r="BD708" s="4"/>
    </row>
    <row r="709" spans="1:56" ht="45" customHeight="1" x14ac:dyDescent="0.25">
      <c r="A709" s="2" t="s">
        <v>105</v>
      </c>
      <c r="B709" s="49" t="s">
        <v>104</v>
      </c>
      <c r="C709" s="2">
        <v>1824</v>
      </c>
      <c r="D709" s="2">
        <f t="shared" si="1277"/>
        <v>-5</v>
      </c>
      <c r="E709" s="2">
        <v>1</v>
      </c>
      <c r="G709">
        <f t="shared" ref="G709:H709" si="1281">D709*6</f>
        <v>-30</v>
      </c>
      <c r="H709">
        <f t="shared" si="1281"/>
        <v>6</v>
      </c>
      <c r="I709" s="2">
        <v>18</v>
      </c>
      <c r="J709" s="7">
        <v>43447</v>
      </c>
      <c r="K709" s="8">
        <v>0.58333333333333337</v>
      </c>
      <c r="L709" s="50"/>
      <c r="M709" s="9" t="s">
        <v>53</v>
      </c>
      <c r="N709" s="10">
        <v>143</v>
      </c>
      <c r="O709" s="10">
        <v>267</v>
      </c>
      <c r="P709" s="10">
        <f t="shared" si="391"/>
        <v>124</v>
      </c>
      <c r="Q709" s="2">
        <v>2.65</v>
      </c>
      <c r="R709" s="9">
        <v>36</v>
      </c>
      <c r="S709" s="9">
        <f t="shared" si="392"/>
        <v>95.399999999999991</v>
      </c>
      <c r="T709" s="9">
        <v>1</v>
      </c>
      <c r="U709" s="10">
        <f t="shared" si="1038"/>
        <v>267</v>
      </c>
      <c r="X709" s="37"/>
      <c r="Y709" s="37"/>
      <c r="Z709" s="37"/>
      <c r="AA709" s="37"/>
      <c r="AB709" s="37"/>
      <c r="AC709" s="37"/>
      <c r="AD709" s="37"/>
      <c r="AE709" s="37"/>
      <c r="AF709" s="37"/>
      <c r="AG709" s="37"/>
      <c r="AH709" s="37"/>
      <c r="AI709" s="4"/>
      <c r="AJ709" s="4"/>
      <c r="AK709" s="4"/>
      <c r="AL709" s="37"/>
      <c r="AM709" s="37"/>
      <c r="AN709" s="37"/>
      <c r="AO709" s="37"/>
      <c r="AP709" s="37"/>
      <c r="AQ709" s="37"/>
      <c r="AR709" s="37"/>
      <c r="AS709" s="37"/>
      <c r="AT709" s="37"/>
      <c r="AU709" s="37"/>
      <c r="AV709" s="37"/>
      <c r="AW709" s="4"/>
      <c r="AX709" s="4"/>
      <c r="AY709" s="4"/>
      <c r="AZ709" s="4"/>
      <c r="BA709" s="4"/>
      <c r="BB709" s="4"/>
      <c r="BC709" s="4"/>
      <c r="BD709" s="4"/>
    </row>
    <row r="710" spans="1:56" ht="45" customHeight="1" x14ac:dyDescent="0.25">
      <c r="A710" s="2" t="s">
        <v>105</v>
      </c>
      <c r="B710" s="49" t="s">
        <v>104</v>
      </c>
      <c r="C710" s="2">
        <v>1824</v>
      </c>
      <c r="D710" s="2">
        <v>0</v>
      </c>
      <c r="E710" s="2">
        <v>2</v>
      </c>
      <c r="G710">
        <f t="shared" ref="G710:H710" si="1282">D710*6</f>
        <v>0</v>
      </c>
      <c r="H710">
        <f t="shared" si="1282"/>
        <v>12</v>
      </c>
      <c r="I710" s="2">
        <v>18</v>
      </c>
      <c r="J710" s="7">
        <v>43447</v>
      </c>
      <c r="K710" s="8">
        <v>0.58333333333333337</v>
      </c>
      <c r="L710" s="50"/>
      <c r="M710" s="9" t="s">
        <v>53</v>
      </c>
      <c r="N710" s="10">
        <v>145</v>
      </c>
      <c r="O710" s="10">
        <v>18631</v>
      </c>
      <c r="P710" s="10">
        <f t="shared" si="391"/>
        <v>18486</v>
      </c>
      <c r="Q710" s="2">
        <v>2.65</v>
      </c>
      <c r="R710" s="9">
        <v>36</v>
      </c>
      <c r="S710" s="9">
        <f t="shared" si="392"/>
        <v>95.399999999999991</v>
      </c>
      <c r="T710" s="9">
        <v>1</v>
      </c>
      <c r="U710" s="10">
        <f t="shared" si="1038"/>
        <v>18631</v>
      </c>
      <c r="X710" s="37"/>
      <c r="Y710" s="37"/>
      <c r="Z710" s="37"/>
      <c r="AA710" s="37"/>
      <c r="AB710" s="37"/>
      <c r="AC710" s="37"/>
      <c r="AD710" s="37"/>
      <c r="AE710" s="37"/>
      <c r="AF710" s="37"/>
      <c r="AG710" s="37"/>
      <c r="AH710" s="37"/>
      <c r="AI710" s="4"/>
      <c r="AJ710" s="4"/>
      <c r="AK710" s="4"/>
      <c r="AL710" s="37"/>
      <c r="AM710" s="37"/>
      <c r="AN710" s="37"/>
      <c r="AO710" s="37"/>
      <c r="AP710" s="37"/>
      <c r="AQ710" s="37"/>
      <c r="AR710" s="37"/>
      <c r="AS710" s="37"/>
      <c r="AT710" s="37"/>
      <c r="AU710" s="37"/>
      <c r="AV710" s="37"/>
      <c r="AW710" s="4"/>
      <c r="AX710" s="4"/>
      <c r="AY710" s="4"/>
      <c r="AZ710" s="4"/>
      <c r="BA710" s="4"/>
      <c r="BB710" s="4"/>
      <c r="BC710" s="4"/>
      <c r="BD710" s="4"/>
    </row>
    <row r="711" spans="1:56" ht="45" customHeight="1" x14ac:dyDescent="0.25">
      <c r="A711" s="2" t="s">
        <v>105</v>
      </c>
      <c r="B711" s="49" t="s">
        <v>104</v>
      </c>
      <c r="C711" s="2">
        <v>1824</v>
      </c>
      <c r="D711" s="2">
        <v>-1</v>
      </c>
      <c r="E711" s="2">
        <v>2</v>
      </c>
      <c r="G711">
        <f t="shared" ref="G711:H711" si="1283">D711*6</f>
        <v>-6</v>
      </c>
      <c r="H711">
        <f t="shared" si="1283"/>
        <v>12</v>
      </c>
      <c r="I711" s="2">
        <v>18</v>
      </c>
      <c r="J711" s="7">
        <v>43447</v>
      </c>
      <c r="K711" s="8">
        <v>0.58333333333333337</v>
      </c>
      <c r="L711" s="50"/>
      <c r="M711" s="9" t="s">
        <v>53</v>
      </c>
      <c r="N711" s="10">
        <v>149</v>
      </c>
      <c r="O711" s="10">
        <v>12016</v>
      </c>
      <c r="P711" s="10">
        <f t="shared" si="391"/>
        <v>11867</v>
      </c>
      <c r="Q711" s="2">
        <v>2.65</v>
      </c>
      <c r="R711" s="9">
        <v>36</v>
      </c>
      <c r="S711" s="9">
        <f t="shared" si="392"/>
        <v>95.399999999999991</v>
      </c>
      <c r="T711" s="9">
        <v>1</v>
      </c>
      <c r="U711" s="10">
        <f t="shared" si="1038"/>
        <v>12016</v>
      </c>
      <c r="X711" s="37"/>
      <c r="Y711" s="37"/>
      <c r="Z711" s="37"/>
      <c r="AA711" s="37"/>
      <c r="AB711" s="37"/>
      <c r="AC711" s="37"/>
      <c r="AD711" s="37"/>
      <c r="AE711" s="37"/>
      <c r="AF711" s="37"/>
      <c r="AG711" s="37"/>
      <c r="AH711" s="37"/>
      <c r="AI711" s="4"/>
      <c r="AJ711" s="4"/>
      <c r="AK711" s="4"/>
      <c r="AL711" s="37"/>
      <c r="AM711" s="37"/>
      <c r="AN711" s="37"/>
      <c r="AO711" s="37"/>
      <c r="AP711" s="37"/>
      <c r="AQ711" s="37"/>
      <c r="AR711" s="37"/>
      <c r="AS711" s="37"/>
      <c r="AT711" s="37"/>
      <c r="AU711" s="37"/>
      <c r="AV711" s="37"/>
      <c r="AW711" s="4"/>
      <c r="AX711" s="4"/>
      <c r="AY711" s="4"/>
      <c r="AZ711" s="4"/>
      <c r="BA711" s="4"/>
      <c r="BB711" s="4"/>
      <c r="BC711" s="4"/>
      <c r="BD711" s="4"/>
    </row>
    <row r="712" spans="1:56" ht="45" customHeight="1" x14ac:dyDescent="0.25">
      <c r="A712" s="2" t="s">
        <v>105</v>
      </c>
      <c r="B712" s="49" t="s">
        <v>104</v>
      </c>
      <c r="C712" s="2">
        <v>1824</v>
      </c>
      <c r="D712" s="2">
        <f t="shared" ref="D712:D715" si="1284">D711-1</f>
        <v>-2</v>
      </c>
      <c r="E712" s="2">
        <v>2</v>
      </c>
      <c r="G712">
        <f t="shared" ref="G712:H712" si="1285">D712*6</f>
        <v>-12</v>
      </c>
      <c r="H712">
        <f t="shared" si="1285"/>
        <v>12</v>
      </c>
      <c r="I712" s="2">
        <v>18</v>
      </c>
      <c r="J712" s="7">
        <v>43447</v>
      </c>
      <c r="K712" s="8">
        <v>0.58333333333333337</v>
      </c>
      <c r="L712" s="50"/>
      <c r="M712" s="9" t="s">
        <v>53</v>
      </c>
      <c r="N712" s="10">
        <v>147</v>
      </c>
      <c r="O712" s="10">
        <v>887</v>
      </c>
      <c r="P712" s="10">
        <f t="shared" si="391"/>
        <v>740</v>
      </c>
      <c r="Q712" s="2">
        <v>2.65</v>
      </c>
      <c r="R712" s="9">
        <v>36</v>
      </c>
      <c r="S712" s="9">
        <f t="shared" si="392"/>
        <v>95.399999999999991</v>
      </c>
      <c r="T712" s="9">
        <v>1</v>
      </c>
      <c r="U712" s="10">
        <f t="shared" si="1038"/>
        <v>887</v>
      </c>
      <c r="X712" s="37"/>
      <c r="Y712" s="37"/>
      <c r="Z712" s="37"/>
      <c r="AA712" s="37"/>
      <c r="AB712" s="37"/>
      <c r="AC712" s="37"/>
      <c r="AD712" s="37"/>
      <c r="AE712" s="37"/>
      <c r="AF712" s="37"/>
      <c r="AG712" s="37"/>
      <c r="AH712" s="37"/>
      <c r="AI712" s="4"/>
      <c r="AJ712" s="4"/>
      <c r="AK712" s="4"/>
      <c r="AL712" s="37"/>
      <c r="AM712" s="37"/>
      <c r="AN712" s="37"/>
      <c r="AO712" s="37"/>
      <c r="AP712" s="37"/>
      <c r="AQ712" s="37"/>
      <c r="AR712" s="37"/>
      <c r="AS712" s="37"/>
      <c r="AT712" s="37"/>
      <c r="AU712" s="37"/>
      <c r="AV712" s="37"/>
      <c r="AW712" s="4"/>
      <c r="AX712" s="4"/>
      <c r="AY712" s="4"/>
      <c r="AZ712" s="4"/>
      <c r="BA712" s="4"/>
      <c r="BB712" s="4"/>
      <c r="BC712" s="4"/>
      <c r="BD712" s="4"/>
    </row>
    <row r="713" spans="1:56" ht="45" customHeight="1" x14ac:dyDescent="0.25">
      <c r="A713" s="2" t="s">
        <v>105</v>
      </c>
      <c r="B713" s="49" t="s">
        <v>104</v>
      </c>
      <c r="C713" s="2">
        <v>1824</v>
      </c>
      <c r="D713" s="2">
        <f t="shared" si="1284"/>
        <v>-3</v>
      </c>
      <c r="E713" s="2">
        <v>2</v>
      </c>
      <c r="G713">
        <f t="shared" ref="G713:H713" si="1286">D713*6</f>
        <v>-18</v>
      </c>
      <c r="H713">
        <f t="shared" si="1286"/>
        <v>12</v>
      </c>
      <c r="I713" s="2">
        <v>18</v>
      </c>
      <c r="J713" s="7">
        <v>43447</v>
      </c>
      <c r="K713" s="8">
        <v>0.58333333333333337</v>
      </c>
      <c r="L713" s="50"/>
      <c r="M713" s="9" t="s">
        <v>53</v>
      </c>
      <c r="N713" s="10">
        <v>148</v>
      </c>
      <c r="O713" s="10">
        <v>486</v>
      </c>
      <c r="P713" s="10">
        <f t="shared" si="391"/>
        <v>338</v>
      </c>
      <c r="Q713" s="2">
        <v>2.65</v>
      </c>
      <c r="R713" s="9">
        <v>36</v>
      </c>
      <c r="S713" s="9">
        <f t="shared" si="392"/>
        <v>95.399999999999991</v>
      </c>
      <c r="T713" s="9">
        <v>1</v>
      </c>
      <c r="U713" s="10">
        <f t="shared" si="1038"/>
        <v>486</v>
      </c>
      <c r="X713" s="37"/>
      <c r="Y713" s="37"/>
      <c r="Z713" s="37"/>
      <c r="AA713" s="37"/>
      <c r="AB713" s="37"/>
      <c r="AC713" s="37"/>
      <c r="AD713" s="37"/>
      <c r="AE713" s="37"/>
      <c r="AF713" s="37"/>
      <c r="AG713" s="37"/>
      <c r="AH713" s="37"/>
      <c r="AI713" s="4"/>
      <c r="AJ713" s="4"/>
      <c r="AK713" s="4"/>
      <c r="AL713" s="37"/>
      <c r="AM713" s="37"/>
      <c r="AN713" s="37"/>
      <c r="AO713" s="37"/>
      <c r="AP713" s="37"/>
      <c r="AQ713" s="37"/>
      <c r="AR713" s="37"/>
      <c r="AS713" s="37"/>
      <c r="AT713" s="37"/>
      <c r="AU713" s="37"/>
      <c r="AV713" s="37"/>
      <c r="AW713" s="4"/>
      <c r="AX713" s="4"/>
      <c r="AY713" s="4"/>
      <c r="AZ713" s="4"/>
      <c r="BA713" s="4"/>
      <c r="BB713" s="4"/>
      <c r="BC713" s="4"/>
      <c r="BD713" s="4"/>
    </row>
    <row r="714" spans="1:56" ht="45" customHeight="1" x14ac:dyDescent="0.25">
      <c r="A714" s="2" t="s">
        <v>105</v>
      </c>
      <c r="B714" s="49" t="s">
        <v>104</v>
      </c>
      <c r="C714" s="2">
        <v>1824</v>
      </c>
      <c r="D714" s="2">
        <f t="shared" si="1284"/>
        <v>-4</v>
      </c>
      <c r="E714" s="2">
        <v>2</v>
      </c>
      <c r="G714">
        <f t="shared" ref="G714:H714" si="1287">D714*6</f>
        <v>-24</v>
      </c>
      <c r="H714">
        <f t="shared" si="1287"/>
        <v>12</v>
      </c>
      <c r="I714" s="2">
        <v>18</v>
      </c>
      <c r="J714" s="7">
        <v>43447</v>
      </c>
      <c r="K714" s="8">
        <v>0.58333333333333337</v>
      </c>
      <c r="L714" s="50"/>
      <c r="M714" s="9" t="s">
        <v>53</v>
      </c>
      <c r="N714" s="10">
        <v>145</v>
      </c>
      <c r="O714" s="10">
        <v>323</v>
      </c>
      <c r="P714" s="10">
        <f t="shared" si="391"/>
        <v>178</v>
      </c>
      <c r="Q714" s="2">
        <v>2.65</v>
      </c>
      <c r="R714" s="9">
        <v>36</v>
      </c>
      <c r="S714" s="9">
        <f t="shared" si="392"/>
        <v>95.399999999999991</v>
      </c>
      <c r="T714" s="9">
        <v>1</v>
      </c>
      <c r="U714" s="10">
        <f t="shared" si="1038"/>
        <v>323</v>
      </c>
      <c r="X714" s="37"/>
      <c r="Y714" s="37"/>
      <c r="Z714" s="37"/>
      <c r="AA714" s="37"/>
      <c r="AB714" s="37"/>
      <c r="AC714" s="37"/>
      <c r="AD714" s="37"/>
      <c r="AE714" s="37"/>
      <c r="AF714" s="37"/>
      <c r="AG714" s="37"/>
      <c r="AH714" s="37"/>
      <c r="AI714" s="4"/>
      <c r="AJ714" s="4"/>
      <c r="AK714" s="4"/>
      <c r="AL714" s="37"/>
      <c r="AM714" s="37"/>
      <c r="AN714" s="37"/>
      <c r="AO714" s="37"/>
      <c r="AP714" s="37"/>
      <c r="AQ714" s="37"/>
      <c r="AR714" s="37"/>
      <c r="AS714" s="37"/>
      <c r="AT714" s="37"/>
      <c r="AU714" s="37"/>
      <c r="AV714" s="37"/>
      <c r="AW714" s="4"/>
      <c r="AX714" s="4"/>
      <c r="AY714" s="4"/>
      <c r="AZ714" s="4"/>
      <c r="BA714" s="4"/>
      <c r="BB714" s="4"/>
      <c r="BC714" s="4"/>
      <c r="BD714" s="4"/>
    </row>
    <row r="715" spans="1:56" ht="45" customHeight="1" x14ac:dyDescent="0.25">
      <c r="A715" s="2" t="s">
        <v>105</v>
      </c>
      <c r="B715" s="49" t="s">
        <v>104</v>
      </c>
      <c r="C715" s="2">
        <v>1824</v>
      </c>
      <c r="D715" s="2">
        <f t="shared" si="1284"/>
        <v>-5</v>
      </c>
      <c r="E715" s="2">
        <v>2</v>
      </c>
      <c r="G715">
        <f t="shared" ref="G715:H715" si="1288">D715*6</f>
        <v>-30</v>
      </c>
      <c r="H715">
        <f t="shared" si="1288"/>
        <v>12</v>
      </c>
      <c r="I715" s="2">
        <v>18</v>
      </c>
      <c r="J715" s="7">
        <v>43447</v>
      </c>
      <c r="K715" s="8">
        <v>0.58333333333333337</v>
      </c>
      <c r="L715" s="50"/>
      <c r="M715" s="9" t="s">
        <v>53</v>
      </c>
      <c r="N715" s="10">
        <v>142</v>
      </c>
      <c r="O715" s="10">
        <v>249</v>
      </c>
      <c r="P715" s="10">
        <f t="shared" si="391"/>
        <v>107</v>
      </c>
      <c r="Q715" s="2">
        <v>2.65</v>
      </c>
      <c r="R715" s="9">
        <v>36</v>
      </c>
      <c r="S715" s="9">
        <f t="shared" si="392"/>
        <v>95.399999999999991</v>
      </c>
      <c r="T715" s="9">
        <v>1</v>
      </c>
      <c r="U715" s="10">
        <f t="shared" si="1038"/>
        <v>249</v>
      </c>
      <c r="X715" s="37"/>
      <c r="Y715" s="37"/>
      <c r="Z715" s="37"/>
      <c r="AA715" s="37"/>
      <c r="AB715" s="37"/>
      <c r="AC715" s="37"/>
      <c r="AD715" s="37"/>
      <c r="AE715" s="37"/>
      <c r="AF715" s="37"/>
      <c r="AG715" s="37"/>
      <c r="AH715" s="37"/>
      <c r="AI715" s="4"/>
      <c r="AJ715" s="4"/>
      <c r="AK715" s="4"/>
      <c r="AL715" s="37"/>
      <c r="AM715" s="37"/>
      <c r="AN715" s="37"/>
      <c r="AO715" s="37"/>
      <c r="AP715" s="37"/>
      <c r="AQ715" s="37"/>
      <c r="AR715" s="37"/>
      <c r="AS715" s="37"/>
      <c r="AT715" s="37"/>
      <c r="AU715" s="37"/>
      <c r="AV715" s="37"/>
      <c r="AW715" s="4"/>
      <c r="AX715" s="4"/>
      <c r="AY715" s="4"/>
      <c r="AZ715" s="4"/>
      <c r="BA715" s="4"/>
      <c r="BB715" s="4"/>
      <c r="BC715" s="4"/>
      <c r="BD715" s="4"/>
    </row>
    <row r="716" spans="1:56" ht="45" customHeight="1" x14ac:dyDescent="0.25">
      <c r="A716" s="2" t="s">
        <v>105</v>
      </c>
      <c r="B716" s="49" t="s">
        <v>104</v>
      </c>
      <c r="C716" s="2">
        <v>1824</v>
      </c>
      <c r="D716" s="2">
        <v>0</v>
      </c>
      <c r="E716" s="2">
        <v>3</v>
      </c>
      <c r="G716">
        <f t="shared" ref="G716:H716" si="1289">D716*6</f>
        <v>0</v>
      </c>
      <c r="H716">
        <f t="shared" si="1289"/>
        <v>18</v>
      </c>
      <c r="I716" s="2">
        <v>18</v>
      </c>
      <c r="J716" s="7">
        <v>43447</v>
      </c>
      <c r="K716" s="8">
        <v>0.58333333333333337</v>
      </c>
      <c r="L716" s="50"/>
      <c r="M716" s="9" t="s">
        <v>53</v>
      </c>
      <c r="N716" s="10">
        <v>152</v>
      </c>
      <c r="O716" s="10">
        <v>716</v>
      </c>
      <c r="P716" s="10">
        <f t="shared" si="391"/>
        <v>564</v>
      </c>
      <c r="Q716" s="2">
        <v>2.65</v>
      </c>
      <c r="R716" s="9">
        <v>36</v>
      </c>
      <c r="S716" s="9">
        <f t="shared" si="392"/>
        <v>95.399999999999991</v>
      </c>
      <c r="T716" s="9">
        <v>1</v>
      </c>
      <c r="U716" s="10">
        <f t="shared" si="1038"/>
        <v>716</v>
      </c>
      <c r="X716" s="37"/>
      <c r="Y716" s="37"/>
      <c r="Z716" s="37"/>
      <c r="AA716" s="37"/>
      <c r="AB716" s="37"/>
      <c r="AC716" s="37"/>
      <c r="AD716" s="37"/>
      <c r="AE716" s="37"/>
      <c r="AF716" s="37"/>
      <c r="AG716" s="37"/>
      <c r="AH716" s="37"/>
      <c r="AI716" s="4"/>
      <c r="AJ716" s="4"/>
      <c r="AK716" s="4"/>
      <c r="AL716" s="37"/>
      <c r="AM716" s="37"/>
      <c r="AN716" s="37"/>
      <c r="AO716" s="37"/>
      <c r="AP716" s="37"/>
      <c r="AQ716" s="37"/>
      <c r="AR716" s="37"/>
      <c r="AS716" s="37"/>
      <c r="AT716" s="37"/>
      <c r="AU716" s="37"/>
      <c r="AV716" s="37"/>
      <c r="AW716" s="4"/>
      <c r="AX716" s="4"/>
      <c r="AY716" s="4"/>
      <c r="AZ716" s="4"/>
      <c r="BA716" s="4"/>
      <c r="BB716" s="4"/>
      <c r="BC716" s="4"/>
      <c r="BD716" s="4"/>
    </row>
    <row r="717" spans="1:56" ht="45" customHeight="1" x14ac:dyDescent="0.25">
      <c r="A717" s="2" t="s">
        <v>105</v>
      </c>
      <c r="B717" s="49" t="s">
        <v>104</v>
      </c>
      <c r="C717" s="2">
        <v>1824</v>
      </c>
      <c r="D717" s="2">
        <v>-1</v>
      </c>
      <c r="E717" s="2">
        <v>3</v>
      </c>
      <c r="G717">
        <f t="shared" ref="G717:H717" si="1290">D717*6</f>
        <v>-6</v>
      </c>
      <c r="H717">
        <f t="shared" si="1290"/>
        <v>18</v>
      </c>
      <c r="I717" s="2">
        <v>18</v>
      </c>
      <c r="J717" s="7">
        <v>43447</v>
      </c>
      <c r="K717" s="8">
        <v>0.58333333333333337</v>
      </c>
      <c r="L717" s="50"/>
      <c r="M717" s="9" t="s">
        <v>53</v>
      </c>
      <c r="N717" s="10">
        <v>152</v>
      </c>
      <c r="O717" s="10">
        <v>650</v>
      </c>
      <c r="P717" s="10">
        <f t="shared" si="391"/>
        <v>498</v>
      </c>
      <c r="Q717" s="2">
        <v>2.65</v>
      </c>
      <c r="R717" s="9">
        <v>36</v>
      </c>
      <c r="S717" s="9">
        <f t="shared" si="392"/>
        <v>95.399999999999991</v>
      </c>
      <c r="T717" s="9">
        <v>1</v>
      </c>
      <c r="U717" s="10">
        <f t="shared" si="1038"/>
        <v>650</v>
      </c>
      <c r="X717" s="37"/>
      <c r="Y717" s="37"/>
      <c r="Z717" s="37"/>
      <c r="AA717" s="37"/>
      <c r="AB717" s="37"/>
      <c r="AC717" s="37"/>
      <c r="AD717" s="37"/>
      <c r="AE717" s="37"/>
      <c r="AF717" s="37"/>
      <c r="AG717" s="37"/>
      <c r="AH717" s="37"/>
      <c r="AI717" s="4"/>
      <c r="AJ717" s="4"/>
      <c r="AK717" s="4"/>
      <c r="AL717" s="37"/>
      <c r="AM717" s="37"/>
      <c r="AN717" s="37"/>
      <c r="AO717" s="37"/>
      <c r="AP717" s="37"/>
      <c r="AQ717" s="37"/>
      <c r="AR717" s="37"/>
      <c r="AS717" s="37"/>
      <c r="AT717" s="37"/>
      <c r="AU717" s="37"/>
      <c r="AV717" s="37"/>
      <c r="AW717" s="4"/>
      <c r="AX717" s="4"/>
      <c r="AY717" s="4"/>
      <c r="AZ717" s="4"/>
      <c r="BA717" s="4"/>
      <c r="BB717" s="4"/>
      <c r="BC717" s="4"/>
      <c r="BD717" s="4"/>
    </row>
    <row r="718" spans="1:56" ht="45" customHeight="1" x14ac:dyDescent="0.25">
      <c r="A718" s="2" t="s">
        <v>105</v>
      </c>
      <c r="B718" s="49" t="s">
        <v>104</v>
      </c>
      <c r="C718" s="2">
        <v>1824</v>
      </c>
      <c r="D718" s="2">
        <f t="shared" ref="D718:D721" si="1291">D717-1</f>
        <v>-2</v>
      </c>
      <c r="E718" s="2">
        <v>3</v>
      </c>
      <c r="G718">
        <f t="shared" ref="G718:H718" si="1292">D718*6</f>
        <v>-12</v>
      </c>
      <c r="H718">
        <f t="shared" si="1292"/>
        <v>18</v>
      </c>
      <c r="I718" s="2">
        <v>18</v>
      </c>
      <c r="J718" s="7">
        <v>43447</v>
      </c>
      <c r="K718" s="8">
        <v>0.58333333333333337</v>
      </c>
      <c r="L718" s="50"/>
      <c r="M718" s="9" t="s">
        <v>53</v>
      </c>
      <c r="N718" s="10">
        <v>157</v>
      </c>
      <c r="O718" s="10">
        <v>483</v>
      </c>
      <c r="P718" s="10">
        <f t="shared" si="391"/>
        <v>326</v>
      </c>
      <c r="Q718" s="2">
        <v>2.65</v>
      </c>
      <c r="R718" s="9">
        <v>36</v>
      </c>
      <c r="S718" s="9">
        <f t="shared" si="392"/>
        <v>95.399999999999991</v>
      </c>
      <c r="T718" s="9">
        <v>1</v>
      </c>
      <c r="U718" s="10">
        <f t="shared" si="1038"/>
        <v>483</v>
      </c>
      <c r="X718" s="37"/>
      <c r="Y718" s="37"/>
      <c r="Z718" s="37"/>
      <c r="AA718" s="37"/>
      <c r="AB718" s="37"/>
      <c r="AC718" s="37"/>
      <c r="AD718" s="37"/>
      <c r="AE718" s="37"/>
      <c r="AF718" s="37"/>
      <c r="AG718" s="37"/>
      <c r="AH718" s="37"/>
      <c r="AI718" s="4"/>
      <c r="AJ718" s="4"/>
      <c r="AK718" s="4"/>
      <c r="AL718" s="37"/>
      <c r="AM718" s="37"/>
      <c r="AN718" s="37"/>
      <c r="AO718" s="37"/>
      <c r="AP718" s="37"/>
      <c r="AQ718" s="37"/>
      <c r="AR718" s="37"/>
      <c r="AS718" s="37"/>
      <c r="AT718" s="37"/>
      <c r="AU718" s="37"/>
      <c r="AV718" s="37"/>
      <c r="AW718" s="4"/>
      <c r="AX718" s="4"/>
      <c r="AY718" s="4"/>
      <c r="AZ718" s="4"/>
      <c r="BA718" s="4"/>
      <c r="BB718" s="4"/>
      <c r="BC718" s="4"/>
      <c r="BD718" s="4"/>
    </row>
    <row r="719" spans="1:56" ht="45" customHeight="1" x14ac:dyDescent="0.25">
      <c r="A719" s="2" t="s">
        <v>105</v>
      </c>
      <c r="B719" s="49" t="s">
        <v>104</v>
      </c>
      <c r="C719" s="2">
        <v>1824</v>
      </c>
      <c r="D719" s="2">
        <f t="shared" si="1291"/>
        <v>-3</v>
      </c>
      <c r="E719" s="2">
        <v>3</v>
      </c>
      <c r="G719">
        <f t="shared" ref="G719:H719" si="1293">D719*6</f>
        <v>-18</v>
      </c>
      <c r="H719">
        <f t="shared" si="1293"/>
        <v>18</v>
      </c>
      <c r="I719" s="2">
        <v>18</v>
      </c>
      <c r="J719" s="7">
        <v>43447</v>
      </c>
      <c r="K719" s="8">
        <v>0.58333333333333337</v>
      </c>
      <c r="L719" s="50"/>
      <c r="M719" s="9" t="s">
        <v>53</v>
      </c>
      <c r="N719" s="10">
        <v>159</v>
      </c>
      <c r="O719" s="10">
        <v>369</v>
      </c>
      <c r="P719" s="10">
        <f t="shared" si="391"/>
        <v>210</v>
      </c>
      <c r="Q719" s="2">
        <v>2.65</v>
      </c>
      <c r="R719" s="9">
        <v>36</v>
      </c>
      <c r="S719" s="9">
        <f t="shared" si="392"/>
        <v>95.399999999999991</v>
      </c>
      <c r="T719" s="9">
        <v>1</v>
      </c>
      <c r="U719" s="10">
        <f t="shared" si="1038"/>
        <v>369</v>
      </c>
      <c r="X719" s="37"/>
      <c r="Y719" s="37"/>
      <c r="Z719" s="37"/>
      <c r="AA719" s="37"/>
      <c r="AB719" s="37"/>
      <c r="AC719" s="37"/>
      <c r="AD719" s="37"/>
      <c r="AE719" s="37"/>
      <c r="AF719" s="37"/>
      <c r="AG719" s="37"/>
      <c r="AH719" s="37"/>
      <c r="AI719" s="4"/>
      <c r="AJ719" s="4"/>
      <c r="AK719" s="4"/>
      <c r="AL719" s="37"/>
      <c r="AM719" s="37"/>
      <c r="AN719" s="37"/>
      <c r="AO719" s="37"/>
      <c r="AP719" s="37"/>
      <c r="AQ719" s="37"/>
      <c r="AR719" s="37"/>
      <c r="AS719" s="37"/>
      <c r="AT719" s="37"/>
      <c r="AU719" s="37"/>
      <c r="AV719" s="37"/>
      <c r="AW719" s="4"/>
      <c r="AX719" s="4"/>
      <c r="AY719" s="4"/>
      <c r="AZ719" s="4"/>
      <c r="BA719" s="4"/>
      <c r="BB719" s="4"/>
      <c r="BC719" s="4"/>
      <c r="BD719" s="4"/>
    </row>
    <row r="720" spans="1:56" ht="45" customHeight="1" x14ac:dyDescent="0.25">
      <c r="A720" s="2" t="s">
        <v>105</v>
      </c>
      <c r="B720" s="49" t="s">
        <v>104</v>
      </c>
      <c r="C720" s="2">
        <v>1824</v>
      </c>
      <c r="D720" s="2">
        <f t="shared" si="1291"/>
        <v>-4</v>
      </c>
      <c r="E720" s="2">
        <v>3</v>
      </c>
      <c r="G720">
        <f t="shared" ref="G720:H720" si="1294">D720*6</f>
        <v>-24</v>
      </c>
      <c r="H720">
        <f t="shared" si="1294"/>
        <v>18</v>
      </c>
      <c r="I720" s="2">
        <v>18</v>
      </c>
      <c r="J720" s="7">
        <v>43447</v>
      </c>
      <c r="K720" s="8">
        <v>0.58333333333333337</v>
      </c>
      <c r="L720" s="50"/>
      <c r="M720" s="9" t="s">
        <v>53</v>
      </c>
      <c r="N720" s="10">
        <v>153</v>
      </c>
      <c r="O720" s="10">
        <v>269</v>
      </c>
      <c r="P720" s="10">
        <f t="shared" si="391"/>
        <v>116</v>
      </c>
      <c r="Q720" s="2">
        <v>2.65</v>
      </c>
      <c r="R720" s="9">
        <v>36</v>
      </c>
      <c r="S720" s="9">
        <f t="shared" si="392"/>
        <v>95.399999999999991</v>
      </c>
      <c r="T720" s="9">
        <v>1</v>
      </c>
      <c r="U720" s="10">
        <f t="shared" si="1038"/>
        <v>269</v>
      </c>
      <c r="X720" s="37"/>
      <c r="Y720" s="37"/>
      <c r="Z720" s="37"/>
      <c r="AA720" s="37"/>
      <c r="AB720" s="37"/>
      <c r="AC720" s="37"/>
      <c r="AD720" s="37"/>
      <c r="AE720" s="37"/>
      <c r="AF720" s="37"/>
      <c r="AG720" s="37"/>
      <c r="AH720" s="37"/>
      <c r="AI720" s="4"/>
      <c r="AJ720" s="4"/>
      <c r="AK720" s="4"/>
      <c r="AL720" s="37"/>
      <c r="AM720" s="37"/>
      <c r="AN720" s="37"/>
      <c r="AO720" s="37"/>
      <c r="AP720" s="37"/>
      <c r="AQ720" s="37"/>
      <c r="AR720" s="37"/>
      <c r="AS720" s="37"/>
      <c r="AT720" s="37"/>
      <c r="AU720" s="37"/>
      <c r="AV720" s="37"/>
      <c r="AW720" s="4"/>
      <c r="AX720" s="4"/>
      <c r="AY720" s="4"/>
      <c r="AZ720" s="4"/>
      <c r="BA720" s="4"/>
      <c r="BB720" s="4"/>
      <c r="BC720" s="4"/>
      <c r="BD720" s="4"/>
    </row>
    <row r="721" spans="1:56" ht="45" customHeight="1" x14ac:dyDescent="0.25">
      <c r="A721" s="2" t="s">
        <v>105</v>
      </c>
      <c r="B721" s="49" t="s">
        <v>104</v>
      </c>
      <c r="C721" s="2">
        <v>1824</v>
      </c>
      <c r="D721" s="2">
        <f t="shared" si="1291"/>
        <v>-5</v>
      </c>
      <c r="E721" s="2">
        <v>3</v>
      </c>
      <c r="G721">
        <f t="shared" ref="G721:H721" si="1295">D721*6</f>
        <v>-30</v>
      </c>
      <c r="H721">
        <f t="shared" si="1295"/>
        <v>18</v>
      </c>
      <c r="I721" s="2">
        <v>18</v>
      </c>
      <c r="J721" s="7">
        <v>43447</v>
      </c>
      <c r="K721" s="8">
        <v>0.58333333333333337</v>
      </c>
      <c r="L721" s="50"/>
      <c r="M721" s="9" t="s">
        <v>53</v>
      </c>
      <c r="N721" s="10">
        <v>152</v>
      </c>
      <c r="O721" s="10">
        <v>212</v>
      </c>
      <c r="P721" s="10">
        <f t="shared" si="391"/>
        <v>60</v>
      </c>
      <c r="Q721" s="2">
        <v>2.65</v>
      </c>
      <c r="R721" s="9">
        <v>36</v>
      </c>
      <c r="S721" s="9">
        <f t="shared" si="392"/>
        <v>95.399999999999991</v>
      </c>
      <c r="T721" s="9">
        <v>1</v>
      </c>
      <c r="U721" s="10">
        <f t="shared" si="1038"/>
        <v>212</v>
      </c>
      <c r="X721" s="37"/>
      <c r="Y721" s="37"/>
      <c r="Z721" s="37"/>
      <c r="AA721" s="37"/>
      <c r="AB721" s="37"/>
      <c r="AC721" s="37"/>
      <c r="AD721" s="37"/>
      <c r="AE721" s="37"/>
      <c r="AF721" s="37"/>
      <c r="AG721" s="37"/>
      <c r="AH721" s="37"/>
      <c r="AI721" s="4"/>
      <c r="AJ721" s="4"/>
      <c r="AK721" s="4"/>
      <c r="AL721" s="37"/>
      <c r="AM721" s="37"/>
      <c r="AN721" s="37"/>
      <c r="AO721" s="37"/>
      <c r="AP721" s="37"/>
      <c r="AQ721" s="37"/>
      <c r="AR721" s="37"/>
      <c r="AS721" s="37"/>
      <c r="AT721" s="37"/>
      <c r="AU721" s="37"/>
      <c r="AV721" s="37"/>
      <c r="AW721" s="4"/>
      <c r="AX721" s="4"/>
      <c r="AY721" s="4"/>
      <c r="AZ721" s="4"/>
      <c r="BA721" s="4"/>
      <c r="BB721" s="4"/>
      <c r="BC721" s="4"/>
      <c r="BD721" s="4"/>
    </row>
    <row r="722" spans="1:56" ht="45" customHeight="1" x14ac:dyDescent="0.3">
      <c r="A722" s="2" t="s">
        <v>106</v>
      </c>
      <c r="B722" s="49" t="s">
        <v>104</v>
      </c>
      <c r="C722" s="2">
        <v>1845</v>
      </c>
      <c r="D722" s="2">
        <v>0</v>
      </c>
      <c r="E722" s="2">
        <v>0</v>
      </c>
      <c r="G722">
        <f t="shared" ref="G722:H722" si="1296">D722*6</f>
        <v>0</v>
      </c>
      <c r="H722">
        <f t="shared" si="1296"/>
        <v>0</v>
      </c>
      <c r="I722" s="2">
        <v>30</v>
      </c>
      <c r="J722" s="7">
        <v>43447</v>
      </c>
      <c r="K722" s="8">
        <v>0.58333333333333337</v>
      </c>
      <c r="L722" s="50"/>
      <c r="M722" s="9" t="s">
        <v>53</v>
      </c>
      <c r="N722" s="10">
        <v>146</v>
      </c>
      <c r="O722" s="10">
        <v>1921</v>
      </c>
      <c r="P722" s="10">
        <f t="shared" si="391"/>
        <v>1775</v>
      </c>
      <c r="Q722" s="2">
        <v>2.65</v>
      </c>
      <c r="R722" s="9">
        <v>36</v>
      </c>
      <c r="S722" s="9">
        <f t="shared" si="392"/>
        <v>95.399999999999991</v>
      </c>
      <c r="T722" s="9">
        <v>1</v>
      </c>
      <c r="U722" s="10">
        <f t="shared" si="1038"/>
        <v>1921</v>
      </c>
      <c r="X722" s="17">
        <f>U745</f>
        <v>1397</v>
      </c>
      <c r="Y722" s="17">
        <f>U744</f>
        <v>1413</v>
      </c>
      <c r="Z722" s="17">
        <f>U743</f>
        <v>1295</v>
      </c>
      <c r="AA722" s="17">
        <f>U742</f>
        <v>1404</v>
      </c>
      <c r="AB722" s="17">
        <f>U741</f>
        <v>1501</v>
      </c>
      <c r="AC722" s="17">
        <f>U740</f>
        <v>1510</v>
      </c>
      <c r="AD722" s="21">
        <f t="shared" ref="AD722:AD725" si="1297">AB722</f>
        <v>1501</v>
      </c>
      <c r="AE722" s="21">
        <f t="shared" ref="AE722:AE725" si="1298">AA722</f>
        <v>1404</v>
      </c>
      <c r="AF722" s="21">
        <f t="shared" ref="AF722:AF725" si="1299">Z722</f>
        <v>1295</v>
      </c>
      <c r="AG722" s="21">
        <f t="shared" ref="AG722:AG725" si="1300">Y722</f>
        <v>1413</v>
      </c>
      <c r="AH722" s="21">
        <f t="shared" ref="AH722:AH725" si="1301">X722</f>
        <v>1397</v>
      </c>
      <c r="AI722" s="15" t="s">
        <v>67</v>
      </c>
      <c r="AJ722" s="16" t="str">
        <f>B722</f>
        <v>L2C2-57701216E2300</v>
      </c>
      <c r="AK722" s="16"/>
      <c r="AL722" s="23">
        <f t="shared" ref="AL722:AV722" si="1302">X722*0.0144</f>
        <v>20.116799999999998</v>
      </c>
      <c r="AM722" s="23">
        <f t="shared" si="1302"/>
        <v>20.347200000000001</v>
      </c>
      <c r="AN722" s="23">
        <f t="shared" si="1302"/>
        <v>18.648</v>
      </c>
      <c r="AO722" s="23">
        <f t="shared" si="1302"/>
        <v>20.217600000000001</v>
      </c>
      <c r="AP722" s="23">
        <f t="shared" si="1302"/>
        <v>21.6144</v>
      </c>
      <c r="AQ722" s="23">
        <f t="shared" si="1302"/>
        <v>21.744</v>
      </c>
      <c r="AR722" s="23">
        <f t="shared" si="1302"/>
        <v>21.6144</v>
      </c>
      <c r="AS722" s="23">
        <f t="shared" si="1302"/>
        <v>20.217600000000001</v>
      </c>
      <c r="AT722" s="23">
        <f t="shared" si="1302"/>
        <v>18.648</v>
      </c>
      <c r="AU722" s="23">
        <f t="shared" si="1302"/>
        <v>20.347200000000001</v>
      </c>
      <c r="AV722" s="23">
        <f t="shared" si="1302"/>
        <v>20.116799999999998</v>
      </c>
      <c r="AW722" s="15" t="s">
        <v>67</v>
      </c>
      <c r="AX722" s="16" t="s">
        <v>104</v>
      </c>
      <c r="AY722" s="16"/>
      <c r="AZ722" s="16"/>
      <c r="BA722" s="16"/>
      <c r="BB722" s="16"/>
      <c r="BC722" s="16"/>
      <c r="BD722" s="16"/>
    </row>
    <row r="723" spans="1:56" ht="45" customHeight="1" x14ac:dyDescent="0.3">
      <c r="A723" s="2" t="s">
        <v>106</v>
      </c>
      <c r="B723" s="49" t="s">
        <v>104</v>
      </c>
      <c r="C723" s="2">
        <v>1845</v>
      </c>
      <c r="D723" s="2">
        <v>-1</v>
      </c>
      <c r="E723" s="2">
        <v>0</v>
      </c>
      <c r="G723">
        <f t="shared" ref="G723:H723" si="1303">D723*6</f>
        <v>-6</v>
      </c>
      <c r="H723">
        <f t="shared" si="1303"/>
        <v>0</v>
      </c>
      <c r="I723" s="2">
        <v>30</v>
      </c>
      <c r="J723" s="7">
        <v>43447</v>
      </c>
      <c r="K723" s="8">
        <v>0.58333333333333337</v>
      </c>
      <c r="L723" s="50"/>
      <c r="M723" s="9" t="s">
        <v>53</v>
      </c>
      <c r="N723" s="10">
        <v>147</v>
      </c>
      <c r="O723" s="10">
        <v>1867</v>
      </c>
      <c r="P723" s="10">
        <f t="shared" si="391"/>
        <v>1720</v>
      </c>
      <c r="Q723" s="2">
        <v>2.65</v>
      </c>
      <c r="R723" s="9">
        <v>36</v>
      </c>
      <c r="S723" s="9">
        <f t="shared" si="392"/>
        <v>95.399999999999991</v>
      </c>
      <c r="T723" s="9">
        <v>1</v>
      </c>
      <c r="U723" s="10">
        <f t="shared" si="1038"/>
        <v>1867</v>
      </c>
      <c r="X723" s="17">
        <f>U739</f>
        <v>1320</v>
      </c>
      <c r="Y723" s="17">
        <f>U738</f>
        <v>1319</v>
      </c>
      <c r="Z723" s="17">
        <f>U737</f>
        <v>1404</v>
      </c>
      <c r="AA723" s="17">
        <f>U736</f>
        <v>1535</v>
      </c>
      <c r="AB723" s="17">
        <f>U735</f>
        <v>1696</v>
      </c>
      <c r="AC723" s="17">
        <f>U734</f>
        <v>1732</v>
      </c>
      <c r="AD723" s="21">
        <f t="shared" si="1297"/>
        <v>1696</v>
      </c>
      <c r="AE723" s="21">
        <f t="shared" si="1298"/>
        <v>1535</v>
      </c>
      <c r="AF723" s="21">
        <f t="shared" si="1299"/>
        <v>1404</v>
      </c>
      <c r="AG723" s="21">
        <f t="shared" si="1300"/>
        <v>1319</v>
      </c>
      <c r="AH723" s="21">
        <f t="shared" si="1301"/>
        <v>1320</v>
      </c>
      <c r="AI723" s="15" t="s">
        <v>68</v>
      </c>
      <c r="AJ723" s="16">
        <f>C722</f>
        <v>1845</v>
      </c>
      <c r="AK723" s="16"/>
      <c r="AL723" s="23">
        <f t="shared" ref="AL723:AV723" si="1304">X723*0.0144</f>
        <v>19.007999999999999</v>
      </c>
      <c r="AM723" s="23">
        <f t="shared" si="1304"/>
        <v>18.993600000000001</v>
      </c>
      <c r="AN723" s="23">
        <f t="shared" si="1304"/>
        <v>20.217600000000001</v>
      </c>
      <c r="AO723" s="23">
        <f t="shared" si="1304"/>
        <v>22.103999999999999</v>
      </c>
      <c r="AP723" s="23">
        <f t="shared" si="1304"/>
        <v>24.4224</v>
      </c>
      <c r="AQ723" s="23">
        <f t="shared" si="1304"/>
        <v>24.940799999999999</v>
      </c>
      <c r="AR723" s="23">
        <f t="shared" si="1304"/>
        <v>24.4224</v>
      </c>
      <c r="AS723" s="23">
        <f t="shared" si="1304"/>
        <v>22.103999999999999</v>
      </c>
      <c r="AT723" s="23">
        <f t="shared" si="1304"/>
        <v>20.217600000000001</v>
      </c>
      <c r="AU723" s="23">
        <f t="shared" si="1304"/>
        <v>18.993600000000001</v>
      </c>
      <c r="AV723" s="23">
        <f t="shared" si="1304"/>
        <v>19.007999999999999</v>
      </c>
      <c r="AW723" s="15" t="s">
        <v>68</v>
      </c>
      <c r="AX723" s="16">
        <v>1845</v>
      </c>
      <c r="AY723" s="16"/>
      <c r="AZ723" s="16"/>
      <c r="BA723" s="16"/>
      <c r="BB723" s="16"/>
      <c r="BC723" s="16"/>
      <c r="BD723" s="16"/>
    </row>
    <row r="724" spans="1:56" ht="45" customHeight="1" x14ac:dyDescent="0.3">
      <c r="A724" s="2" t="s">
        <v>106</v>
      </c>
      <c r="B724" s="49" t="s">
        <v>104</v>
      </c>
      <c r="C724" s="2">
        <v>1845</v>
      </c>
      <c r="D724" s="2">
        <f t="shared" ref="D724:D727" si="1305">D723-1</f>
        <v>-2</v>
      </c>
      <c r="E724" s="2">
        <v>0</v>
      </c>
      <c r="G724">
        <f t="shared" ref="G724:H724" si="1306">D724*6</f>
        <v>-12</v>
      </c>
      <c r="H724">
        <f t="shared" si="1306"/>
        <v>0</v>
      </c>
      <c r="I724" s="2">
        <v>30</v>
      </c>
      <c r="J724" s="7">
        <v>43447</v>
      </c>
      <c r="K724" s="8">
        <v>0.58333333333333337</v>
      </c>
      <c r="L724" s="50"/>
      <c r="M724" s="9" t="s">
        <v>53</v>
      </c>
      <c r="N724" s="10">
        <v>139</v>
      </c>
      <c r="O724" s="10">
        <v>1644</v>
      </c>
      <c r="P724" s="10">
        <f t="shared" si="391"/>
        <v>1505</v>
      </c>
      <c r="Q724" s="2">
        <v>2.65</v>
      </c>
      <c r="R724" s="9">
        <v>36</v>
      </c>
      <c r="S724" s="9">
        <f t="shared" si="392"/>
        <v>95.399999999999991</v>
      </c>
      <c r="T724" s="9">
        <v>1</v>
      </c>
      <c r="U724" s="10">
        <f t="shared" si="1038"/>
        <v>1644</v>
      </c>
      <c r="X724" s="17">
        <f>U732</f>
        <v>1351</v>
      </c>
      <c r="Y724" s="17">
        <f>U731</f>
        <v>1395</v>
      </c>
      <c r="Z724" s="17">
        <f>U731</f>
        <v>1395</v>
      </c>
      <c r="AA724" s="17">
        <f>U730</f>
        <v>1685</v>
      </c>
      <c r="AB724" s="17">
        <f>U729</f>
        <v>1817</v>
      </c>
      <c r="AC724" s="17">
        <f>U728</f>
        <v>1911</v>
      </c>
      <c r="AD724" s="21">
        <f t="shared" si="1297"/>
        <v>1817</v>
      </c>
      <c r="AE724" s="21">
        <f t="shared" si="1298"/>
        <v>1685</v>
      </c>
      <c r="AF724" s="21">
        <f t="shared" si="1299"/>
        <v>1395</v>
      </c>
      <c r="AG724" s="21">
        <f t="shared" si="1300"/>
        <v>1395</v>
      </c>
      <c r="AH724" s="21">
        <f t="shared" si="1301"/>
        <v>1351</v>
      </c>
      <c r="AI724" s="15" t="s">
        <v>69</v>
      </c>
      <c r="AJ724" s="16">
        <f>I722</f>
        <v>30</v>
      </c>
      <c r="AK724" s="16"/>
      <c r="AL724" s="23">
        <f t="shared" ref="AL724:AV724" si="1307">X724*0.0144</f>
        <v>19.4544</v>
      </c>
      <c r="AM724" s="23">
        <f t="shared" si="1307"/>
        <v>20.088000000000001</v>
      </c>
      <c r="AN724" s="23">
        <f t="shared" si="1307"/>
        <v>20.088000000000001</v>
      </c>
      <c r="AO724" s="23">
        <f t="shared" si="1307"/>
        <v>24.263999999999999</v>
      </c>
      <c r="AP724" s="23">
        <f t="shared" si="1307"/>
        <v>26.1648</v>
      </c>
      <c r="AQ724" s="23">
        <f t="shared" si="1307"/>
        <v>27.5184</v>
      </c>
      <c r="AR724" s="23">
        <f t="shared" si="1307"/>
        <v>26.1648</v>
      </c>
      <c r="AS724" s="23">
        <f t="shared" si="1307"/>
        <v>24.263999999999999</v>
      </c>
      <c r="AT724" s="23">
        <f t="shared" si="1307"/>
        <v>20.088000000000001</v>
      </c>
      <c r="AU724" s="23">
        <f t="shared" si="1307"/>
        <v>20.088000000000001</v>
      </c>
      <c r="AV724" s="23">
        <f t="shared" si="1307"/>
        <v>19.4544</v>
      </c>
      <c r="AW724" s="15" t="s">
        <v>69</v>
      </c>
      <c r="AX724" s="16">
        <v>30</v>
      </c>
      <c r="AY724" s="16"/>
      <c r="AZ724" s="16"/>
      <c r="BA724" s="16"/>
      <c r="BB724" s="16"/>
      <c r="BC724" s="16"/>
      <c r="BD724" s="16"/>
    </row>
    <row r="725" spans="1:56" ht="45" customHeight="1" x14ac:dyDescent="0.25">
      <c r="A725" s="2" t="s">
        <v>106</v>
      </c>
      <c r="B725" s="49" t="s">
        <v>104</v>
      </c>
      <c r="C725" s="2">
        <v>1845</v>
      </c>
      <c r="D725" s="2">
        <f t="shared" si="1305"/>
        <v>-3</v>
      </c>
      <c r="E725" s="2">
        <v>0</v>
      </c>
      <c r="G725">
        <f t="shared" ref="G725:H725" si="1308">D725*6</f>
        <v>-18</v>
      </c>
      <c r="H725">
        <f t="shared" si="1308"/>
        <v>0</v>
      </c>
      <c r="I725" s="2">
        <v>30</v>
      </c>
      <c r="J725" s="7">
        <v>43447</v>
      </c>
      <c r="K725" s="8">
        <v>0.58333333333333337</v>
      </c>
      <c r="L725" s="50"/>
      <c r="M725" s="9" t="s">
        <v>53</v>
      </c>
      <c r="N725" s="10">
        <v>141</v>
      </c>
      <c r="O725" s="10">
        <v>1432</v>
      </c>
      <c r="P725" s="10">
        <f t="shared" si="391"/>
        <v>1291</v>
      </c>
      <c r="Q725" s="2">
        <v>2.65</v>
      </c>
      <c r="R725" s="9">
        <v>36</v>
      </c>
      <c r="S725" s="9">
        <f t="shared" si="392"/>
        <v>95.399999999999991</v>
      </c>
      <c r="T725" s="9">
        <v>1</v>
      </c>
      <c r="U725" s="10">
        <f t="shared" si="1038"/>
        <v>1432</v>
      </c>
      <c r="X725" s="17">
        <f>U727</f>
        <v>1290</v>
      </c>
      <c r="Y725" s="17">
        <f>U726</f>
        <v>1253</v>
      </c>
      <c r="Z725" s="17">
        <f>U725</f>
        <v>1432</v>
      </c>
      <c r="AA725" s="17">
        <f>U724</f>
        <v>1644</v>
      </c>
      <c r="AB725" s="17">
        <f>U723</f>
        <v>1867</v>
      </c>
      <c r="AC725" s="24">
        <f>U722</f>
        <v>1921</v>
      </c>
      <c r="AD725" s="21">
        <f t="shared" si="1297"/>
        <v>1867</v>
      </c>
      <c r="AE725" s="21">
        <f t="shared" si="1298"/>
        <v>1644</v>
      </c>
      <c r="AF725" s="21">
        <f t="shared" si="1299"/>
        <v>1432</v>
      </c>
      <c r="AG725" s="21">
        <f t="shared" si="1300"/>
        <v>1253</v>
      </c>
      <c r="AH725" s="21">
        <f t="shared" si="1301"/>
        <v>1290</v>
      </c>
      <c r="AI725" s="4"/>
      <c r="AJ725" s="4"/>
      <c r="AK725" s="4"/>
      <c r="AL725" s="23">
        <f t="shared" ref="AL725:AV725" si="1309">X725*0.0144</f>
        <v>18.576000000000001</v>
      </c>
      <c r="AM725" s="23">
        <f t="shared" si="1309"/>
        <v>18.043199999999999</v>
      </c>
      <c r="AN725" s="23">
        <f t="shared" si="1309"/>
        <v>20.620799999999999</v>
      </c>
      <c r="AO725" s="23">
        <f t="shared" si="1309"/>
        <v>23.6736</v>
      </c>
      <c r="AP725" s="23">
        <f t="shared" si="1309"/>
        <v>26.884799999999998</v>
      </c>
      <c r="AQ725" s="23">
        <f t="shared" si="1309"/>
        <v>27.662399999999998</v>
      </c>
      <c r="AR725" s="23">
        <f t="shared" si="1309"/>
        <v>26.884799999999998</v>
      </c>
      <c r="AS725" s="23">
        <f t="shared" si="1309"/>
        <v>23.6736</v>
      </c>
      <c r="AT725" s="23">
        <f t="shared" si="1309"/>
        <v>20.620799999999999</v>
      </c>
      <c r="AU725" s="23">
        <f t="shared" si="1309"/>
        <v>18.043199999999999</v>
      </c>
      <c r="AV725" s="23">
        <f t="shared" si="1309"/>
        <v>18.576000000000001</v>
      </c>
      <c r="AW725" s="4"/>
      <c r="AX725" s="4"/>
      <c r="AY725" s="4"/>
      <c r="AZ725" s="4"/>
      <c r="BA725" s="4"/>
      <c r="BB725" s="4"/>
      <c r="BC725" s="4"/>
      <c r="BD725" s="4"/>
    </row>
    <row r="726" spans="1:56" ht="45" customHeight="1" x14ac:dyDescent="0.25">
      <c r="A726" s="2" t="s">
        <v>106</v>
      </c>
      <c r="B726" s="49" t="s">
        <v>104</v>
      </c>
      <c r="C726" s="2">
        <v>1845</v>
      </c>
      <c r="D726" s="2">
        <f t="shared" si="1305"/>
        <v>-4</v>
      </c>
      <c r="E726" s="2">
        <v>0</v>
      </c>
      <c r="G726">
        <f t="shared" ref="G726:H726" si="1310">D726*6</f>
        <v>-24</v>
      </c>
      <c r="H726">
        <f t="shared" si="1310"/>
        <v>0</v>
      </c>
      <c r="I726" s="2">
        <v>30</v>
      </c>
      <c r="J726" s="7">
        <v>43447</v>
      </c>
      <c r="K726" s="8">
        <v>0.58333333333333337</v>
      </c>
      <c r="L726" s="50"/>
      <c r="M726" s="9" t="s">
        <v>53</v>
      </c>
      <c r="N726" s="10">
        <v>141</v>
      </c>
      <c r="O726" s="10">
        <v>1253</v>
      </c>
      <c r="P726" s="10">
        <f t="shared" si="391"/>
        <v>1112</v>
      </c>
      <c r="Q726" s="2">
        <v>2.65</v>
      </c>
      <c r="R726" s="9">
        <v>36</v>
      </c>
      <c r="S726" s="9">
        <f t="shared" si="392"/>
        <v>95.399999999999991</v>
      </c>
      <c r="T726" s="9">
        <v>1</v>
      </c>
      <c r="U726" s="10">
        <f t="shared" si="1038"/>
        <v>1253</v>
      </c>
      <c r="X726" s="17">
        <f t="shared" ref="X726:AH726" si="1311">X724</f>
        <v>1351</v>
      </c>
      <c r="Y726" s="17">
        <f t="shared" si="1311"/>
        <v>1395</v>
      </c>
      <c r="Z726" s="17">
        <f t="shared" si="1311"/>
        <v>1395</v>
      </c>
      <c r="AA726" s="17">
        <f t="shared" si="1311"/>
        <v>1685</v>
      </c>
      <c r="AB726" s="17">
        <f t="shared" si="1311"/>
        <v>1817</v>
      </c>
      <c r="AC726" s="17">
        <f t="shared" si="1311"/>
        <v>1911</v>
      </c>
      <c r="AD726" s="17">
        <f t="shared" si="1311"/>
        <v>1817</v>
      </c>
      <c r="AE726" s="17">
        <f t="shared" si="1311"/>
        <v>1685</v>
      </c>
      <c r="AF726" s="17">
        <f t="shared" si="1311"/>
        <v>1395</v>
      </c>
      <c r="AG726" s="17">
        <f t="shared" si="1311"/>
        <v>1395</v>
      </c>
      <c r="AH726" s="17">
        <f t="shared" si="1311"/>
        <v>1351</v>
      </c>
      <c r="AI726" s="4"/>
      <c r="AJ726" s="4"/>
      <c r="AK726" s="4"/>
      <c r="AL726" s="23">
        <f t="shared" ref="AL726:AV726" si="1312">X726*0.0144</f>
        <v>19.4544</v>
      </c>
      <c r="AM726" s="23">
        <f t="shared" si="1312"/>
        <v>20.088000000000001</v>
      </c>
      <c r="AN726" s="23">
        <f t="shared" si="1312"/>
        <v>20.088000000000001</v>
      </c>
      <c r="AO726" s="23">
        <f t="shared" si="1312"/>
        <v>24.263999999999999</v>
      </c>
      <c r="AP726" s="23">
        <f t="shared" si="1312"/>
        <v>26.1648</v>
      </c>
      <c r="AQ726" s="23">
        <f t="shared" si="1312"/>
        <v>27.5184</v>
      </c>
      <c r="AR726" s="23">
        <f t="shared" si="1312"/>
        <v>26.1648</v>
      </c>
      <c r="AS726" s="23">
        <f t="shared" si="1312"/>
        <v>24.263999999999999</v>
      </c>
      <c r="AT726" s="23">
        <f t="shared" si="1312"/>
        <v>20.088000000000001</v>
      </c>
      <c r="AU726" s="23">
        <f t="shared" si="1312"/>
        <v>20.088000000000001</v>
      </c>
      <c r="AV726" s="23">
        <f t="shared" si="1312"/>
        <v>19.4544</v>
      </c>
      <c r="AW726" s="4"/>
      <c r="AX726" s="4"/>
      <c r="AY726" s="4"/>
      <c r="AZ726" s="4"/>
      <c r="BA726" s="4"/>
      <c r="BB726" s="4"/>
      <c r="BC726" s="4"/>
      <c r="BD726" s="4"/>
    </row>
    <row r="727" spans="1:56" ht="45" customHeight="1" x14ac:dyDescent="0.25">
      <c r="A727" s="2" t="s">
        <v>106</v>
      </c>
      <c r="B727" s="49" t="s">
        <v>104</v>
      </c>
      <c r="C727" s="2">
        <v>1845</v>
      </c>
      <c r="D727" s="2">
        <f t="shared" si="1305"/>
        <v>-5</v>
      </c>
      <c r="E727" s="2">
        <v>0</v>
      </c>
      <c r="G727">
        <f t="shared" ref="G727:H727" si="1313">D727*6</f>
        <v>-30</v>
      </c>
      <c r="H727">
        <f t="shared" si="1313"/>
        <v>0</v>
      </c>
      <c r="I727" s="2">
        <v>30</v>
      </c>
      <c r="J727" s="7">
        <v>43447</v>
      </c>
      <c r="K727" s="8">
        <v>0.58333333333333337</v>
      </c>
      <c r="L727" s="50"/>
      <c r="M727" s="9" t="s">
        <v>53</v>
      </c>
      <c r="N727" s="10">
        <v>142</v>
      </c>
      <c r="O727" s="10">
        <v>1290</v>
      </c>
      <c r="P727" s="10">
        <f t="shared" si="391"/>
        <v>1148</v>
      </c>
      <c r="Q727" s="2">
        <v>2.65</v>
      </c>
      <c r="R727" s="9">
        <v>36</v>
      </c>
      <c r="S727" s="9">
        <f t="shared" si="392"/>
        <v>95.399999999999991</v>
      </c>
      <c r="T727" s="9">
        <v>1</v>
      </c>
      <c r="U727" s="10">
        <f t="shared" si="1038"/>
        <v>1290</v>
      </c>
      <c r="X727" s="17">
        <f t="shared" ref="X727:AH727" si="1314">X723</f>
        <v>1320</v>
      </c>
      <c r="Y727" s="17">
        <f t="shared" si="1314"/>
        <v>1319</v>
      </c>
      <c r="Z727" s="17">
        <f t="shared" si="1314"/>
        <v>1404</v>
      </c>
      <c r="AA727" s="17">
        <f t="shared" si="1314"/>
        <v>1535</v>
      </c>
      <c r="AB727" s="17">
        <f t="shared" si="1314"/>
        <v>1696</v>
      </c>
      <c r="AC727" s="17">
        <f t="shared" si="1314"/>
        <v>1732</v>
      </c>
      <c r="AD727" s="17">
        <f t="shared" si="1314"/>
        <v>1696</v>
      </c>
      <c r="AE727" s="17">
        <f t="shared" si="1314"/>
        <v>1535</v>
      </c>
      <c r="AF727" s="17">
        <f t="shared" si="1314"/>
        <v>1404</v>
      </c>
      <c r="AG727" s="17">
        <f t="shared" si="1314"/>
        <v>1319</v>
      </c>
      <c r="AH727" s="17">
        <f t="shared" si="1314"/>
        <v>1320</v>
      </c>
      <c r="AI727" s="4"/>
      <c r="AJ727" s="4"/>
      <c r="AK727" s="4"/>
      <c r="AL727" s="23">
        <f t="shared" ref="AL727:AV727" si="1315">X727*0.0144</f>
        <v>19.007999999999999</v>
      </c>
      <c r="AM727" s="23">
        <f t="shared" si="1315"/>
        <v>18.993600000000001</v>
      </c>
      <c r="AN727" s="23">
        <f t="shared" si="1315"/>
        <v>20.217600000000001</v>
      </c>
      <c r="AO727" s="23">
        <f t="shared" si="1315"/>
        <v>22.103999999999999</v>
      </c>
      <c r="AP727" s="23">
        <f t="shared" si="1315"/>
        <v>24.4224</v>
      </c>
      <c r="AQ727" s="23">
        <f t="shared" si="1315"/>
        <v>24.940799999999999</v>
      </c>
      <c r="AR727" s="23">
        <f t="shared" si="1315"/>
        <v>24.4224</v>
      </c>
      <c r="AS727" s="23">
        <f t="shared" si="1315"/>
        <v>22.103999999999999</v>
      </c>
      <c r="AT727" s="23">
        <f t="shared" si="1315"/>
        <v>20.217600000000001</v>
      </c>
      <c r="AU727" s="23">
        <f t="shared" si="1315"/>
        <v>18.993600000000001</v>
      </c>
      <c r="AV727" s="23">
        <f t="shared" si="1315"/>
        <v>19.007999999999999</v>
      </c>
      <c r="AW727" s="4"/>
      <c r="AX727" s="4"/>
      <c r="AY727" s="4"/>
      <c r="AZ727" s="4"/>
      <c r="BA727" s="4"/>
      <c r="BB727" s="4"/>
      <c r="BC727" s="4"/>
      <c r="BD727" s="4"/>
    </row>
    <row r="728" spans="1:56" ht="45" customHeight="1" x14ac:dyDescent="0.25">
      <c r="A728" s="2" t="s">
        <v>106</v>
      </c>
      <c r="B728" s="49" t="s">
        <v>104</v>
      </c>
      <c r="C728" s="2">
        <v>1845</v>
      </c>
      <c r="D728" s="2">
        <v>0</v>
      </c>
      <c r="E728" s="2">
        <v>1</v>
      </c>
      <c r="G728">
        <f t="shared" ref="G728:H728" si="1316">D728*6</f>
        <v>0</v>
      </c>
      <c r="H728">
        <f t="shared" si="1316"/>
        <v>6</v>
      </c>
      <c r="I728" s="2">
        <v>30</v>
      </c>
      <c r="J728" s="7">
        <v>43447</v>
      </c>
      <c r="K728" s="8">
        <v>0.58333333333333337</v>
      </c>
      <c r="L728" s="50"/>
      <c r="M728" s="9" t="s">
        <v>53</v>
      </c>
      <c r="N728" s="10">
        <v>143</v>
      </c>
      <c r="O728" s="10">
        <v>1911</v>
      </c>
      <c r="P728" s="10">
        <f t="shared" si="391"/>
        <v>1768</v>
      </c>
      <c r="Q728" s="2">
        <v>2.65</v>
      </c>
      <c r="R728" s="9">
        <v>36</v>
      </c>
      <c r="S728" s="9">
        <f t="shared" si="392"/>
        <v>95.399999999999991</v>
      </c>
      <c r="T728" s="9">
        <v>1</v>
      </c>
      <c r="U728" s="10">
        <f t="shared" si="1038"/>
        <v>1911</v>
      </c>
      <c r="X728" s="17">
        <f t="shared" ref="X728:AH728" si="1317">X722</f>
        <v>1397</v>
      </c>
      <c r="Y728" s="17">
        <f t="shared" si="1317"/>
        <v>1413</v>
      </c>
      <c r="Z728" s="17">
        <f t="shared" si="1317"/>
        <v>1295</v>
      </c>
      <c r="AA728" s="17">
        <f t="shared" si="1317"/>
        <v>1404</v>
      </c>
      <c r="AB728" s="17">
        <f t="shared" si="1317"/>
        <v>1501</v>
      </c>
      <c r="AC728" s="17">
        <f t="shared" si="1317"/>
        <v>1510</v>
      </c>
      <c r="AD728" s="17">
        <f t="shared" si="1317"/>
        <v>1501</v>
      </c>
      <c r="AE728" s="17">
        <f t="shared" si="1317"/>
        <v>1404</v>
      </c>
      <c r="AF728" s="17">
        <f t="shared" si="1317"/>
        <v>1295</v>
      </c>
      <c r="AG728" s="17">
        <f t="shared" si="1317"/>
        <v>1413</v>
      </c>
      <c r="AH728" s="17">
        <f t="shared" si="1317"/>
        <v>1397</v>
      </c>
      <c r="AI728" s="4"/>
      <c r="AJ728" s="4"/>
      <c r="AK728" s="4"/>
      <c r="AL728" s="23">
        <f t="shared" ref="AL728:AV728" si="1318">X728*0.0144</f>
        <v>20.116799999999998</v>
      </c>
      <c r="AM728" s="23">
        <f t="shared" si="1318"/>
        <v>20.347200000000001</v>
      </c>
      <c r="AN728" s="23">
        <f t="shared" si="1318"/>
        <v>18.648</v>
      </c>
      <c r="AO728" s="23">
        <f t="shared" si="1318"/>
        <v>20.217600000000001</v>
      </c>
      <c r="AP728" s="23">
        <f t="shared" si="1318"/>
        <v>21.6144</v>
      </c>
      <c r="AQ728" s="23">
        <f t="shared" si="1318"/>
        <v>21.744</v>
      </c>
      <c r="AR728" s="23">
        <f t="shared" si="1318"/>
        <v>21.6144</v>
      </c>
      <c r="AS728" s="23">
        <f t="shared" si="1318"/>
        <v>20.217600000000001</v>
      </c>
      <c r="AT728" s="23">
        <f t="shared" si="1318"/>
        <v>18.648</v>
      </c>
      <c r="AU728" s="23">
        <f t="shared" si="1318"/>
        <v>20.347200000000001</v>
      </c>
      <c r="AV728" s="23">
        <f t="shared" si="1318"/>
        <v>20.116799999999998</v>
      </c>
      <c r="AW728" s="4"/>
      <c r="AX728" s="4"/>
      <c r="AY728" s="4"/>
      <c r="AZ728" s="4"/>
      <c r="BA728" s="4"/>
      <c r="BB728" s="4"/>
      <c r="BC728" s="4"/>
      <c r="BD728" s="4"/>
    </row>
    <row r="729" spans="1:56" ht="45" customHeight="1" x14ac:dyDescent="0.25">
      <c r="A729" s="2" t="s">
        <v>106</v>
      </c>
      <c r="B729" s="49" t="s">
        <v>104</v>
      </c>
      <c r="C729" s="2">
        <v>1845</v>
      </c>
      <c r="D729" s="2">
        <v>-1</v>
      </c>
      <c r="E729" s="2">
        <v>1</v>
      </c>
      <c r="G729">
        <f t="shared" ref="G729:H729" si="1319">D729*6</f>
        <v>-6</v>
      </c>
      <c r="H729">
        <f t="shared" si="1319"/>
        <v>6</v>
      </c>
      <c r="I729" s="2">
        <v>30</v>
      </c>
      <c r="J729" s="7">
        <v>43447</v>
      </c>
      <c r="K729" s="8">
        <v>0.58333333333333337</v>
      </c>
      <c r="L729" s="50"/>
      <c r="M729" s="9" t="s">
        <v>53</v>
      </c>
      <c r="N729" s="10">
        <v>146</v>
      </c>
      <c r="O729" s="10">
        <v>1817</v>
      </c>
      <c r="P729" s="10">
        <f t="shared" si="391"/>
        <v>1671</v>
      </c>
      <c r="Q729" s="2">
        <v>2.65</v>
      </c>
      <c r="R729" s="9">
        <v>36</v>
      </c>
      <c r="S729" s="9">
        <f t="shared" si="392"/>
        <v>95.399999999999991</v>
      </c>
      <c r="T729" s="9">
        <v>1</v>
      </c>
      <c r="U729" s="10">
        <f t="shared" si="1038"/>
        <v>1817</v>
      </c>
      <c r="X729" s="37"/>
      <c r="Y729" s="37"/>
      <c r="Z729" s="37"/>
      <c r="AA729" s="37"/>
      <c r="AB729" s="37"/>
      <c r="AC729" s="37"/>
      <c r="AD729" s="37"/>
      <c r="AE729" s="37"/>
      <c r="AF729" s="37"/>
      <c r="AG729" s="37"/>
      <c r="AH729" s="37"/>
      <c r="AI729" s="4"/>
      <c r="AJ729" s="4"/>
      <c r="AK729" s="4"/>
      <c r="AL729" s="37"/>
      <c r="AM729" s="37"/>
      <c r="AN729" s="37"/>
      <c r="AO729" s="37"/>
      <c r="AP729" s="37"/>
      <c r="AQ729" s="37"/>
      <c r="AR729" s="37"/>
      <c r="AS729" s="37"/>
      <c r="AT729" s="37"/>
      <c r="AU729" s="37"/>
      <c r="AV729" s="37"/>
      <c r="AW729" s="4"/>
      <c r="AX729" s="4"/>
      <c r="AY729" s="4"/>
      <c r="AZ729" s="4"/>
      <c r="BA729" s="4"/>
      <c r="BB729" s="4"/>
      <c r="BC729" s="4"/>
      <c r="BD729" s="4"/>
    </row>
    <row r="730" spans="1:56" ht="45" customHeight="1" x14ac:dyDescent="0.25">
      <c r="A730" s="2" t="s">
        <v>106</v>
      </c>
      <c r="B730" s="49" t="s">
        <v>104</v>
      </c>
      <c r="C730" s="2">
        <v>1845</v>
      </c>
      <c r="D730" s="2">
        <f t="shared" ref="D730:D733" si="1320">D729-1</f>
        <v>-2</v>
      </c>
      <c r="E730" s="2">
        <v>1</v>
      </c>
      <c r="G730">
        <f t="shared" ref="G730:H730" si="1321">D730*6</f>
        <v>-12</v>
      </c>
      <c r="H730">
        <f t="shared" si="1321"/>
        <v>6</v>
      </c>
      <c r="I730" s="2">
        <v>30</v>
      </c>
      <c r="J730" s="7">
        <v>43447</v>
      </c>
      <c r="K730" s="8">
        <v>0.58333333333333337</v>
      </c>
      <c r="L730" s="50"/>
      <c r="M730" s="9" t="s">
        <v>53</v>
      </c>
      <c r="N730" s="10">
        <v>144</v>
      </c>
      <c r="O730" s="10">
        <v>1685</v>
      </c>
      <c r="P730" s="10">
        <f t="shared" si="391"/>
        <v>1541</v>
      </c>
      <c r="Q730" s="2">
        <v>2.65</v>
      </c>
      <c r="R730" s="9">
        <v>36</v>
      </c>
      <c r="S730" s="9">
        <f t="shared" si="392"/>
        <v>95.399999999999991</v>
      </c>
      <c r="T730" s="9">
        <v>1</v>
      </c>
      <c r="U730" s="10">
        <f t="shared" si="1038"/>
        <v>1685</v>
      </c>
      <c r="X730" s="37"/>
      <c r="Y730" s="37"/>
      <c r="Z730" s="37"/>
      <c r="AA730" s="37"/>
      <c r="AB730" s="37"/>
      <c r="AC730" s="37"/>
      <c r="AD730" s="37"/>
      <c r="AE730" s="37"/>
      <c r="AF730" s="37"/>
      <c r="AG730" s="37"/>
      <c r="AH730" s="37"/>
      <c r="AI730" s="4"/>
      <c r="AJ730" s="4"/>
      <c r="AK730" s="4"/>
      <c r="AL730" s="37"/>
      <c r="AM730" s="37"/>
      <c r="AN730" s="37"/>
      <c r="AO730" s="37"/>
      <c r="AP730" s="37"/>
      <c r="AQ730" s="37"/>
      <c r="AR730" s="37"/>
      <c r="AS730" s="37"/>
      <c r="AT730" s="37"/>
      <c r="AU730" s="37"/>
      <c r="AV730" s="37"/>
      <c r="AW730" s="4"/>
      <c r="AX730" s="4"/>
      <c r="AY730" s="4"/>
      <c r="AZ730" s="4"/>
      <c r="BA730" s="4"/>
      <c r="BB730" s="4"/>
      <c r="BC730" s="4"/>
      <c r="BD730" s="4"/>
    </row>
    <row r="731" spans="1:56" ht="45" customHeight="1" x14ac:dyDescent="0.25">
      <c r="A731" s="2" t="s">
        <v>106</v>
      </c>
      <c r="B731" s="49" t="s">
        <v>104</v>
      </c>
      <c r="C731" s="2">
        <v>1845</v>
      </c>
      <c r="D731" s="2">
        <f t="shared" si="1320"/>
        <v>-3</v>
      </c>
      <c r="E731" s="2">
        <v>1</v>
      </c>
      <c r="G731">
        <f t="shared" ref="G731:H731" si="1322">D731*6</f>
        <v>-18</v>
      </c>
      <c r="H731">
        <f t="shared" si="1322"/>
        <v>6</v>
      </c>
      <c r="I731" s="2">
        <v>30</v>
      </c>
      <c r="J731" s="7">
        <v>43447</v>
      </c>
      <c r="K731" s="8">
        <v>0.58333333333333337</v>
      </c>
      <c r="L731" s="50"/>
      <c r="M731" s="9" t="s">
        <v>53</v>
      </c>
      <c r="N731" s="10">
        <v>147</v>
      </c>
      <c r="O731" s="10">
        <v>1395</v>
      </c>
      <c r="P731" s="10">
        <f t="shared" si="391"/>
        <v>1248</v>
      </c>
      <c r="Q731" s="2">
        <v>2.65</v>
      </c>
      <c r="R731" s="9">
        <v>36</v>
      </c>
      <c r="S731" s="9">
        <f t="shared" si="392"/>
        <v>95.399999999999991</v>
      </c>
      <c r="T731" s="9">
        <v>1</v>
      </c>
      <c r="U731" s="10">
        <f t="shared" si="1038"/>
        <v>1395</v>
      </c>
      <c r="X731" s="37"/>
      <c r="Y731" s="37"/>
      <c r="Z731" s="37"/>
      <c r="AA731" s="37"/>
      <c r="AB731" s="37"/>
      <c r="AC731" s="37"/>
      <c r="AD731" s="37"/>
      <c r="AE731" s="37"/>
      <c r="AF731" s="37"/>
      <c r="AG731" s="37"/>
      <c r="AH731" s="37"/>
      <c r="AI731" s="4"/>
      <c r="AJ731" s="4"/>
      <c r="AK731" s="4"/>
      <c r="AL731" s="37"/>
      <c r="AM731" s="37"/>
      <c r="AN731" s="37"/>
      <c r="AO731" s="37"/>
      <c r="AP731" s="37"/>
      <c r="AQ731" s="37"/>
      <c r="AR731" s="37"/>
      <c r="AS731" s="37"/>
      <c r="AT731" s="37"/>
      <c r="AU731" s="37"/>
      <c r="AV731" s="37"/>
      <c r="AW731" s="4"/>
      <c r="AX731" s="4"/>
      <c r="AY731" s="4"/>
      <c r="AZ731" s="4"/>
      <c r="BA731" s="4"/>
      <c r="BB731" s="4"/>
      <c r="BC731" s="4"/>
      <c r="BD731" s="4"/>
    </row>
    <row r="732" spans="1:56" ht="45" customHeight="1" x14ac:dyDescent="0.25">
      <c r="A732" s="2" t="s">
        <v>106</v>
      </c>
      <c r="B732" s="49" t="s">
        <v>104</v>
      </c>
      <c r="C732" s="2">
        <v>1845</v>
      </c>
      <c r="D732" s="2">
        <f t="shared" si="1320"/>
        <v>-4</v>
      </c>
      <c r="E732" s="2">
        <v>1</v>
      </c>
      <c r="G732">
        <f t="shared" ref="G732:H732" si="1323">D732*6</f>
        <v>-24</v>
      </c>
      <c r="H732">
        <f t="shared" si="1323"/>
        <v>6</v>
      </c>
      <c r="I732" s="2">
        <v>30</v>
      </c>
      <c r="J732" s="7">
        <v>43447</v>
      </c>
      <c r="K732" s="8">
        <v>0.58333333333333337</v>
      </c>
      <c r="L732" s="50"/>
      <c r="M732" s="9" t="s">
        <v>53</v>
      </c>
      <c r="N732" s="10">
        <v>145</v>
      </c>
      <c r="O732" s="10">
        <v>1351</v>
      </c>
      <c r="P732" s="10">
        <f t="shared" si="391"/>
        <v>1206</v>
      </c>
      <c r="Q732" s="2">
        <v>2.65</v>
      </c>
      <c r="R732" s="9">
        <v>36</v>
      </c>
      <c r="S732" s="9">
        <f t="shared" si="392"/>
        <v>95.399999999999991</v>
      </c>
      <c r="T732" s="9">
        <v>1</v>
      </c>
      <c r="U732" s="10">
        <f t="shared" si="1038"/>
        <v>1351</v>
      </c>
      <c r="X732" s="37"/>
      <c r="Y732" s="37"/>
      <c r="Z732" s="37"/>
      <c r="AA732" s="37"/>
      <c r="AB732" s="37"/>
      <c r="AC732" s="37"/>
      <c r="AD732" s="37"/>
      <c r="AE732" s="37"/>
      <c r="AF732" s="37"/>
      <c r="AG732" s="37"/>
      <c r="AH732" s="37"/>
      <c r="AI732" s="4"/>
      <c r="AJ732" s="4"/>
      <c r="AK732" s="4"/>
      <c r="AL732" s="37"/>
      <c r="AM732" s="37"/>
      <c r="AN732" s="37"/>
      <c r="AO732" s="37"/>
      <c r="AP732" s="37"/>
      <c r="AQ732" s="37"/>
      <c r="AR732" s="37"/>
      <c r="AS732" s="37"/>
      <c r="AT732" s="37"/>
      <c r="AU732" s="37"/>
      <c r="AV732" s="37"/>
      <c r="AW732" s="4"/>
      <c r="AX732" s="4"/>
      <c r="AY732" s="4"/>
      <c r="AZ732" s="4"/>
      <c r="BA732" s="4"/>
      <c r="BB732" s="4"/>
      <c r="BC732" s="4"/>
      <c r="BD732" s="4"/>
    </row>
    <row r="733" spans="1:56" ht="45" customHeight="1" x14ac:dyDescent="0.25">
      <c r="A733" s="2" t="s">
        <v>106</v>
      </c>
      <c r="B733" s="49" t="s">
        <v>104</v>
      </c>
      <c r="C733" s="2">
        <v>1845</v>
      </c>
      <c r="D733" s="2">
        <f t="shared" si="1320"/>
        <v>-5</v>
      </c>
      <c r="E733" s="2">
        <v>1</v>
      </c>
      <c r="G733">
        <f t="shared" ref="G733:H733" si="1324">D733*6</f>
        <v>-30</v>
      </c>
      <c r="H733">
        <f t="shared" si="1324"/>
        <v>6</v>
      </c>
      <c r="I733" s="2">
        <v>30</v>
      </c>
      <c r="J733" s="7">
        <v>43447</v>
      </c>
      <c r="K733" s="8">
        <v>0.58333333333333337</v>
      </c>
      <c r="L733" s="50"/>
      <c r="M733" s="9" t="s">
        <v>53</v>
      </c>
      <c r="N733" s="10">
        <v>143</v>
      </c>
      <c r="O733" s="10">
        <v>1262</v>
      </c>
      <c r="P733" s="10">
        <f t="shared" si="391"/>
        <v>1119</v>
      </c>
      <c r="Q733" s="2">
        <v>2.65</v>
      </c>
      <c r="R733" s="9">
        <v>36</v>
      </c>
      <c r="S733" s="9">
        <f t="shared" si="392"/>
        <v>95.399999999999991</v>
      </c>
      <c r="T733" s="9">
        <v>1</v>
      </c>
      <c r="U733" s="10">
        <f t="shared" si="1038"/>
        <v>1262</v>
      </c>
      <c r="X733" s="37"/>
      <c r="Y733" s="37"/>
      <c r="Z733" s="37"/>
      <c r="AA733" s="37"/>
      <c r="AB733" s="37"/>
      <c r="AC733" s="37"/>
      <c r="AD733" s="37"/>
      <c r="AE733" s="37"/>
      <c r="AF733" s="37"/>
      <c r="AG733" s="37"/>
      <c r="AH733" s="37"/>
      <c r="AI733" s="4"/>
      <c r="AJ733" s="4"/>
      <c r="AK733" s="4"/>
      <c r="AL733" s="37"/>
      <c r="AM733" s="37"/>
      <c r="AN733" s="37"/>
      <c r="AO733" s="37"/>
      <c r="AP733" s="37"/>
      <c r="AQ733" s="37"/>
      <c r="AR733" s="37"/>
      <c r="AS733" s="37"/>
      <c r="AT733" s="37"/>
      <c r="AU733" s="37"/>
      <c r="AV733" s="37"/>
      <c r="AW733" s="4"/>
      <c r="AX733" s="4"/>
      <c r="AY733" s="4"/>
      <c r="AZ733" s="4"/>
      <c r="BA733" s="4"/>
      <c r="BB733" s="4"/>
      <c r="BC733" s="4"/>
      <c r="BD733" s="4"/>
    </row>
    <row r="734" spans="1:56" ht="45" customHeight="1" x14ac:dyDescent="0.25">
      <c r="A734" s="2" t="s">
        <v>106</v>
      </c>
      <c r="B734" s="49" t="s">
        <v>104</v>
      </c>
      <c r="C734" s="2">
        <v>1845</v>
      </c>
      <c r="D734" s="2">
        <v>0</v>
      </c>
      <c r="E734" s="2">
        <v>2</v>
      </c>
      <c r="G734">
        <f t="shared" ref="G734:H734" si="1325">D734*6</f>
        <v>0</v>
      </c>
      <c r="H734">
        <f t="shared" si="1325"/>
        <v>12</v>
      </c>
      <c r="I734" s="2">
        <v>30</v>
      </c>
      <c r="J734" s="7">
        <v>43447</v>
      </c>
      <c r="K734" s="8">
        <v>0.58333333333333337</v>
      </c>
      <c r="L734" s="50"/>
      <c r="M734" s="9" t="s">
        <v>53</v>
      </c>
      <c r="N734" s="10">
        <v>145</v>
      </c>
      <c r="O734" s="10">
        <v>1732</v>
      </c>
      <c r="P734" s="10">
        <f t="shared" si="391"/>
        <v>1587</v>
      </c>
      <c r="Q734" s="2">
        <v>2.65</v>
      </c>
      <c r="R734" s="9">
        <v>36</v>
      </c>
      <c r="S734" s="9">
        <f t="shared" si="392"/>
        <v>95.399999999999991</v>
      </c>
      <c r="T734" s="9">
        <v>1</v>
      </c>
      <c r="U734" s="10">
        <f t="shared" si="1038"/>
        <v>1732</v>
      </c>
      <c r="X734" s="37"/>
      <c r="Y734" s="37"/>
      <c r="Z734" s="37"/>
      <c r="AA734" s="37"/>
      <c r="AB734" s="37"/>
      <c r="AC734" s="37"/>
      <c r="AD734" s="37"/>
      <c r="AE734" s="37"/>
      <c r="AF734" s="37"/>
      <c r="AG734" s="37"/>
      <c r="AH734" s="37"/>
      <c r="AI734" s="4"/>
      <c r="AJ734" s="4"/>
      <c r="AK734" s="4"/>
      <c r="AL734" s="37"/>
      <c r="AM734" s="37"/>
      <c r="AN734" s="37"/>
      <c r="AO734" s="37"/>
      <c r="AP734" s="37"/>
      <c r="AQ734" s="37"/>
      <c r="AR734" s="37"/>
      <c r="AS734" s="37"/>
      <c r="AT734" s="37"/>
      <c r="AU734" s="37"/>
      <c r="AV734" s="37"/>
      <c r="AW734" s="4"/>
      <c r="AX734" s="4"/>
      <c r="AY734" s="4"/>
      <c r="AZ734" s="4"/>
      <c r="BA734" s="4"/>
      <c r="BB734" s="4"/>
      <c r="BC734" s="4"/>
      <c r="BD734" s="4"/>
    </row>
    <row r="735" spans="1:56" ht="45" customHeight="1" x14ac:dyDescent="0.25">
      <c r="A735" s="2" t="s">
        <v>106</v>
      </c>
      <c r="B735" s="49" t="s">
        <v>104</v>
      </c>
      <c r="C735" s="2">
        <v>1845</v>
      </c>
      <c r="D735" s="2">
        <v>-1</v>
      </c>
      <c r="E735" s="2">
        <v>2</v>
      </c>
      <c r="G735">
        <f t="shared" ref="G735:H735" si="1326">D735*6</f>
        <v>-6</v>
      </c>
      <c r="H735">
        <f t="shared" si="1326"/>
        <v>12</v>
      </c>
      <c r="I735" s="2">
        <v>30</v>
      </c>
      <c r="J735" s="7">
        <v>43447</v>
      </c>
      <c r="K735" s="8">
        <v>0.58333333333333337</v>
      </c>
      <c r="L735" s="50"/>
      <c r="M735" s="9" t="s">
        <v>53</v>
      </c>
      <c r="N735" s="10">
        <v>149</v>
      </c>
      <c r="O735" s="10">
        <v>1696</v>
      </c>
      <c r="P735" s="10">
        <f t="shared" si="391"/>
        <v>1547</v>
      </c>
      <c r="Q735" s="2">
        <v>2.65</v>
      </c>
      <c r="R735" s="9">
        <v>36</v>
      </c>
      <c r="S735" s="9">
        <f t="shared" si="392"/>
        <v>95.399999999999991</v>
      </c>
      <c r="T735" s="9">
        <v>1</v>
      </c>
      <c r="U735" s="10">
        <f t="shared" si="1038"/>
        <v>1696</v>
      </c>
      <c r="X735" s="37"/>
      <c r="Y735" s="37"/>
      <c r="Z735" s="37"/>
      <c r="AA735" s="37"/>
      <c r="AB735" s="37"/>
      <c r="AC735" s="37"/>
      <c r="AD735" s="37"/>
      <c r="AE735" s="37"/>
      <c r="AF735" s="37"/>
      <c r="AG735" s="37"/>
      <c r="AH735" s="37"/>
      <c r="AI735" s="4"/>
      <c r="AJ735" s="4"/>
      <c r="AK735" s="4"/>
      <c r="AL735" s="37"/>
      <c r="AM735" s="37"/>
      <c r="AN735" s="37"/>
      <c r="AO735" s="37"/>
      <c r="AP735" s="37"/>
      <c r="AQ735" s="37"/>
      <c r="AR735" s="37"/>
      <c r="AS735" s="37"/>
      <c r="AT735" s="37"/>
      <c r="AU735" s="37"/>
      <c r="AV735" s="37"/>
      <c r="AW735" s="4"/>
      <c r="AX735" s="4"/>
      <c r="AY735" s="4"/>
      <c r="AZ735" s="4"/>
      <c r="BA735" s="4"/>
      <c r="BB735" s="4"/>
      <c r="BC735" s="4"/>
      <c r="BD735" s="4"/>
    </row>
    <row r="736" spans="1:56" ht="45" customHeight="1" x14ac:dyDescent="0.25">
      <c r="A736" s="2" t="s">
        <v>106</v>
      </c>
      <c r="B736" s="49" t="s">
        <v>104</v>
      </c>
      <c r="C736" s="2">
        <v>1845</v>
      </c>
      <c r="D736" s="2">
        <f t="shared" ref="D736:D739" si="1327">D735-1</f>
        <v>-2</v>
      </c>
      <c r="E736" s="2">
        <v>2</v>
      </c>
      <c r="G736">
        <f t="shared" ref="G736:H736" si="1328">D736*6</f>
        <v>-12</v>
      </c>
      <c r="H736">
        <f t="shared" si="1328"/>
        <v>12</v>
      </c>
      <c r="I736" s="2">
        <v>30</v>
      </c>
      <c r="J736" s="7">
        <v>43447</v>
      </c>
      <c r="K736" s="8">
        <v>0.58333333333333337</v>
      </c>
      <c r="L736" s="50"/>
      <c r="M736" s="9" t="s">
        <v>53</v>
      </c>
      <c r="N736" s="10">
        <v>147</v>
      </c>
      <c r="O736" s="10">
        <v>1535</v>
      </c>
      <c r="P736" s="10">
        <f t="shared" si="391"/>
        <v>1388</v>
      </c>
      <c r="Q736" s="2">
        <v>2.65</v>
      </c>
      <c r="R736" s="9">
        <v>36</v>
      </c>
      <c r="S736" s="9">
        <f t="shared" si="392"/>
        <v>95.399999999999991</v>
      </c>
      <c r="T736" s="9">
        <v>1</v>
      </c>
      <c r="U736" s="10">
        <f t="shared" si="1038"/>
        <v>1535</v>
      </c>
      <c r="X736" s="37"/>
      <c r="Y736" s="37"/>
      <c r="Z736" s="37"/>
      <c r="AA736" s="37"/>
      <c r="AB736" s="37"/>
      <c r="AC736" s="37"/>
      <c r="AD736" s="37"/>
      <c r="AE736" s="37"/>
      <c r="AF736" s="37"/>
      <c r="AG736" s="37"/>
      <c r="AH736" s="37"/>
      <c r="AI736" s="4"/>
      <c r="AJ736" s="4"/>
      <c r="AK736" s="4"/>
      <c r="AL736" s="37"/>
      <c r="AM736" s="37"/>
      <c r="AN736" s="37"/>
      <c r="AO736" s="37"/>
      <c r="AP736" s="37"/>
      <c r="AQ736" s="37"/>
      <c r="AR736" s="37"/>
      <c r="AS736" s="37"/>
      <c r="AT736" s="37"/>
      <c r="AU736" s="37"/>
      <c r="AV736" s="37"/>
      <c r="AW736" s="4"/>
      <c r="AX736" s="4"/>
      <c r="AY736" s="4"/>
      <c r="AZ736" s="4"/>
      <c r="BA736" s="4"/>
      <c r="BB736" s="4"/>
      <c r="BC736" s="4"/>
      <c r="BD736" s="4"/>
    </row>
    <row r="737" spans="1:56" ht="45" customHeight="1" x14ac:dyDescent="0.25">
      <c r="A737" s="2" t="s">
        <v>106</v>
      </c>
      <c r="B737" s="49" t="s">
        <v>104</v>
      </c>
      <c r="C737" s="2">
        <v>1845</v>
      </c>
      <c r="D737" s="2">
        <f t="shared" si="1327"/>
        <v>-3</v>
      </c>
      <c r="E737" s="2">
        <v>2</v>
      </c>
      <c r="G737">
        <f t="shared" ref="G737:H737" si="1329">D737*6</f>
        <v>-18</v>
      </c>
      <c r="H737">
        <f t="shared" si="1329"/>
        <v>12</v>
      </c>
      <c r="I737" s="2">
        <v>30</v>
      </c>
      <c r="J737" s="7">
        <v>43447</v>
      </c>
      <c r="K737" s="8">
        <v>0.58333333333333337</v>
      </c>
      <c r="L737" s="50"/>
      <c r="M737" s="9" t="s">
        <v>53</v>
      </c>
      <c r="N737" s="10">
        <v>148</v>
      </c>
      <c r="O737" s="10">
        <v>1404</v>
      </c>
      <c r="P737" s="10">
        <f t="shared" si="391"/>
        <v>1256</v>
      </c>
      <c r="Q737" s="2">
        <v>2.65</v>
      </c>
      <c r="R737" s="9">
        <v>36</v>
      </c>
      <c r="S737" s="9">
        <f t="shared" si="392"/>
        <v>95.399999999999991</v>
      </c>
      <c r="T737" s="9">
        <v>1</v>
      </c>
      <c r="U737" s="10">
        <f t="shared" si="1038"/>
        <v>1404</v>
      </c>
      <c r="X737" s="37"/>
      <c r="Y737" s="37"/>
      <c r="Z737" s="37"/>
      <c r="AA737" s="37"/>
      <c r="AB737" s="37"/>
      <c r="AC737" s="37"/>
      <c r="AD737" s="37"/>
      <c r="AE737" s="37"/>
      <c r="AF737" s="37"/>
      <c r="AG737" s="37"/>
      <c r="AH737" s="37"/>
      <c r="AI737" s="4"/>
      <c r="AJ737" s="4"/>
      <c r="AK737" s="4"/>
      <c r="AL737" s="37"/>
      <c r="AM737" s="37"/>
      <c r="AN737" s="37"/>
      <c r="AO737" s="37"/>
      <c r="AP737" s="37"/>
      <c r="AQ737" s="37"/>
      <c r="AR737" s="37"/>
      <c r="AS737" s="37"/>
      <c r="AT737" s="37"/>
      <c r="AU737" s="37"/>
      <c r="AV737" s="37"/>
      <c r="AW737" s="4"/>
      <c r="AX737" s="4"/>
      <c r="AY737" s="4"/>
      <c r="AZ737" s="4"/>
      <c r="BA737" s="4"/>
      <c r="BB737" s="4"/>
      <c r="BC737" s="4"/>
      <c r="BD737" s="4"/>
    </row>
    <row r="738" spans="1:56" ht="45" customHeight="1" x14ac:dyDescent="0.25">
      <c r="A738" s="2" t="s">
        <v>106</v>
      </c>
      <c r="B738" s="49" t="s">
        <v>104</v>
      </c>
      <c r="C738" s="2">
        <v>1845</v>
      </c>
      <c r="D738" s="2">
        <f t="shared" si="1327"/>
        <v>-4</v>
      </c>
      <c r="E738" s="2">
        <v>2</v>
      </c>
      <c r="G738">
        <f t="shared" ref="G738:H738" si="1330">D738*6</f>
        <v>-24</v>
      </c>
      <c r="H738">
        <f t="shared" si="1330"/>
        <v>12</v>
      </c>
      <c r="I738" s="2">
        <v>30</v>
      </c>
      <c r="J738" s="7">
        <v>43447</v>
      </c>
      <c r="K738" s="8">
        <v>0.58333333333333337</v>
      </c>
      <c r="L738" s="50"/>
      <c r="M738" s="9" t="s">
        <v>53</v>
      </c>
      <c r="N738" s="10">
        <v>145</v>
      </c>
      <c r="O738" s="10">
        <v>1319</v>
      </c>
      <c r="P738" s="10">
        <f t="shared" si="391"/>
        <v>1174</v>
      </c>
      <c r="Q738" s="2">
        <v>2.65</v>
      </c>
      <c r="R738" s="9">
        <v>36</v>
      </c>
      <c r="S738" s="9">
        <f t="shared" si="392"/>
        <v>95.399999999999991</v>
      </c>
      <c r="T738" s="9">
        <v>1</v>
      </c>
      <c r="U738" s="10">
        <f t="shared" si="1038"/>
        <v>1319</v>
      </c>
      <c r="X738" s="37"/>
      <c r="Y738" s="37"/>
      <c r="Z738" s="37"/>
      <c r="AA738" s="37"/>
      <c r="AB738" s="37"/>
      <c r="AC738" s="37"/>
      <c r="AD738" s="37"/>
      <c r="AE738" s="37"/>
      <c r="AF738" s="37"/>
      <c r="AG738" s="37"/>
      <c r="AH738" s="37"/>
      <c r="AI738" s="4"/>
      <c r="AJ738" s="4"/>
      <c r="AK738" s="4"/>
      <c r="AL738" s="37"/>
      <c r="AM738" s="37"/>
      <c r="AN738" s="37"/>
      <c r="AO738" s="37"/>
      <c r="AP738" s="37"/>
      <c r="AQ738" s="37"/>
      <c r="AR738" s="37"/>
      <c r="AS738" s="37"/>
      <c r="AT738" s="37"/>
      <c r="AU738" s="37"/>
      <c r="AV738" s="37"/>
      <c r="AW738" s="4"/>
      <c r="AX738" s="4"/>
      <c r="AY738" s="4"/>
      <c r="AZ738" s="4"/>
      <c r="BA738" s="4"/>
      <c r="BB738" s="4"/>
      <c r="BC738" s="4"/>
      <c r="BD738" s="4"/>
    </row>
    <row r="739" spans="1:56" ht="45" customHeight="1" x14ac:dyDescent="0.25">
      <c r="A739" s="2" t="s">
        <v>106</v>
      </c>
      <c r="B739" s="49" t="s">
        <v>104</v>
      </c>
      <c r="C739" s="2">
        <v>1845</v>
      </c>
      <c r="D739" s="2">
        <f t="shared" si="1327"/>
        <v>-5</v>
      </c>
      <c r="E739" s="2">
        <v>2</v>
      </c>
      <c r="G739">
        <f t="shared" ref="G739:H739" si="1331">D739*6</f>
        <v>-30</v>
      </c>
      <c r="H739">
        <f t="shared" si="1331"/>
        <v>12</v>
      </c>
      <c r="I739" s="2">
        <v>30</v>
      </c>
      <c r="J739" s="7">
        <v>43447</v>
      </c>
      <c r="K739" s="8">
        <v>0.58333333333333337</v>
      </c>
      <c r="L739" s="50"/>
      <c r="M739" s="9" t="s">
        <v>53</v>
      </c>
      <c r="N739" s="10">
        <v>142</v>
      </c>
      <c r="O739" s="10">
        <v>1320</v>
      </c>
      <c r="P739" s="10">
        <f t="shared" si="391"/>
        <v>1178</v>
      </c>
      <c r="Q739" s="2">
        <v>2.65</v>
      </c>
      <c r="R739" s="9">
        <v>36</v>
      </c>
      <c r="S739" s="9">
        <f t="shared" si="392"/>
        <v>95.399999999999991</v>
      </c>
      <c r="T739" s="9">
        <v>1</v>
      </c>
      <c r="U739" s="10">
        <f t="shared" si="1038"/>
        <v>1320</v>
      </c>
      <c r="X739" s="37"/>
      <c r="Y739" s="37"/>
      <c r="Z739" s="37"/>
      <c r="AA739" s="37"/>
      <c r="AB739" s="37"/>
      <c r="AC739" s="37"/>
      <c r="AD739" s="37"/>
      <c r="AE739" s="37"/>
      <c r="AF739" s="37"/>
      <c r="AG739" s="37"/>
      <c r="AH739" s="37"/>
      <c r="AI739" s="4"/>
      <c r="AJ739" s="4"/>
      <c r="AK739" s="4"/>
      <c r="AL739" s="37"/>
      <c r="AM739" s="37"/>
      <c r="AN739" s="37"/>
      <c r="AO739" s="37"/>
      <c r="AP739" s="37"/>
      <c r="AQ739" s="37"/>
      <c r="AR739" s="37"/>
      <c r="AS739" s="37"/>
      <c r="AT739" s="37"/>
      <c r="AU739" s="37"/>
      <c r="AV739" s="37"/>
      <c r="AW739" s="4"/>
      <c r="AX739" s="4"/>
      <c r="AY739" s="4"/>
      <c r="AZ739" s="4"/>
      <c r="BA739" s="4"/>
      <c r="BB739" s="4"/>
      <c r="BC739" s="4"/>
      <c r="BD739" s="4"/>
    </row>
    <row r="740" spans="1:56" ht="45" customHeight="1" x14ac:dyDescent="0.25">
      <c r="A740" s="2" t="s">
        <v>106</v>
      </c>
      <c r="B740" s="49" t="s">
        <v>104</v>
      </c>
      <c r="C740" s="2">
        <v>1845</v>
      </c>
      <c r="D740" s="2">
        <v>0</v>
      </c>
      <c r="E740" s="2">
        <v>3</v>
      </c>
      <c r="G740">
        <f t="shared" ref="G740:H740" si="1332">D740*6</f>
        <v>0</v>
      </c>
      <c r="H740">
        <f t="shared" si="1332"/>
        <v>18</v>
      </c>
      <c r="I740" s="2">
        <v>30</v>
      </c>
      <c r="J740" s="7">
        <v>43447</v>
      </c>
      <c r="K740" s="8">
        <v>0.58333333333333337</v>
      </c>
      <c r="L740" s="50"/>
      <c r="M740" s="9" t="s">
        <v>53</v>
      </c>
      <c r="N740" s="10">
        <v>152</v>
      </c>
      <c r="O740" s="10">
        <v>1510</v>
      </c>
      <c r="P740" s="10">
        <f t="shared" si="391"/>
        <v>1358</v>
      </c>
      <c r="Q740" s="2">
        <v>2.65</v>
      </c>
      <c r="R740" s="9">
        <v>36</v>
      </c>
      <c r="S740" s="9">
        <f t="shared" si="392"/>
        <v>95.399999999999991</v>
      </c>
      <c r="T740" s="9">
        <v>1</v>
      </c>
      <c r="U740" s="10">
        <f t="shared" si="1038"/>
        <v>1510</v>
      </c>
      <c r="X740" s="37"/>
      <c r="Y740" s="37"/>
      <c r="Z740" s="37"/>
      <c r="AA740" s="37"/>
      <c r="AB740" s="37"/>
      <c r="AC740" s="37"/>
      <c r="AD740" s="37"/>
      <c r="AE740" s="37"/>
      <c r="AF740" s="37"/>
      <c r="AG740" s="37"/>
      <c r="AH740" s="37"/>
      <c r="AI740" s="4"/>
      <c r="AJ740" s="4"/>
      <c r="AK740" s="4"/>
      <c r="AL740" s="37"/>
      <c r="AM740" s="37"/>
      <c r="AN740" s="37"/>
      <c r="AO740" s="37"/>
      <c r="AP740" s="37"/>
      <c r="AQ740" s="37"/>
      <c r="AR740" s="37"/>
      <c r="AS740" s="37"/>
      <c r="AT740" s="37"/>
      <c r="AU740" s="37"/>
      <c r="AV740" s="37"/>
      <c r="AW740" s="4"/>
      <c r="AX740" s="4"/>
      <c r="AY740" s="4"/>
      <c r="AZ740" s="4"/>
      <c r="BA740" s="4"/>
      <c r="BB740" s="4"/>
      <c r="BC740" s="4"/>
      <c r="BD740" s="4"/>
    </row>
    <row r="741" spans="1:56" ht="45" customHeight="1" x14ac:dyDescent="0.25">
      <c r="A741" s="2" t="s">
        <v>106</v>
      </c>
      <c r="B741" s="49" t="s">
        <v>104</v>
      </c>
      <c r="C741" s="2">
        <v>1845</v>
      </c>
      <c r="D741" s="2">
        <v>-1</v>
      </c>
      <c r="E741" s="2">
        <v>3</v>
      </c>
      <c r="G741">
        <f t="shared" ref="G741:H741" si="1333">D741*6</f>
        <v>-6</v>
      </c>
      <c r="H741">
        <f t="shared" si="1333"/>
        <v>18</v>
      </c>
      <c r="I741" s="2">
        <v>30</v>
      </c>
      <c r="J741" s="7">
        <v>43447</v>
      </c>
      <c r="K741" s="8">
        <v>0.58333333333333337</v>
      </c>
      <c r="L741" s="50"/>
      <c r="M741" s="9" t="s">
        <v>53</v>
      </c>
      <c r="N741" s="10">
        <v>152</v>
      </c>
      <c r="O741" s="10">
        <v>1501</v>
      </c>
      <c r="P741" s="10">
        <f t="shared" si="391"/>
        <v>1349</v>
      </c>
      <c r="Q741" s="2">
        <v>2.65</v>
      </c>
      <c r="R741" s="9">
        <v>36</v>
      </c>
      <c r="S741" s="9">
        <f t="shared" si="392"/>
        <v>95.399999999999991</v>
      </c>
      <c r="T741" s="9">
        <v>1</v>
      </c>
      <c r="U741" s="10">
        <f t="shared" si="1038"/>
        <v>1501</v>
      </c>
      <c r="X741" s="37"/>
      <c r="Y741" s="37"/>
      <c r="Z741" s="37"/>
      <c r="AA741" s="37"/>
      <c r="AB741" s="37"/>
      <c r="AC741" s="37"/>
      <c r="AD741" s="37"/>
      <c r="AE741" s="37"/>
      <c r="AF741" s="37"/>
      <c r="AG741" s="37"/>
      <c r="AH741" s="37"/>
      <c r="AI741" s="4"/>
      <c r="AJ741" s="4"/>
      <c r="AK741" s="4"/>
      <c r="AL741" s="37"/>
      <c r="AM741" s="37"/>
      <c r="AN741" s="37"/>
      <c r="AO741" s="37"/>
      <c r="AP741" s="37"/>
      <c r="AQ741" s="37"/>
      <c r="AR741" s="37"/>
      <c r="AS741" s="37"/>
      <c r="AT741" s="37"/>
      <c r="AU741" s="37"/>
      <c r="AV741" s="37"/>
      <c r="AW741" s="4"/>
      <c r="AX741" s="4"/>
      <c r="AY741" s="4"/>
      <c r="AZ741" s="4"/>
      <c r="BA741" s="4"/>
      <c r="BB741" s="4"/>
      <c r="BC741" s="4"/>
      <c r="BD741" s="4"/>
    </row>
    <row r="742" spans="1:56" ht="45" customHeight="1" x14ac:dyDescent="0.25">
      <c r="A742" s="2" t="s">
        <v>106</v>
      </c>
      <c r="B742" s="49" t="s">
        <v>104</v>
      </c>
      <c r="C742" s="2">
        <v>1845</v>
      </c>
      <c r="D742" s="2">
        <f t="shared" ref="D742:D745" si="1334">D741-1</f>
        <v>-2</v>
      </c>
      <c r="E742" s="2">
        <v>3</v>
      </c>
      <c r="G742">
        <f t="shared" ref="G742:H742" si="1335">D742*6</f>
        <v>-12</v>
      </c>
      <c r="H742">
        <f t="shared" si="1335"/>
        <v>18</v>
      </c>
      <c r="I742" s="2">
        <v>30</v>
      </c>
      <c r="J742" s="7">
        <v>43447</v>
      </c>
      <c r="K742" s="8">
        <v>0.58333333333333337</v>
      </c>
      <c r="L742" s="50"/>
      <c r="M742" s="9" t="s">
        <v>53</v>
      </c>
      <c r="N742" s="10">
        <v>157</v>
      </c>
      <c r="O742" s="10">
        <v>1404</v>
      </c>
      <c r="P742" s="10">
        <f t="shared" si="391"/>
        <v>1247</v>
      </c>
      <c r="Q742" s="2">
        <v>2.65</v>
      </c>
      <c r="R742" s="9">
        <v>36</v>
      </c>
      <c r="S742" s="9">
        <f t="shared" si="392"/>
        <v>95.399999999999991</v>
      </c>
      <c r="T742" s="9">
        <v>1</v>
      </c>
      <c r="U742" s="10">
        <f t="shared" si="1038"/>
        <v>1404</v>
      </c>
      <c r="X742" s="37"/>
      <c r="Y742" s="37"/>
      <c r="Z742" s="37"/>
      <c r="AA742" s="37"/>
      <c r="AB742" s="37"/>
      <c r="AC742" s="37"/>
      <c r="AD742" s="37"/>
      <c r="AE742" s="37"/>
      <c r="AF742" s="37"/>
      <c r="AG742" s="37"/>
      <c r="AH742" s="37"/>
      <c r="AI742" s="4"/>
      <c r="AJ742" s="4"/>
      <c r="AK742" s="4"/>
      <c r="AL742" s="37"/>
      <c r="AM742" s="37"/>
      <c r="AN742" s="37"/>
      <c r="AO742" s="37"/>
      <c r="AP742" s="37"/>
      <c r="AQ742" s="37"/>
      <c r="AR742" s="37"/>
      <c r="AS742" s="37"/>
      <c r="AT742" s="37"/>
      <c r="AU742" s="37"/>
      <c r="AV742" s="37"/>
      <c r="AW742" s="4"/>
      <c r="AX742" s="4"/>
      <c r="AY742" s="4"/>
      <c r="AZ742" s="4"/>
      <c r="BA742" s="4"/>
      <c r="BB742" s="4"/>
      <c r="BC742" s="4"/>
      <c r="BD742" s="4"/>
    </row>
    <row r="743" spans="1:56" ht="45" customHeight="1" x14ac:dyDescent="0.25">
      <c r="A743" s="2" t="s">
        <v>106</v>
      </c>
      <c r="B743" s="49" t="s">
        <v>104</v>
      </c>
      <c r="C743" s="2">
        <v>1845</v>
      </c>
      <c r="D743" s="2">
        <f t="shared" si="1334"/>
        <v>-3</v>
      </c>
      <c r="E743" s="2">
        <v>3</v>
      </c>
      <c r="G743">
        <f t="shared" ref="G743:H743" si="1336">D743*6</f>
        <v>-18</v>
      </c>
      <c r="H743">
        <f t="shared" si="1336"/>
        <v>18</v>
      </c>
      <c r="I743" s="2">
        <v>30</v>
      </c>
      <c r="J743" s="7">
        <v>43447</v>
      </c>
      <c r="K743" s="8">
        <v>0.58333333333333337</v>
      </c>
      <c r="L743" s="50"/>
      <c r="M743" s="9" t="s">
        <v>53</v>
      </c>
      <c r="N743" s="10">
        <v>159</v>
      </c>
      <c r="O743" s="10">
        <v>1295</v>
      </c>
      <c r="P743" s="10">
        <f t="shared" si="391"/>
        <v>1136</v>
      </c>
      <c r="Q743" s="2">
        <v>2.65</v>
      </c>
      <c r="R743" s="9">
        <v>36</v>
      </c>
      <c r="S743" s="9">
        <f t="shared" si="392"/>
        <v>95.399999999999991</v>
      </c>
      <c r="T743" s="9">
        <v>1</v>
      </c>
      <c r="U743" s="10">
        <f t="shared" si="1038"/>
        <v>1295</v>
      </c>
      <c r="X743" s="37"/>
      <c r="Y743" s="37"/>
      <c r="Z743" s="37"/>
      <c r="AA743" s="37"/>
      <c r="AB743" s="37"/>
      <c r="AC743" s="37"/>
      <c r="AD743" s="37"/>
      <c r="AE743" s="37"/>
      <c r="AF743" s="37"/>
      <c r="AG743" s="37"/>
      <c r="AH743" s="37"/>
      <c r="AI743" s="4"/>
      <c r="AJ743" s="4"/>
      <c r="AK743" s="4"/>
      <c r="AL743" s="37"/>
      <c r="AM743" s="37"/>
      <c r="AN743" s="37"/>
      <c r="AO743" s="37"/>
      <c r="AP743" s="37"/>
      <c r="AQ743" s="37"/>
      <c r="AR743" s="37"/>
      <c r="AS743" s="37"/>
      <c r="AT743" s="37"/>
      <c r="AU743" s="37"/>
      <c r="AV743" s="37"/>
      <c r="AW743" s="4"/>
      <c r="AX743" s="4"/>
      <c r="AY743" s="4"/>
      <c r="AZ743" s="4"/>
      <c r="BA743" s="4"/>
      <c r="BB743" s="4"/>
      <c r="BC743" s="4"/>
      <c r="BD743" s="4"/>
    </row>
    <row r="744" spans="1:56" ht="45" customHeight="1" x14ac:dyDescent="0.25">
      <c r="A744" s="2" t="s">
        <v>106</v>
      </c>
      <c r="B744" s="49" t="s">
        <v>104</v>
      </c>
      <c r="C744" s="2">
        <v>1845</v>
      </c>
      <c r="D744" s="2">
        <f t="shared" si="1334"/>
        <v>-4</v>
      </c>
      <c r="E744" s="2">
        <v>3</v>
      </c>
      <c r="G744">
        <f t="shared" ref="G744:H744" si="1337">D744*6</f>
        <v>-24</v>
      </c>
      <c r="H744">
        <f t="shared" si="1337"/>
        <v>18</v>
      </c>
      <c r="I744" s="2">
        <v>30</v>
      </c>
      <c r="J744" s="7">
        <v>43447</v>
      </c>
      <c r="K744" s="8">
        <v>0.58333333333333337</v>
      </c>
      <c r="L744" s="50"/>
      <c r="M744" s="9" t="s">
        <v>53</v>
      </c>
      <c r="N744" s="10">
        <v>153</v>
      </c>
      <c r="O744" s="10">
        <v>1413</v>
      </c>
      <c r="P744" s="10">
        <f t="shared" si="391"/>
        <v>1260</v>
      </c>
      <c r="Q744" s="2">
        <v>2.65</v>
      </c>
      <c r="R744" s="9">
        <v>36</v>
      </c>
      <c r="S744" s="9">
        <f t="shared" si="392"/>
        <v>95.399999999999991</v>
      </c>
      <c r="T744" s="9">
        <v>1</v>
      </c>
      <c r="U744" s="10">
        <f t="shared" si="1038"/>
        <v>1413</v>
      </c>
      <c r="X744" s="37"/>
      <c r="Y744" s="37"/>
      <c r="Z744" s="37"/>
      <c r="AA744" s="37"/>
      <c r="AB744" s="37"/>
      <c r="AC744" s="37"/>
      <c r="AD744" s="37"/>
      <c r="AE744" s="37"/>
      <c r="AF744" s="37"/>
      <c r="AG744" s="37"/>
      <c r="AH744" s="37"/>
      <c r="AI744" s="4"/>
      <c r="AJ744" s="4"/>
      <c r="AK744" s="4"/>
      <c r="AL744" s="37"/>
      <c r="AM744" s="37"/>
      <c r="AN744" s="37"/>
      <c r="AO744" s="37"/>
      <c r="AP744" s="37"/>
      <c r="AQ744" s="37"/>
      <c r="AR744" s="37"/>
      <c r="AS744" s="37"/>
      <c r="AT744" s="37"/>
      <c r="AU744" s="37"/>
      <c r="AV744" s="37"/>
      <c r="AW744" s="4"/>
      <c r="AX744" s="4"/>
      <c r="AY744" s="4"/>
      <c r="AZ744" s="4"/>
      <c r="BA744" s="4"/>
      <c r="BB744" s="4"/>
      <c r="BC744" s="4"/>
      <c r="BD744" s="4"/>
    </row>
    <row r="745" spans="1:56" ht="45" customHeight="1" x14ac:dyDescent="0.25">
      <c r="A745" s="2" t="s">
        <v>106</v>
      </c>
      <c r="B745" s="49" t="s">
        <v>104</v>
      </c>
      <c r="C745" s="2">
        <v>1845</v>
      </c>
      <c r="D745" s="2">
        <f t="shared" si="1334"/>
        <v>-5</v>
      </c>
      <c r="E745" s="2">
        <v>3</v>
      </c>
      <c r="G745">
        <f t="shared" ref="G745:H745" si="1338">D745*6</f>
        <v>-30</v>
      </c>
      <c r="H745">
        <f t="shared" si="1338"/>
        <v>18</v>
      </c>
      <c r="I745" s="2">
        <v>30</v>
      </c>
      <c r="J745" s="7">
        <v>43447</v>
      </c>
      <c r="K745" s="8">
        <v>0.58333333333333337</v>
      </c>
      <c r="L745" s="50"/>
      <c r="M745" s="9" t="s">
        <v>53</v>
      </c>
      <c r="N745" s="10">
        <v>152</v>
      </c>
      <c r="O745" s="10">
        <v>1397</v>
      </c>
      <c r="P745" s="10">
        <f t="shared" si="391"/>
        <v>1245</v>
      </c>
      <c r="Q745" s="2">
        <v>2.65</v>
      </c>
      <c r="R745" s="9">
        <v>36</v>
      </c>
      <c r="S745" s="9">
        <f t="shared" si="392"/>
        <v>95.399999999999991</v>
      </c>
      <c r="T745" s="9">
        <v>1</v>
      </c>
      <c r="U745" s="10">
        <f t="shared" si="1038"/>
        <v>1397</v>
      </c>
      <c r="X745" s="37"/>
      <c r="Y745" s="37"/>
      <c r="Z745" s="37"/>
      <c r="AA745" s="37"/>
      <c r="AB745" s="37"/>
      <c r="AC745" s="37"/>
      <c r="AD745" s="37"/>
      <c r="AE745" s="37"/>
      <c r="AF745" s="37"/>
      <c r="AG745" s="37"/>
      <c r="AH745" s="37"/>
      <c r="AI745" s="4"/>
      <c r="AJ745" s="4"/>
      <c r="AK745" s="4"/>
      <c r="AL745" s="37"/>
      <c r="AM745" s="37"/>
      <c r="AN745" s="37"/>
      <c r="AO745" s="37"/>
      <c r="AP745" s="37"/>
      <c r="AQ745" s="37"/>
      <c r="AR745" s="37"/>
      <c r="AS745" s="37"/>
      <c r="AT745" s="37"/>
      <c r="AU745" s="37"/>
      <c r="AV745" s="37"/>
      <c r="AW745" s="4"/>
      <c r="AX745" s="4"/>
      <c r="AY745" s="4"/>
      <c r="AZ745" s="4"/>
      <c r="BA745" s="4"/>
      <c r="BB745" s="4"/>
      <c r="BC745" s="4"/>
      <c r="BD745" s="4"/>
    </row>
    <row r="746" spans="1:56" ht="45" customHeight="1" x14ac:dyDescent="0.3">
      <c r="A746" s="2" t="s">
        <v>106</v>
      </c>
      <c r="B746" s="49" t="s">
        <v>104</v>
      </c>
      <c r="C746" s="2">
        <v>1825</v>
      </c>
      <c r="D746" s="2">
        <v>0</v>
      </c>
      <c r="E746" s="2">
        <v>0</v>
      </c>
      <c r="G746">
        <f t="shared" ref="G746:H746" si="1339">D746*6</f>
        <v>0</v>
      </c>
      <c r="H746">
        <f t="shared" si="1339"/>
        <v>0</v>
      </c>
      <c r="I746" s="2">
        <v>30</v>
      </c>
      <c r="J746" s="7">
        <v>43447</v>
      </c>
      <c r="K746" s="8">
        <v>0.58333333333333337</v>
      </c>
      <c r="L746" s="50"/>
      <c r="M746" s="9" t="s">
        <v>53</v>
      </c>
      <c r="N746" s="10">
        <v>146</v>
      </c>
      <c r="O746" s="10">
        <v>6878</v>
      </c>
      <c r="P746" s="10">
        <f t="shared" si="391"/>
        <v>6732</v>
      </c>
      <c r="Q746" s="2">
        <v>2.65</v>
      </c>
      <c r="R746" s="9">
        <v>36</v>
      </c>
      <c r="S746" s="9">
        <f t="shared" si="392"/>
        <v>95.399999999999991</v>
      </c>
      <c r="T746" s="9">
        <v>1</v>
      </c>
      <c r="U746" s="10">
        <f t="shared" si="1038"/>
        <v>6878</v>
      </c>
      <c r="X746" s="17">
        <f>U769</f>
        <v>1419</v>
      </c>
      <c r="Y746" s="17">
        <f>U768</f>
        <v>2585</v>
      </c>
      <c r="Z746" s="17">
        <f>U767</f>
        <v>3353</v>
      </c>
      <c r="AA746" s="17">
        <f>U766</f>
        <v>4290</v>
      </c>
      <c r="AB746" s="17">
        <f>U765</f>
        <v>4763</v>
      </c>
      <c r="AC746" s="17">
        <f>U764</f>
        <v>4663</v>
      </c>
      <c r="AD746" s="21">
        <f t="shared" ref="AD746:AD749" si="1340">AB746</f>
        <v>4763</v>
      </c>
      <c r="AE746" s="21">
        <f t="shared" ref="AE746:AE749" si="1341">AA746</f>
        <v>4290</v>
      </c>
      <c r="AF746" s="21">
        <f t="shared" ref="AF746:AF749" si="1342">Z746</f>
        <v>3353</v>
      </c>
      <c r="AG746" s="21">
        <f t="shared" ref="AG746:AG749" si="1343">Y746</f>
        <v>2585</v>
      </c>
      <c r="AH746" s="21">
        <f t="shared" ref="AH746:AH749" si="1344">X746</f>
        <v>1419</v>
      </c>
      <c r="AI746" s="15" t="s">
        <v>67</v>
      </c>
      <c r="AJ746" s="16" t="str">
        <f>B746</f>
        <v>L2C2-57701216E2300</v>
      </c>
      <c r="AK746" s="16"/>
      <c r="AL746" s="23">
        <f t="shared" ref="AL746:AV746" si="1345">X746*0.0144</f>
        <v>20.433599999999998</v>
      </c>
      <c r="AM746" s="23">
        <f t="shared" si="1345"/>
        <v>37.223999999999997</v>
      </c>
      <c r="AN746" s="23">
        <f t="shared" si="1345"/>
        <v>48.283200000000001</v>
      </c>
      <c r="AO746" s="23">
        <f t="shared" si="1345"/>
        <v>61.775999999999996</v>
      </c>
      <c r="AP746" s="23">
        <f t="shared" si="1345"/>
        <v>68.587199999999996</v>
      </c>
      <c r="AQ746" s="23">
        <f t="shared" si="1345"/>
        <v>67.147199999999998</v>
      </c>
      <c r="AR746" s="23">
        <f t="shared" si="1345"/>
        <v>68.587199999999996</v>
      </c>
      <c r="AS746" s="23">
        <f t="shared" si="1345"/>
        <v>61.775999999999996</v>
      </c>
      <c r="AT746" s="23">
        <f t="shared" si="1345"/>
        <v>48.283200000000001</v>
      </c>
      <c r="AU746" s="23">
        <f t="shared" si="1345"/>
        <v>37.223999999999997</v>
      </c>
      <c r="AV746" s="23">
        <f t="shared" si="1345"/>
        <v>20.433599999999998</v>
      </c>
      <c r="AW746" s="15" t="s">
        <v>67</v>
      </c>
      <c r="AX746" s="16" t="s">
        <v>104</v>
      </c>
      <c r="AY746" s="16"/>
      <c r="AZ746" s="16"/>
      <c r="BA746" s="16"/>
      <c r="BB746" s="16"/>
      <c r="BC746" s="16"/>
      <c r="BD746" s="16"/>
    </row>
    <row r="747" spans="1:56" ht="45" customHeight="1" x14ac:dyDescent="0.3">
      <c r="A747" s="2" t="s">
        <v>106</v>
      </c>
      <c r="B747" s="49" t="s">
        <v>104</v>
      </c>
      <c r="C747" s="2">
        <v>1825</v>
      </c>
      <c r="D747" s="2">
        <v>-1</v>
      </c>
      <c r="E747" s="2">
        <v>0</v>
      </c>
      <c r="G747">
        <f t="shared" ref="G747:H747" si="1346">D747*6</f>
        <v>-6</v>
      </c>
      <c r="H747">
        <f t="shared" si="1346"/>
        <v>0</v>
      </c>
      <c r="I747" s="2">
        <v>30</v>
      </c>
      <c r="J747" s="7">
        <v>43447</v>
      </c>
      <c r="K747" s="8">
        <v>0.58333333333333337</v>
      </c>
      <c r="L747" s="50"/>
      <c r="M747" s="9" t="s">
        <v>53</v>
      </c>
      <c r="N747" s="10">
        <v>147</v>
      </c>
      <c r="O747" s="10">
        <v>6912</v>
      </c>
      <c r="P747" s="10">
        <f t="shared" si="391"/>
        <v>6765</v>
      </c>
      <c r="Q747" s="2">
        <v>2.65</v>
      </c>
      <c r="R747" s="9">
        <v>36</v>
      </c>
      <c r="S747" s="9">
        <f t="shared" si="392"/>
        <v>95.399999999999991</v>
      </c>
      <c r="T747" s="9">
        <v>1</v>
      </c>
      <c r="U747" s="10">
        <f t="shared" si="1038"/>
        <v>6912</v>
      </c>
      <c r="X747" s="17">
        <f>U763</f>
        <v>1959</v>
      </c>
      <c r="Y747" s="17">
        <f>U762</f>
        <v>3319</v>
      </c>
      <c r="Z747" s="17">
        <f>U761</f>
        <v>4262</v>
      </c>
      <c r="AA747" s="17">
        <f>U760</f>
        <v>4850</v>
      </c>
      <c r="AB747" s="17">
        <f>U759</f>
        <v>5188</v>
      </c>
      <c r="AC747" s="17">
        <f>U758</f>
        <v>5638</v>
      </c>
      <c r="AD747" s="21">
        <f t="shared" si="1340"/>
        <v>5188</v>
      </c>
      <c r="AE747" s="21">
        <f t="shared" si="1341"/>
        <v>4850</v>
      </c>
      <c r="AF747" s="21">
        <f t="shared" si="1342"/>
        <v>4262</v>
      </c>
      <c r="AG747" s="21">
        <f t="shared" si="1343"/>
        <v>3319</v>
      </c>
      <c r="AH747" s="21">
        <f t="shared" si="1344"/>
        <v>1959</v>
      </c>
      <c r="AI747" s="15" t="s">
        <v>68</v>
      </c>
      <c r="AJ747" s="16">
        <f>C746</f>
        <v>1825</v>
      </c>
      <c r="AK747" s="16"/>
      <c r="AL747" s="23">
        <f t="shared" ref="AL747:AV747" si="1347">X747*0.0144</f>
        <v>28.209599999999998</v>
      </c>
      <c r="AM747" s="23">
        <f t="shared" si="1347"/>
        <v>47.793599999999998</v>
      </c>
      <c r="AN747" s="23">
        <f t="shared" si="1347"/>
        <v>61.372799999999998</v>
      </c>
      <c r="AO747" s="23">
        <f t="shared" si="1347"/>
        <v>69.84</v>
      </c>
      <c r="AP747" s="23">
        <f t="shared" si="1347"/>
        <v>74.7072</v>
      </c>
      <c r="AQ747" s="23">
        <f t="shared" si="1347"/>
        <v>81.187200000000004</v>
      </c>
      <c r="AR747" s="23">
        <f t="shared" si="1347"/>
        <v>74.7072</v>
      </c>
      <c r="AS747" s="23">
        <f t="shared" si="1347"/>
        <v>69.84</v>
      </c>
      <c r="AT747" s="23">
        <f t="shared" si="1347"/>
        <v>61.372799999999998</v>
      </c>
      <c r="AU747" s="23">
        <f t="shared" si="1347"/>
        <v>47.793599999999998</v>
      </c>
      <c r="AV747" s="23">
        <f t="shared" si="1347"/>
        <v>28.209599999999998</v>
      </c>
      <c r="AW747" s="15" t="s">
        <v>68</v>
      </c>
      <c r="AX747" s="16">
        <v>1825</v>
      </c>
      <c r="AY747" s="16"/>
      <c r="AZ747" s="16"/>
      <c r="BA747" s="16"/>
      <c r="BB747" s="16"/>
      <c r="BC747" s="16"/>
      <c r="BD747" s="16"/>
    </row>
    <row r="748" spans="1:56" ht="45" customHeight="1" x14ac:dyDescent="0.3">
      <c r="A748" s="2" t="s">
        <v>106</v>
      </c>
      <c r="B748" s="49" t="s">
        <v>104</v>
      </c>
      <c r="C748" s="2">
        <v>1825</v>
      </c>
      <c r="D748" s="2">
        <f t="shared" ref="D748:D751" si="1348">D747-1</f>
        <v>-2</v>
      </c>
      <c r="E748" s="2">
        <v>0</v>
      </c>
      <c r="G748">
        <f t="shared" ref="G748:H748" si="1349">D748*6</f>
        <v>-12</v>
      </c>
      <c r="H748">
        <f t="shared" si="1349"/>
        <v>0</v>
      </c>
      <c r="I748" s="2">
        <v>30</v>
      </c>
      <c r="J748" s="7">
        <v>43447</v>
      </c>
      <c r="K748" s="8">
        <v>0.58333333333333337</v>
      </c>
      <c r="L748" s="50"/>
      <c r="M748" s="9" t="s">
        <v>53</v>
      </c>
      <c r="N748" s="10">
        <v>139</v>
      </c>
      <c r="O748" s="10">
        <v>5397</v>
      </c>
      <c r="P748" s="10">
        <f t="shared" si="391"/>
        <v>5258</v>
      </c>
      <c r="Q748" s="2">
        <v>2.65</v>
      </c>
      <c r="R748" s="9">
        <v>36</v>
      </c>
      <c r="S748" s="9">
        <f t="shared" si="392"/>
        <v>95.399999999999991</v>
      </c>
      <c r="T748" s="9">
        <v>1</v>
      </c>
      <c r="U748" s="10">
        <f t="shared" si="1038"/>
        <v>5397</v>
      </c>
      <c r="X748" s="17">
        <f>U756</f>
        <v>3723</v>
      </c>
      <c r="Y748" s="17">
        <f>U755</f>
        <v>4798</v>
      </c>
      <c r="Z748" s="17">
        <f>U755</f>
        <v>4798</v>
      </c>
      <c r="AA748" s="17">
        <f>U754</f>
        <v>5150</v>
      </c>
      <c r="AB748" s="17">
        <f>U753</f>
        <v>6576</v>
      </c>
      <c r="AC748" s="17">
        <f>U752</f>
        <v>6947</v>
      </c>
      <c r="AD748" s="21">
        <f t="shared" si="1340"/>
        <v>6576</v>
      </c>
      <c r="AE748" s="21">
        <f t="shared" si="1341"/>
        <v>5150</v>
      </c>
      <c r="AF748" s="21">
        <f t="shared" si="1342"/>
        <v>4798</v>
      </c>
      <c r="AG748" s="21">
        <f t="shared" si="1343"/>
        <v>4798</v>
      </c>
      <c r="AH748" s="21">
        <f t="shared" si="1344"/>
        <v>3723</v>
      </c>
      <c r="AI748" s="15" t="s">
        <v>69</v>
      </c>
      <c r="AJ748" s="16">
        <f>I746</f>
        <v>30</v>
      </c>
      <c r="AK748" s="16"/>
      <c r="AL748" s="23">
        <f t="shared" ref="AL748:AV748" si="1350">X748*0.0144</f>
        <v>53.611199999999997</v>
      </c>
      <c r="AM748" s="23">
        <f t="shared" si="1350"/>
        <v>69.091200000000001</v>
      </c>
      <c r="AN748" s="23">
        <f t="shared" si="1350"/>
        <v>69.091200000000001</v>
      </c>
      <c r="AO748" s="23">
        <f t="shared" si="1350"/>
        <v>74.16</v>
      </c>
      <c r="AP748" s="23">
        <f t="shared" si="1350"/>
        <v>94.694400000000002</v>
      </c>
      <c r="AQ748" s="23">
        <f t="shared" si="1350"/>
        <v>100.0368</v>
      </c>
      <c r="AR748" s="23">
        <f t="shared" si="1350"/>
        <v>94.694400000000002</v>
      </c>
      <c r="AS748" s="23">
        <f t="shared" si="1350"/>
        <v>74.16</v>
      </c>
      <c r="AT748" s="23">
        <f t="shared" si="1350"/>
        <v>69.091200000000001</v>
      </c>
      <c r="AU748" s="23">
        <f t="shared" si="1350"/>
        <v>69.091200000000001</v>
      </c>
      <c r="AV748" s="23">
        <f t="shared" si="1350"/>
        <v>53.611199999999997</v>
      </c>
      <c r="AW748" s="15" t="s">
        <v>69</v>
      </c>
      <c r="AX748" s="16">
        <v>30</v>
      </c>
      <c r="AY748" s="16"/>
      <c r="AZ748" s="16"/>
      <c r="BA748" s="16"/>
      <c r="BB748" s="16"/>
      <c r="BC748" s="16"/>
      <c r="BD748" s="16"/>
    </row>
    <row r="749" spans="1:56" ht="45" customHeight="1" x14ac:dyDescent="0.25">
      <c r="A749" s="2" t="s">
        <v>106</v>
      </c>
      <c r="B749" s="49" t="s">
        <v>104</v>
      </c>
      <c r="C749" s="2">
        <v>1825</v>
      </c>
      <c r="D749" s="2">
        <f t="shared" si="1348"/>
        <v>-3</v>
      </c>
      <c r="E749" s="2">
        <v>0</v>
      </c>
      <c r="G749">
        <f t="shared" ref="G749:H749" si="1351">D749*6</f>
        <v>-18</v>
      </c>
      <c r="H749">
        <f t="shared" si="1351"/>
        <v>0</v>
      </c>
      <c r="I749" s="2">
        <v>30</v>
      </c>
      <c r="J749" s="7">
        <v>43447</v>
      </c>
      <c r="K749" s="8">
        <v>0.58333333333333337</v>
      </c>
      <c r="L749" s="50"/>
      <c r="M749" s="9" t="s">
        <v>53</v>
      </c>
      <c r="N749" s="10">
        <v>141</v>
      </c>
      <c r="O749" s="10">
        <v>4966</v>
      </c>
      <c r="P749" s="10">
        <f t="shared" si="391"/>
        <v>4825</v>
      </c>
      <c r="Q749" s="2">
        <v>2.65</v>
      </c>
      <c r="R749" s="9">
        <v>36</v>
      </c>
      <c r="S749" s="9">
        <f t="shared" si="392"/>
        <v>95.399999999999991</v>
      </c>
      <c r="T749" s="9">
        <v>1</v>
      </c>
      <c r="U749" s="10">
        <f t="shared" si="1038"/>
        <v>4966</v>
      </c>
      <c r="X749" s="17">
        <f>U751</f>
        <v>2495</v>
      </c>
      <c r="Y749" s="17">
        <f>U750</f>
        <v>3612</v>
      </c>
      <c r="Z749" s="17">
        <f>U749</f>
        <v>4966</v>
      </c>
      <c r="AA749" s="17">
        <f>U748</f>
        <v>5397</v>
      </c>
      <c r="AB749" s="17">
        <f>U747</f>
        <v>6912</v>
      </c>
      <c r="AC749" s="24">
        <f>U746</f>
        <v>6878</v>
      </c>
      <c r="AD749" s="21">
        <f t="shared" si="1340"/>
        <v>6912</v>
      </c>
      <c r="AE749" s="21">
        <f t="shared" si="1341"/>
        <v>5397</v>
      </c>
      <c r="AF749" s="21">
        <f t="shared" si="1342"/>
        <v>4966</v>
      </c>
      <c r="AG749" s="21">
        <f t="shared" si="1343"/>
        <v>3612</v>
      </c>
      <c r="AH749" s="21">
        <f t="shared" si="1344"/>
        <v>2495</v>
      </c>
      <c r="AI749" s="4"/>
      <c r="AJ749" s="4"/>
      <c r="AK749" s="4"/>
      <c r="AL749" s="23">
        <f t="shared" ref="AL749:AV749" si="1352">X749*0.0144</f>
        <v>35.927999999999997</v>
      </c>
      <c r="AM749" s="23">
        <f t="shared" si="1352"/>
        <v>52.012799999999999</v>
      </c>
      <c r="AN749" s="23">
        <f t="shared" si="1352"/>
        <v>71.510400000000004</v>
      </c>
      <c r="AO749" s="23">
        <f t="shared" si="1352"/>
        <v>77.716799999999992</v>
      </c>
      <c r="AP749" s="23">
        <f t="shared" si="1352"/>
        <v>99.532799999999995</v>
      </c>
      <c r="AQ749" s="23">
        <f t="shared" si="1352"/>
        <v>99.043199999999999</v>
      </c>
      <c r="AR749" s="23">
        <f t="shared" si="1352"/>
        <v>99.532799999999995</v>
      </c>
      <c r="AS749" s="23">
        <f t="shared" si="1352"/>
        <v>77.716799999999992</v>
      </c>
      <c r="AT749" s="23">
        <f t="shared" si="1352"/>
        <v>71.510400000000004</v>
      </c>
      <c r="AU749" s="23">
        <f t="shared" si="1352"/>
        <v>52.012799999999999</v>
      </c>
      <c r="AV749" s="23">
        <f t="shared" si="1352"/>
        <v>35.927999999999997</v>
      </c>
      <c r="AW749" s="4"/>
      <c r="AX749" s="4"/>
      <c r="AY749" s="4"/>
      <c r="AZ749" s="4"/>
      <c r="BA749" s="4"/>
      <c r="BB749" s="4"/>
      <c r="BC749" s="4"/>
      <c r="BD749" s="4"/>
    </row>
    <row r="750" spans="1:56" ht="45" customHeight="1" x14ac:dyDescent="0.25">
      <c r="A750" s="2" t="s">
        <v>106</v>
      </c>
      <c r="B750" s="49" t="s">
        <v>104</v>
      </c>
      <c r="C750" s="2">
        <v>1825</v>
      </c>
      <c r="D750" s="2">
        <f t="shared" si="1348"/>
        <v>-4</v>
      </c>
      <c r="E750" s="2">
        <v>0</v>
      </c>
      <c r="G750">
        <f t="shared" ref="G750:H750" si="1353">D750*6</f>
        <v>-24</v>
      </c>
      <c r="H750">
        <f t="shared" si="1353"/>
        <v>0</v>
      </c>
      <c r="I750" s="2">
        <v>30</v>
      </c>
      <c r="J750" s="7">
        <v>43447</v>
      </c>
      <c r="K750" s="8">
        <v>0.58333333333333337</v>
      </c>
      <c r="L750" s="50"/>
      <c r="M750" s="9" t="s">
        <v>53</v>
      </c>
      <c r="N750" s="10">
        <v>141</v>
      </c>
      <c r="O750" s="10">
        <v>3612</v>
      </c>
      <c r="P750" s="10">
        <f t="shared" si="391"/>
        <v>3471</v>
      </c>
      <c r="Q750" s="2">
        <v>2.65</v>
      </c>
      <c r="R750" s="9">
        <v>36</v>
      </c>
      <c r="S750" s="9">
        <f t="shared" si="392"/>
        <v>95.399999999999991</v>
      </c>
      <c r="T750" s="9">
        <v>1</v>
      </c>
      <c r="U750" s="10">
        <f t="shared" si="1038"/>
        <v>3612</v>
      </c>
      <c r="X750" s="17">
        <f t="shared" ref="X750:AH750" si="1354">X748</f>
        <v>3723</v>
      </c>
      <c r="Y750" s="17">
        <f t="shared" si="1354"/>
        <v>4798</v>
      </c>
      <c r="Z750" s="17">
        <f t="shared" si="1354"/>
        <v>4798</v>
      </c>
      <c r="AA750" s="17">
        <f t="shared" si="1354"/>
        <v>5150</v>
      </c>
      <c r="AB750" s="17">
        <f t="shared" si="1354"/>
        <v>6576</v>
      </c>
      <c r="AC750" s="17">
        <f t="shared" si="1354"/>
        <v>6947</v>
      </c>
      <c r="AD750" s="17">
        <f t="shared" si="1354"/>
        <v>6576</v>
      </c>
      <c r="AE750" s="17">
        <f t="shared" si="1354"/>
        <v>5150</v>
      </c>
      <c r="AF750" s="17">
        <f t="shared" si="1354"/>
        <v>4798</v>
      </c>
      <c r="AG750" s="17">
        <f t="shared" si="1354"/>
        <v>4798</v>
      </c>
      <c r="AH750" s="17">
        <f t="shared" si="1354"/>
        <v>3723</v>
      </c>
      <c r="AI750" s="4"/>
      <c r="AJ750" s="4"/>
      <c r="AK750" s="4"/>
      <c r="AL750" s="23">
        <f t="shared" ref="AL750:AV750" si="1355">X750*0.0144</f>
        <v>53.611199999999997</v>
      </c>
      <c r="AM750" s="23">
        <f t="shared" si="1355"/>
        <v>69.091200000000001</v>
      </c>
      <c r="AN750" s="23">
        <f t="shared" si="1355"/>
        <v>69.091200000000001</v>
      </c>
      <c r="AO750" s="23">
        <f t="shared" si="1355"/>
        <v>74.16</v>
      </c>
      <c r="AP750" s="23">
        <f t="shared" si="1355"/>
        <v>94.694400000000002</v>
      </c>
      <c r="AQ750" s="23">
        <f t="shared" si="1355"/>
        <v>100.0368</v>
      </c>
      <c r="AR750" s="23">
        <f t="shared" si="1355"/>
        <v>94.694400000000002</v>
      </c>
      <c r="AS750" s="23">
        <f t="shared" si="1355"/>
        <v>74.16</v>
      </c>
      <c r="AT750" s="23">
        <f t="shared" si="1355"/>
        <v>69.091200000000001</v>
      </c>
      <c r="AU750" s="23">
        <f t="shared" si="1355"/>
        <v>69.091200000000001</v>
      </c>
      <c r="AV750" s="23">
        <f t="shared" si="1355"/>
        <v>53.611199999999997</v>
      </c>
      <c r="AW750" s="4"/>
      <c r="AX750" s="4"/>
      <c r="AY750" s="4"/>
      <c r="AZ750" s="4"/>
      <c r="BA750" s="4"/>
      <c r="BB750" s="4"/>
      <c r="BC750" s="4"/>
      <c r="BD750" s="4"/>
    </row>
    <row r="751" spans="1:56" ht="45" customHeight="1" x14ac:dyDescent="0.25">
      <c r="A751" s="2" t="s">
        <v>106</v>
      </c>
      <c r="B751" s="49" t="s">
        <v>104</v>
      </c>
      <c r="C751" s="2">
        <v>1825</v>
      </c>
      <c r="D751" s="2">
        <f t="shared" si="1348"/>
        <v>-5</v>
      </c>
      <c r="E751" s="2">
        <v>0</v>
      </c>
      <c r="G751">
        <f t="shared" ref="G751:H751" si="1356">D751*6</f>
        <v>-30</v>
      </c>
      <c r="H751">
        <f t="shared" si="1356"/>
        <v>0</v>
      </c>
      <c r="I751" s="2">
        <v>30</v>
      </c>
      <c r="J751" s="7">
        <v>43447</v>
      </c>
      <c r="K751" s="8">
        <v>0.58333333333333337</v>
      </c>
      <c r="L751" s="50"/>
      <c r="M751" s="9" t="s">
        <v>53</v>
      </c>
      <c r="N751" s="10">
        <v>142</v>
      </c>
      <c r="O751" s="10">
        <v>2495</v>
      </c>
      <c r="P751" s="10">
        <f t="shared" si="391"/>
        <v>2353</v>
      </c>
      <c r="Q751" s="2">
        <v>2.65</v>
      </c>
      <c r="R751" s="9">
        <v>36</v>
      </c>
      <c r="S751" s="9">
        <f t="shared" si="392"/>
        <v>95.399999999999991</v>
      </c>
      <c r="T751" s="9">
        <v>1</v>
      </c>
      <c r="U751" s="10">
        <f t="shared" si="1038"/>
        <v>2495</v>
      </c>
      <c r="X751" s="17">
        <f t="shared" ref="X751:AH751" si="1357">X747</f>
        <v>1959</v>
      </c>
      <c r="Y751" s="17">
        <f t="shared" si="1357"/>
        <v>3319</v>
      </c>
      <c r="Z751" s="17">
        <f t="shared" si="1357"/>
        <v>4262</v>
      </c>
      <c r="AA751" s="17">
        <f t="shared" si="1357"/>
        <v>4850</v>
      </c>
      <c r="AB751" s="17">
        <f t="shared" si="1357"/>
        <v>5188</v>
      </c>
      <c r="AC751" s="17">
        <f t="shared" si="1357"/>
        <v>5638</v>
      </c>
      <c r="AD751" s="17">
        <f t="shared" si="1357"/>
        <v>5188</v>
      </c>
      <c r="AE751" s="17">
        <f t="shared" si="1357"/>
        <v>4850</v>
      </c>
      <c r="AF751" s="17">
        <f t="shared" si="1357"/>
        <v>4262</v>
      </c>
      <c r="AG751" s="17">
        <f t="shared" si="1357"/>
        <v>3319</v>
      </c>
      <c r="AH751" s="17">
        <f t="shared" si="1357"/>
        <v>1959</v>
      </c>
      <c r="AI751" s="4"/>
      <c r="AJ751" s="4"/>
      <c r="AK751" s="4"/>
      <c r="AL751" s="23">
        <f t="shared" ref="AL751:AV751" si="1358">X751*0.0144</f>
        <v>28.209599999999998</v>
      </c>
      <c r="AM751" s="23">
        <f t="shared" si="1358"/>
        <v>47.793599999999998</v>
      </c>
      <c r="AN751" s="23">
        <f t="shared" si="1358"/>
        <v>61.372799999999998</v>
      </c>
      <c r="AO751" s="23">
        <f t="shared" si="1358"/>
        <v>69.84</v>
      </c>
      <c r="AP751" s="23">
        <f t="shared" si="1358"/>
        <v>74.7072</v>
      </c>
      <c r="AQ751" s="23">
        <f t="shared" si="1358"/>
        <v>81.187200000000004</v>
      </c>
      <c r="AR751" s="23">
        <f t="shared" si="1358"/>
        <v>74.7072</v>
      </c>
      <c r="AS751" s="23">
        <f t="shared" si="1358"/>
        <v>69.84</v>
      </c>
      <c r="AT751" s="23">
        <f t="shared" si="1358"/>
        <v>61.372799999999998</v>
      </c>
      <c r="AU751" s="23">
        <f t="shared" si="1358"/>
        <v>47.793599999999998</v>
      </c>
      <c r="AV751" s="23">
        <f t="shared" si="1358"/>
        <v>28.209599999999998</v>
      </c>
      <c r="AW751" s="4"/>
      <c r="AX751" s="4"/>
      <c r="AY751" s="4"/>
      <c r="AZ751" s="4"/>
      <c r="BA751" s="4"/>
      <c r="BB751" s="4"/>
      <c r="BC751" s="4"/>
      <c r="BD751" s="4"/>
    </row>
    <row r="752" spans="1:56" ht="45" customHeight="1" x14ac:dyDescent="0.25">
      <c r="A752" s="2" t="s">
        <v>106</v>
      </c>
      <c r="B752" s="49" t="s">
        <v>104</v>
      </c>
      <c r="C752" s="2">
        <v>1825</v>
      </c>
      <c r="D752" s="2">
        <v>0</v>
      </c>
      <c r="E752" s="2">
        <v>1</v>
      </c>
      <c r="G752">
        <f t="shared" ref="G752:H752" si="1359">D752*6</f>
        <v>0</v>
      </c>
      <c r="H752">
        <f t="shared" si="1359"/>
        <v>6</v>
      </c>
      <c r="I752" s="2">
        <v>30</v>
      </c>
      <c r="J752" s="7">
        <v>43447</v>
      </c>
      <c r="K752" s="8">
        <v>0.58333333333333337</v>
      </c>
      <c r="L752" s="50"/>
      <c r="M752" s="9" t="s">
        <v>53</v>
      </c>
      <c r="N752" s="10">
        <v>143</v>
      </c>
      <c r="O752" s="10">
        <v>6947</v>
      </c>
      <c r="P752" s="10">
        <f t="shared" si="391"/>
        <v>6804</v>
      </c>
      <c r="Q752" s="2">
        <v>2.65</v>
      </c>
      <c r="R752" s="9">
        <v>36</v>
      </c>
      <c r="S752" s="9">
        <f t="shared" si="392"/>
        <v>95.399999999999991</v>
      </c>
      <c r="T752" s="9">
        <v>1</v>
      </c>
      <c r="U752" s="10">
        <f t="shared" si="1038"/>
        <v>6947</v>
      </c>
      <c r="X752" s="17">
        <f t="shared" ref="X752:AH752" si="1360">X746</f>
        <v>1419</v>
      </c>
      <c r="Y752" s="17">
        <f t="shared" si="1360"/>
        <v>2585</v>
      </c>
      <c r="Z752" s="17">
        <f t="shared" si="1360"/>
        <v>3353</v>
      </c>
      <c r="AA752" s="17">
        <f t="shared" si="1360"/>
        <v>4290</v>
      </c>
      <c r="AB752" s="17">
        <f t="shared" si="1360"/>
        <v>4763</v>
      </c>
      <c r="AC752" s="17">
        <f t="shared" si="1360"/>
        <v>4663</v>
      </c>
      <c r="AD752" s="17">
        <f t="shared" si="1360"/>
        <v>4763</v>
      </c>
      <c r="AE752" s="17">
        <f t="shared" si="1360"/>
        <v>4290</v>
      </c>
      <c r="AF752" s="17">
        <f t="shared" si="1360"/>
        <v>3353</v>
      </c>
      <c r="AG752" s="17">
        <f t="shared" si="1360"/>
        <v>2585</v>
      </c>
      <c r="AH752" s="17">
        <f t="shared" si="1360"/>
        <v>1419</v>
      </c>
      <c r="AI752" s="4"/>
      <c r="AJ752" s="4"/>
      <c r="AK752" s="4"/>
      <c r="AL752" s="23">
        <f t="shared" ref="AL752:AV752" si="1361">X752*0.0144</f>
        <v>20.433599999999998</v>
      </c>
      <c r="AM752" s="23">
        <f t="shared" si="1361"/>
        <v>37.223999999999997</v>
      </c>
      <c r="AN752" s="23">
        <f t="shared" si="1361"/>
        <v>48.283200000000001</v>
      </c>
      <c r="AO752" s="23">
        <f t="shared" si="1361"/>
        <v>61.775999999999996</v>
      </c>
      <c r="AP752" s="23">
        <f t="shared" si="1361"/>
        <v>68.587199999999996</v>
      </c>
      <c r="AQ752" s="23">
        <f t="shared" si="1361"/>
        <v>67.147199999999998</v>
      </c>
      <c r="AR752" s="23">
        <f t="shared" si="1361"/>
        <v>68.587199999999996</v>
      </c>
      <c r="AS752" s="23">
        <f t="shared" si="1361"/>
        <v>61.775999999999996</v>
      </c>
      <c r="AT752" s="23">
        <f t="shared" si="1361"/>
        <v>48.283200000000001</v>
      </c>
      <c r="AU752" s="23">
        <f t="shared" si="1361"/>
        <v>37.223999999999997</v>
      </c>
      <c r="AV752" s="23">
        <f t="shared" si="1361"/>
        <v>20.433599999999998</v>
      </c>
      <c r="AW752" s="4"/>
      <c r="AX752" s="4"/>
      <c r="AY752" s="4"/>
      <c r="AZ752" s="4"/>
      <c r="BA752" s="4"/>
      <c r="BB752" s="4"/>
      <c r="BC752" s="4"/>
      <c r="BD752" s="4"/>
    </row>
    <row r="753" spans="1:56" ht="45" customHeight="1" x14ac:dyDescent="0.25">
      <c r="A753" s="2" t="s">
        <v>106</v>
      </c>
      <c r="B753" s="49" t="s">
        <v>104</v>
      </c>
      <c r="C753" s="2">
        <v>1825</v>
      </c>
      <c r="D753" s="2">
        <v>-1</v>
      </c>
      <c r="E753" s="2">
        <v>1</v>
      </c>
      <c r="G753">
        <f t="shared" ref="G753:H753" si="1362">D753*6</f>
        <v>-6</v>
      </c>
      <c r="H753">
        <f t="shared" si="1362"/>
        <v>6</v>
      </c>
      <c r="I753" s="2">
        <v>30</v>
      </c>
      <c r="J753" s="7">
        <v>43447</v>
      </c>
      <c r="K753" s="8">
        <v>0.58333333333333337</v>
      </c>
      <c r="L753" s="50"/>
      <c r="M753" s="9" t="s">
        <v>53</v>
      </c>
      <c r="N753" s="10">
        <v>146</v>
      </c>
      <c r="O753" s="10">
        <v>6576</v>
      </c>
      <c r="P753" s="10">
        <f t="shared" si="391"/>
        <v>6430</v>
      </c>
      <c r="Q753" s="2">
        <v>2.65</v>
      </c>
      <c r="R753" s="9">
        <v>36</v>
      </c>
      <c r="S753" s="9">
        <f t="shared" si="392"/>
        <v>95.399999999999991</v>
      </c>
      <c r="T753" s="9">
        <v>1</v>
      </c>
      <c r="U753" s="10">
        <f t="shared" si="1038"/>
        <v>6576</v>
      </c>
      <c r="X753" s="37"/>
      <c r="Y753" s="37"/>
      <c r="Z753" s="37"/>
      <c r="AA753" s="37"/>
      <c r="AB753" s="37"/>
      <c r="AC753" s="37"/>
      <c r="AD753" s="37"/>
      <c r="AE753" s="37"/>
      <c r="AF753" s="37"/>
      <c r="AG753" s="37"/>
      <c r="AH753" s="37"/>
      <c r="AI753" s="4"/>
      <c r="AJ753" s="4"/>
      <c r="AK753" s="4"/>
      <c r="AL753" s="37"/>
      <c r="AM753" s="37"/>
      <c r="AN753" s="37"/>
      <c r="AO753" s="37"/>
      <c r="AP753" s="37"/>
      <c r="AQ753" s="37"/>
      <c r="AR753" s="37"/>
      <c r="AS753" s="37"/>
      <c r="AT753" s="37"/>
      <c r="AU753" s="37"/>
      <c r="AV753" s="37"/>
      <c r="AW753" s="4"/>
      <c r="AX753" s="4"/>
      <c r="AY753" s="4"/>
      <c r="AZ753" s="4"/>
      <c r="BA753" s="4"/>
      <c r="BB753" s="4"/>
      <c r="BC753" s="4"/>
      <c r="BD753" s="4"/>
    </row>
    <row r="754" spans="1:56" ht="45" customHeight="1" x14ac:dyDescent="0.25">
      <c r="A754" s="2" t="s">
        <v>106</v>
      </c>
      <c r="B754" s="49" t="s">
        <v>104</v>
      </c>
      <c r="C754" s="2">
        <v>1825</v>
      </c>
      <c r="D754" s="2">
        <f t="shared" ref="D754:D757" si="1363">D753-1</f>
        <v>-2</v>
      </c>
      <c r="E754" s="2">
        <v>1</v>
      </c>
      <c r="G754">
        <f t="shared" ref="G754:H754" si="1364">D754*6</f>
        <v>-12</v>
      </c>
      <c r="H754">
        <f t="shared" si="1364"/>
        <v>6</v>
      </c>
      <c r="I754" s="2">
        <v>30</v>
      </c>
      <c r="J754" s="7">
        <v>43447</v>
      </c>
      <c r="K754" s="8">
        <v>0.58333333333333337</v>
      </c>
      <c r="L754" s="50"/>
      <c r="M754" s="9" t="s">
        <v>53</v>
      </c>
      <c r="N754" s="10">
        <v>144</v>
      </c>
      <c r="O754" s="10">
        <v>5150</v>
      </c>
      <c r="P754" s="10">
        <f t="shared" si="391"/>
        <v>5006</v>
      </c>
      <c r="Q754" s="2">
        <v>2.65</v>
      </c>
      <c r="R754" s="9">
        <v>36</v>
      </c>
      <c r="S754" s="9">
        <f t="shared" si="392"/>
        <v>95.399999999999991</v>
      </c>
      <c r="T754" s="9">
        <v>1</v>
      </c>
      <c r="U754" s="10">
        <f t="shared" si="1038"/>
        <v>5150</v>
      </c>
      <c r="X754" s="37"/>
      <c r="Y754" s="37"/>
      <c r="Z754" s="37"/>
      <c r="AA754" s="37"/>
      <c r="AB754" s="37"/>
      <c r="AC754" s="37"/>
      <c r="AD754" s="37"/>
      <c r="AE754" s="37"/>
      <c r="AF754" s="37"/>
      <c r="AG754" s="37"/>
      <c r="AH754" s="37"/>
      <c r="AI754" s="4"/>
      <c r="AJ754" s="4"/>
      <c r="AK754" s="4"/>
      <c r="AL754" s="37"/>
      <c r="AM754" s="37"/>
      <c r="AN754" s="37"/>
      <c r="AO754" s="37"/>
      <c r="AP754" s="37"/>
      <c r="AQ754" s="37"/>
      <c r="AR754" s="37"/>
      <c r="AS754" s="37"/>
      <c r="AT754" s="37"/>
      <c r="AU754" s="37"/>
      <c r="AV754" s="37"/>
      <c r="AW754" s="4"/>
      <c r="AX754" s="4"/>
      <c r="AY754" s="4"/>
      <c r="AZ754" s="4"/>
      <c r="BA754" s="4"/>
      <c r="BB754" s="4"/>
      <c r="BC754" s="4"/>
      <c r="BD754" s="4"/>
    </row>
    <row r="755" spans="1:56" ht="45" customHeight="1" x14ac:dyDescent="0.25">
      <c r="A755" s="2" t="s">
        <v>106</v>
      </c>
      <c r="B755" s="49" t="s">
        <v>104</v>
      </c>
      <c r="C755" s="2">
        <v>1825</v>
      </c>
      <c r="D755" s="2">
        <f t="shared" si="1363"/>
        <v>-3</v>
      </c>
      <c r="E755" s="2">
        <v>1</v>
      </c>
      <c r="G755">
        <f t="shared" ref="G755:H755" si="1365">D755*6</f>
        <v>-18</v>
      </c>
      <c r="H755">
        <f t="shared" si="1365"/>
        <v>6</v>
      </c>
      <c r="I755" s="2">
        <v>30</v>
      </c>
      <c r="J755" s="7">
        <v>43447</v>
      </c>
      <c r="K755" s="8">
        <v>0.58333333333333337</v>
      </c>
      <c r="L755" s="50"/>
      <c r="M755" s="9" t="s">
        <v>53</v>
      </c>
      <c r="N755" s="10">
        <v>147</v>
      </c>
      <c r="O755" s="10">
        <v>4798</v>
      </c>
      <c r="P755" s="10">
        <f t="shared" si="391"/>
        <v>4651</v>
      </c>
      <c r="Q755" s="2">
        <v>2.65</v>
      </c>
      <c r="R755" s="9">
        <v>36</v>
      </c>
      <c r="S755" s="9">
        <f t="shared" si="392"/>
        <v>95.399999999999991</v>
      </c>
      <c r="T755" s="9">
        <v>1</v>
      </c>
      <c r="U755" s="10">
        <f t="shared" si="1038"/>
        <v>4798</v>
      </c>
      <c r="X755" s="37"/>
      <c r="Y755" s="37"/>
      <c r="Z755" s="37"/>
      <c r="AA755" s="37"/>
      <c r="AB755" s="37"/>
      <c r="AC755" s="37"/>
      <c r="AD755" s="37"/>
      <c r="AE755" s="37"/>
      <c r="AF755" s="37"/>
      <c r="AG755" s="37"/>
      <c r="AH755" s="37"/>
      <c r="AI755" s="4"/>
      <c r="AJ755" s="4"/>
      <c r="AK755" s="4"/>
      <c r="AL755" s="37"/>
      <c r="AM755" s="37"/>
      <c r="AN755" s="37"/>
      <c r="AO755" s="37"/>
      <c r="AP755" s="37"/>
      <c r="AQ755" s="37"/>
      <c r="AR755" s="37"/>
      <c r="AS755" s="37"/>
      <c r="AT755" s="37"/>
      <c r="AU755" s="37"/>
      <c r="AV755" s="37"/>
      <c r="AW755" s="4"/>
      <c r="AX755" s="4"/>
      <c r="AY755" s="4"/>
      <c r="AZ755" s="4"/>
      <c r="BA755" s="4"/>
      <c r="BB755" s="4"/>
      <c r="BC755" s="4"/>
      <c r="BD755" s="4"/>
    </row>
    <row r="756" spans="1:56" ht="45" customHeight="1" x14ac:dyDescent="0.25">
      <c r="A756" s="2" t="s">
        <v>106</v>
      </c>
      <c r="B756" s="49" t="s">
        <v>104</v>
      </c>
      <c r="C756" s="2">
        <v>1825</v>
      </c>
      <c r="D756" s="2">
        <f t="shared" si="1363"/>
        <v>-4</v>
      </c>
      <c r="E756" s="2">
        <v>1</v>
      </c>
      <c r="G756">
        <f t="shared" ref="G756:H756" si="1366">D756*6</f>
        <v>-24</v>
      </c>
      <c r="H756">
        <f t="shared" si="1366"/>
        <v>6</v>
      </c>
      <c r="I756" s="2">
        <v>30</v>
      </c>
      <c r="J756" s="7">
        <v>43447</v>
      </c>
      <c r="K756" s="8">
        <v>0.58333333333333337</v>
      </c>
      <c r="L756" s="50"/>
      <c r="M756" s="9" t="s">
        <v>53</v>
      </c>
      <c r="N756" s="10">
        <v>145</v>
      </c>
      <c r="O756" s="10">
        <v>3723</v>
      </c>
      <c r="P756" s="10">
        <f t="shared" si="391"/>
        <v>3578</v>
      </c>
      <c r="Q756" s="2">
        <v>2.65</v>
      </c>
      <c r="R756" s="9">
        <v>36</v>
      </c>
      <c r="S756" s="9">
        <f t="shared" si="392"/>
        <v>95.399999999999991</v>
      </c>
      <c r="T756" s="9">
        <v>1</v>
      </c>
      <c r="U756" s="10">
        <f t="shared" si="1038"/>
        <v>3723</v>
      </c>
      <c r="X756" s="37"/>
      <c r="Y756" s="37"/>
      <c r="Z756" s="37"/>
      <c r="AA756" s="37"/>
      <c r="AB756" s="37"/>
      <c r="AC756" s="37"/>
      <c r="AD756" s="37"/>
      <c r="AE756" s="37"/>
      <c r="AF756" s="37"/>
      <c r="AG756" s="37"/>
      <c r="AH756" s="37"/>
      <c r="AI756" s="4"/>
      <c r="AJ756" s="4"/>
      <c r="AK756" s="4"/>
      <c r="AL756" s="37"/>
      <c r="AM756" s="37"/>
      <c r="AN756" s="37"/>
      <c r="AO756" s="37"/>
      <c r="AP756" s="37"/>
      <c r="AQ756" s="37"/>
      <c r="AR756" s="37"/>
      <c r="AS756" s="37"/>
      <c r="AT756" s="37"/>
      <c r="AU756" s="37"/>
      <c r="AV756" s="37"/>
      <c r="AW756" s="4"/>
      <c r="AX756" s="4"/>
      <c r="AY756" s="4"/>
      <c r="AZ756" s="4"/>
      <c r="BA756" s="4"/>
      <c r="BB756" s="4"/>
      <c r="BC756" s="4"/>
      <c r="BD756" s="4"/>
    </row>
    <row r="757" spans="1:56" ht="45" customHeight="1" x14ac:dyDescent="0.25">
      <c r="A757" s="2" t="s">
        <v>106</v>
      </c>
      <c r="B757" s="49" t="s">
        <v>104</v>
      </c>
      <c r="C757" s="2">
        <v>1825</v>
      </c>
      <c r="D757" s="2">
        <f t="shared" si="1363"/>
        <v>-5</v>
      </c>
      <c r="E757" s="2">
        <v>1</v>
      </c>
      <c r="G757">
        <f t="shared" ref="G757:H757" si="1367">D757*6</f>
        <v>-30</v>
      </c>
      <c r="H757">
        <f t="shared" si="1367"/>
        <v>6</v>
      </c>
      <c r="I757" s="2">
        <v>30</v>
      </c>
      <c r="J757" s="7">
        <v>43447</v>
      </c>
      <c r="K757" s="8">
        <v>0.58333333333333337</v>
      </c>
      <c r="L757" s="50"/>
      <c r="M757" s="9" t="s">
        <v>53</v>
      </c>
      <c r="N757" s="10">
        <v>143</v>
      </c>
      <c r="O757" s="10">
        <v>2411</v>
      </c>
      <c r="P757" s="10">
        <f t="shared" si="391"/>
        <v>2268</v>
      </c>
      <c r="Q757" s="2">
        <v>2.65</v>
      </c>
      <c r="R757" s="9">
        <v>36</v>
      </c>
      <c r="S757" s="9">
        <f t="shared" si="392"/>
        <v>95.399999999999991</v>
      </c>
      <c r="T757" s="9">
        <v>1</v>
      </c>
      <c r="U757" s="10">
        <f t="shared" si="1038"/>
        <v>2411</v>
      </c>
      <c r="X757" s="37"/>
      <c r="Y757" s="37"/>
      <c r="Z757" s="37"/>
      <c r="AA757" s="37"/>
      <c r="AB757" s="37"/>
      <c r="AC757" s="37"/>
      <c r="AD757" s="37"/>
      <c r="AE757" s="37"/>
      <c r="AF757" s="37"/>
      <c r="AG757" s="37"/>
      <c r="AH757" s="37"/>
      <c r="AI757" s="4"/>
      <c r="AJ757" s="4"/>
      <c r="AK757" s="4"/>
      <c r="AL757" s="37"/>
      <c r="AM757" s="37"/>
      <c r="AN757" s="37"/>
      <c r="AO757" s="37"/>
      <c r="AP757" s="37"/>
      <c r="AQ757" s="37"/>
      <c r="AR757" s="37"/>
      <c r="AS757" s="37"/>
      <c r="AT757" s="37"/>
      <c r="AU757" s="37"/>
      <c r="AV757" s="37"/>
      <c r="AW757" s="4"/>
      <c r="AX757" s="4"/>
      <c r="AY757" s="4"/>
      <c r="AZ757" s="4"/>
      <c r="BA757" s="4"/>
      <c r="BB757" s="4"/>
      <c r="BC757" s="4"/>
      <c r="BD757" s="4"/>
    </row>
    <row r="758" spans="1:56" ht="45" customHeight="1" x14ac:dyDescent="0.25">
      <c r="A758" s="2" t="s">
        <v>106</v>
      </c>
      <c r="B758" s="49" t="s">
        <v>104</v>
      </c>
      <c r="C758" s="2">
        <v>1825</v>
      </c>
      <c r="D758" s="2">
        <v>0</v>
      </c>
      <c r="E758" s="2">
        <v>2</v>
      </c>
      <c r="G758">
        <f t="shared" ref="G758:H758" si="1368">D758*6</f>
        <v>0</v>
      </c>
      <c r="H758">
        <f t="shared" si="1368"/>
        <v>12</v>
      </c>
      <c r="I758" s="2">
        <v>30</v>
      </c>
      <c r="J758" s="7">
        <v>43447</v>
      </c>
      <c r="K758" s="8">
        <v>0.58333333333333337</v>
      </c>
      <c r="L758" s="50"/>
      <c r="M758" s="9" t="s">
        <v>53</v>
      </c>
      <c r="N758" s="10">
        <v>145</v>
      </c>
      <c r="O758" s="10">
        <v>5638</v>
      </c>
      <c r="P758" s="10">
        <f t="shared" si="391"/>
        <v>5493</v>
      </c>
      <c r="Q758" s="2">
        <v>2.65</v>
      </c>
      <c r="R758" s="9">
        <v>36</v>
      </c>
      <c r="S758" s="9">
        <f t="shared" si="392"/>
        <v>95.399999999999991</v>
      </c>
      <c r="T758" s="9">
        <v>1</v>
      </c>
      <c r="U758" s="10">
        <f t="shared" si="1038"/>
        <v>5638</v>
      </c>
      <c r="X758" s="37"/>
      <c r="Y758" s="37"/>
      <c r="Z758" s="37"/>
      <c r="AA758" s="37"/>
      <c r="AB758" s="37"/>
      <c r="AC758" s="37"/>
      <c r="AD758" s="37"/>
      <c r="AE758" s="37"/>
      <c r="AF758" s="37"/>
      <c r="AG758" s="37"/>
      <c r="AH758" s="37"/>
      <c r="AI758" s="4"/>
      <c r="AJ758" s="4"/>
      <c r="AK758" s="4"/>
      <c r="AL758" s="37"/>
      <c r="AM758" s="37"/>
      <c r="AN758" s="37"/>
      <c r="AO758" s="37"/>
      <c r="AP758" s="37"/>
      <c r="AQ758" s="37"/>
      <c r="AR758" s="37"/>
      <c r="AS758" s="37"/>
      <c r="AT758" s="37"/>
      <c r="AU758" s="37"/>
      <c r="AV758" s="37"/>
      <c r="AW758" s="4"/>
      <c r="AX758" s="4"/>
      <c r="AY758" s="4"/>
      <c r="AZ758" s="4"/>
      <c r="BA758" s="4"/>
      <c r="BB758" s="4"/>
      <c r="BC758" s="4"/>
      <c r="BD758" s="4"/>
    </row>
    <row r="759" spans="1:56" ht="45" customHeight="1" x14ac:dyDescent="0.25">
      <c r="A759" s="2" t="s">
        <v>106</v>
      </c>
      <c r="B759" s="49" t="s">
        <v>104</v>
      </c>
      <c r="C759" s="2">
        <v>1825</v>
      </c>
      <c r="D759" s="2">
        <v>-1</v>
      </c>
      <c r="E759" s="2">
        <v>2</v>
      </c>
      <c r="G759">
        <f t="shared" ref="G759:H759" si="1369">D759*6</f>
        <v>-6</v>
      </c>
      <c r="H759">
        <f t="shared" si="1369"/>
        <v>12</v>
      </c>
      <c r="I759" s="2">
        <v>30</v>
      </c>
      <c r="J759" s="7">
        <v>43447</v>
      </c>
      <c r="K759" s="8">
        <v>0.58333333333333337</v>
      </c>
      <c r="L759" s="50"/>
      <c r="M759" s="9" t="s">
        <v>53</v>
      </c>
      <c r="N759" s="10">
        <v>149</v>
      </c>
      <c r="O759" s="10">
        <v>5188</v>
      </c>
      <c r="P759" s="10">
        <f t="shared" si="391"/>
        <v>5039</v>
      </c>
      <c r="Q759" s="2">
        <v>2.65</v>
      </c>
      <c r="R759" s="9">
        <v>36</v>
      </c>
      <c r="S759" s="9">
        <f t="shared" si="392"/>
        <v>95.399999999999991</v>
      </c>
      <c r="T759" s="9">
        <v>1</v>
      </c>
      <c r="U759" s="10">
        <f t="shared" si="1038"/>
        <v>5188</v>
      </c>
      <c r="X759" s="37"/>
      <c r="Y759" s="37"/>
      <c r="Z759" s="37"/>
      <c r="AA759" s="37"/>
      <c r="AB759" s="37"/>
      <c r="AC759" s="37"/>
      <c r="AD759" s="37"/>
      <c r="AE759" s="37"/>
      <c r="AF759" s="37"/>
      <c r="AG759" s="37"/>
      <c r="AH759" s="37"/>
      <c r="AI759" s="4"/>
      <c r="AJ759" s="4"/>
      <c r="AK759" s="4"/>
      <c r="AL759" s="37"/>
      <c r="AM759" s="37"/>
      <c r="AN759" s="37"/>
      <c r="AO759" s="37"/>
      <c r="AP759" s="37"/>
      <c r="AQ759" s="37"/>
      <c r="AR759" s="37"/>
      <c r="AS759" s="37"/>
      <c r="AT759" s="37"/>
      <c r="AU759" s="37"/>
      <c r="AV759" s="37"/>
      <c r="AW759" s="4"/>
      <c r="AX759" s="4"/>
      <c r="AY759" s="4"/>
      <c r="AZ759" s="4"/>
      <c r="BA759" s="4"/>
      <c r="BB759" s="4"/>
      <c r="BC759" s="4"/>
      <c r="BD759" s="4"/>
    </row>
    <row r="760" spans="1:56" ht="45" customHeight="1" x14ac:dyDescent="0.25">
      <c r="A760" s="2" t="s">
        <v>106</v>
      </c>
      <c r="B760" s="49" t="s">
        <v>104</v>
      </c>
      <c r="C760" s="2">
        <v>1825</v>
      </c>
      <c r="D760" s="2">
        <f t="shared" ref="D760:D763" si="1370">D759-1</f>
        <v>-2</v>
      </c>
      <c r="E760" s="2">
        <v>2</v>
      </c>
      <c r="G760">
        <f t="shared" ref="G760:H760" si="1371">D760*6</f>
        <v>-12</v>
      </c>
      <c r="H760">
        <f t="shared" si="1371"/>
        <v>12</v>
      </c>
      <c r="I760" s="2">
        <v>30</v>
      </c>
      <c r="J760" s="7">
        <v>43447</v>
      </c>
      <c r="K760" s="8">
        <v>0.58333333333333337</v>
      </c>
      <c r="L760" s="50"/>
      <c r="M760" s="9" t="s">
        <v>53</v>
      </c>
      <c r="N760" s="10">
        <v>147</v>
      </c>
      <c r="O760" s="10">
        <v>4850</v>
      </c>
      <c r="P760" s="10">
        <f t="shared" si="391"/>
        <v>4703</v>
      </c>
      <c r="Q760" s="2">
        <v>2.65</v>
      </c>
      <c r="R760" s="9">
        <v>36</v>
      </c>
      <c r="S760" s="9">
        <f t="shared" si="392"/>
        <v>95.399999999999991</v>
      </c>
      <c r="T760" s="9">
        <v>1</v>
      </c>
      <c r="U760" s="10">
        <f t="shared" si="1038"/>
        <v>4850</v>
      </c>
      <c r="X760" s="37"/>
      <c r="Y760" s="37"/>
      <c r="Z760" s="37"/>
      <c r="AA760" s="37"/>
      <c r="AB760" s="37"/>
      <c r="AC760" s="37"/>
      <c r="AD760" s="37"/>
      <c r="AE760" s="37"/>
      <c r="AF760" s="37"/>
      <c r="AG760" s="37"/>
      <c r="AH760" s="37"/>
      <c r="AI760" s="4"/>
      <c r="AJ760" s="4"/>
      <c r="AK760" s="4"/>
      <c r="AL760" s="37"/>
      <c r="AM760" s="37"/>
      <c r="AN760" s="37"/>
      <c r="AO760" s="37"/>
      <c r="AP760" s="37"/>
      <c r="AQ760" s="37"/>
      <c r="AR760" s="37"/>
      <c r="AS760" s="37"/>
      <c r="AT760" s="37"/>
      <c r="AU760" s="37"/>
      <c r="AV760" s="37"/>
      <c r="AW760" s="4"/>
      <c r="AX760" s="4"/>
      <c r="AY760" s="4"/>
      <c r="AZ760" s="4"/>
      <c r="BA760" s="4"/>
      <c r="BB760" s="4"/>
      <c r="BC760" s="4"/>
      <c r="BD760" s="4"/>
    </row>
    <row r="761" spans="1:56" ht="45" customHeight="1" x14ac:dyDescent="0.25">
      <c r="A761" s="2" t="s">
        <v>106</v>
      </c>
      <c r="B761" s="49" t="s">
        <v>104</v>
      </c>
      <c r="C761" s="2">
        <v>1825</v>
      </c>
      <c r="D761" s="2">
        <f t="shared" si="1370"/>
        <v>-3</v>
      </c>
      <c r="E761" s="2">
        <v>2</v>
      </c>
      <c r="G761">
        <f t="shared" ref="G761:H761" si="1372">D761*6</f>
        <v>-18</v>
      </c>
      <c r="H761">
        <f t="shared" si="1372"/>
        <v>12</v>
      </c>
      <c r="I761" s="2">
        <v>30</v>
      </c>
      <c r="J761" s="7">
        <v>43447</v>
      </c>
      <c r="K761" s="8">
        <v>0.58333333333333337</v>
      </c>
      <c r="L761" s="50"/>
      <c r="M761" s="9" t="s">
        <v>53</v>
      </c>
      <c r="N761" s="10">
        <v>148</v>
      </c>
      <c r="O761" s="10">
        <v>4262</v>
      </c>
      <c r="P761" s="10">
        <f t="shared" si="391"/>
        <v>4114</v>
      </c>
      <c r="Q761" s="2">
        <v>2.65</v>
      </c>
      <c r="R761" s="9">
        <v>36</v>
      </c>
      <c r="S761" s="9">
        <f t="shared" si="392"/>
        <v>95.399999999999991</v>
      </c>
      <c r="T761" s="9">
        <v>1</v>
      </c>
      <c r="U761" s="10">
        <f t="shared" si="1038"/>
        <v>4262</v>
      </c>
      <c r="X761" s="37"/>
      <c r="Y761" s="37"/>
      <c r="Z761" s="37"/>
      <c r="AA761" s="37"/>
      <c r="AB761" s="37"/>
      <c r="AC761" s="37"/>
      <c r="AD761" s="37"/>
      <c r="AE761" s="37"/>
      <c r="AF761" s="37"/>
      <c r="AG761" s="37"/>
      <c r="AH761" s="37"/>
      <c r="AI761" s="4"/>
      <c r="AJ761" s="4"/>
      <c r="AK761" s="4"/>
      <c r="AL761" s="37"/>
      <c r="AM761" s="37"/>
      <c r="AN761" s="37"/>
      <c r="AO761" s="37"/>
      <c r="AP761" s="37"/>
      <c r="AQ761" s="37"/>
      <c r="AR761" s="37"/>
      <c r="AS761" s="37"/>
      <c r="AT761" s="37"/>
      <c r="AU761" s="37"/>
      <c r="AV761" s="37"/>
      <c r="AW761" s="4"/>
      <c r="AX761" s="4"/>
      <c r="AY761" s="4"/>
      <c r="AZ761" s="4"/>
      <c r="BA761" s="4"/>
      <c r="BB761" s="4"/>
      <c r="BC761" s="4"/>
      <c r="BD761" s="4"/>
    </row>
    <row r="762" spans="1:56" ht="45" customHeight="1" x14ac:dyDescent="0.25">
      <c r="A762" s="2" t="s">
        <v>106</v>
      </c>
      <c r="B762" s="49" t="s">
        <v>104</v>
      </c>
      <c r="C762" s="2">
        <v>1825</v>
      </c>
      <c r="D762" s="2">
        <f t="shared" si="1370"/>
        <v>-4</v>
      </c>
      <c r="E762" s="2">
        <v>2</v>
      </c>
      <c r="G762">
        <f t="shared" ref="G762:H762" si="1373">D762*6</f>
        <v>-24</v>
      </c>
      <c r="H762">
        <f t="shared" si="1373"/>
        <v>12</v>
      </c>
      <c r="I762" s="2">
        <v>30</v>
      </c>
      <c r="J762" s="7">
        <v>43447</v>
      </c>
      <c r="K762" s="8">
        <v>0.58333333333333337</v>
      </c>
      <c r="L762" s="50"/>
      <c r="M762" s="9" t="s">
        <v>53</v>
      </c>
      <c r="N762" s="10">
        <v>145</v>
      </c>
      <c r="O762" s="10">
        <v>3319</v>
      </c>
      <c r="P762" s="10">
        <f t="shared" si="391"/>
        <v>3174</v>
      </c>
      <c r="Q762" s="2">
        <v>2.65</v>
      </c>
      <c r="R762" s="9">
        <v>36</v>
      </c>
      <c r="S762" s="9">
        <f t="shared" si="392"/>
        <v>95.399999999999991</v>
      </c>
      <c r="T762" s="9">
        <v>1</v>
      </c>
      <c r="U762" s="10">
        <f t="shared" si="1038"/>
        <v>3319</v>
      </c>
      <c r="X762" s="37"/>
      <c r="Y762" s="37"/>
      <c r="Z762" s="37"/>
      <c r="AA762" s="37"/>
      <c r="AB762" s="37"/>
      <c r="AC762" s="37"/>
      <c r="AD762" s="37"/>
      <c r="AE762" s="37"/>
      <c r="AF762" s="37"/>
      <c r="AG762" s="37"/>
      <c r="AH762" s="37"/>
      <c r="AI762" s="4"/>
      <c r="AJ762" s="4"/>
      <c r="AK762" s="4"/>
      <c r="AL762" s="37"/>
      <c r="AM762" s="37"/>
      <c r="AN762" s="37"/>
      <c r="AO762" s="37"/>
      <c r="AP762" s="37"/>
      <c r="AQ762" s="37"/>
      <c r="AR762" s="37"/>
      <c r="AS762" s="37"/>
      <c r="AT762" s="37"/>
      <c r="AU762" s="37"/>
      <c r="AV762" s="37"/>
      <c r="AW762" s="4"/>
      <c r="AX762" s="4"/>
      <c r="AY762" s="4"/>
      <c r="AZ762" s="4"/>
      <c r="BA762" s="4"/>
      <c r="BB762" s="4"/>
      <c r="BC762" s="4"/>
      <c r="BD762" s="4"/>
    </row>
    <row r="763" spans="1:56" ht="45" customHeight="1" x14ac:dyDescent="0.25">
      <c r="A763" s="2" t="s">
        <v>106</v>
      </c>
      <c r="B763" s="49" t="s">
        <v>104</v>
      </c>
      <c r="C763" s="2">
        <v>1825</v>
      </c>
      <c r="D763" s="2">
        <f t="shared" si="1370"/>
        <v>-5</v>
      </c>
      <c r="E763" s="2">
        <v>2</v>
      </c>
      <c r="G763">
        <f t="shared" ref="G763:H763" si="1374">D763*6</f>
        <v>-30</v>
      </c>
      <c r="H763">
        <f t="shared" si="1374"/>
        <v>12</v>
      </c>
      <c r="I763" s="2">
        <v>30</v>
      </c>
      <c r="J763" s="7">
        <v>43447</v>
      </c>
      <c r="K763" s="8">
        <v>0.58333333333333337</v>
      </c>
      <c r="L763" s="50"/>
      <c r="M763" s="9" t="s">
        <v>53</v>
      </c>
      <c r="N763" s="10">
        <v>142</v>
      </c>
      <c r="O763" s="10">
        <v>1959</v>
      </c>
      <c r="P763" s="10">
        <f t="shared" si="391"/>
        <v>1817</v>
      </c>
      <c r="Q763" s="2">
        <v>2.65</v>
      </c>
      <c r="R763" s="9">
        <v>36</v>
      </c>
      <c r="S763" s="9">
        <f t="shared" si="392"/>
        <v>95.399999999999991</v>
      </c>
      <c r="T763" s="9">
        <v>1</v>
      </c>
      <c r="U763" s="10">
        <f t="shared" si="1038"/>
        <v>1959</v>
      </c>
      <c r="X763" s="37"/>
      <c r="Y763" s="37"/>
      <c r="Z763" s="37"/>
      <c r="AA763" s="37"/>
      <c r="AB763" s="37"/>
      <c r="AC763" s="37"/>
      <c r="AD763" s="37"/>
      <c r="AE763" s="37"/>
      <c r="AF763" s="37"/>
      <c r="AG763" s="37"/>
      <c r="AH763" s="37"/>
      <c r="AI763" s="4"/>
      <c r="AJ763" s="4"/>
      <c r="AK763" s="4"/>
      <c r="AL763" s="37"/>
      <c r="AM763" s="37"/>
      <c r="AN763" s="37"/>
      <c r="AO763" s="37"/>
      <c r="AP763" s="37"/>
      <c r="AQ763" s="37"/>
      <c r="AR763" s="37"/>
      <c r="AS763" s="37"/>
      <c r="AT763" s="37"/>
      <c r="AU763" s="37"/>
      <c r="AV763" s="37"/>
      <c r="AW763" s="4"/>
      <c r="AX763" s="4"/>
      <c r="AY763" s="4"/>
      <c r="AZ763" s="4"/>
      <c r="BA763" s="4"/>
      <c r="BB763" s="4"/>
      <c r="BC763" s="4"/>
      <c r="BD763" s="4"/>
    </row>
    <row r="764" spans="1:56" ht="45" customHeight="1" x14ac:dyDescent="0.25">
      <c r="A764" s="2" t="s">
        <v>106</v>
      </c>
      <c r="B764" s="49" t="s">
        <v>104</v>
      </c>
      <c r="C764" s="2">
        <v>1825</v>
      </c>
      <c r="D764" s="2">
        <v>0</v>
      </c>
      <c r="E764" s="2">
        <v>3</v>
      </c>
      <c r="G764">
        <f t="shared" ref="G764:H764" si="1375">D764*6</f>
        <v>0</v>
      </c>
      <c r="H764">
        <f t="shared" si="1375"/>
        <v>18</v>
      </c>
      <c r="I764" s="2">
        <v>30</v>
      </c>
      <c r="J764" s="7">
        <v>43447</v>
      </c>
      <c r="K764" s="8">
        <v>0.58333333333333337</v>
      </c>
      <c r="L764" s="50"/>
      <c r="M764" s="9" t="s">
        <v>53</v>
      </c>
      <c r="N764" s="10">
        <v>152</v>
      </c>
      <c r="O764" s="10">
        <v>4663</v>
      </c>
      <c r="P764" s="10">
        <f t="shared" si="391"/>
        <v>4511</v>
      </c>
      <c r="Q764" s="2">
        <v>2.65</v>
      </c>
      <c r="R764" s="9">
        <v>36</v>
      </c>
      <c r="S764" s="9">
        <f t="shared" si="392"/>
        <v>95.399999999999991</v>
      </c>
      <c r="T764" s="9">
        <v>1</v>
      </c>
      <c r="U764" s="10">
        <f t="shared" si="1038"/>
        <v>4663</v>
      </c>
      <c r="X764" s="37"/>
      <c r="Y764" s="37"/>
      <c r="Z764" s="37"/>
      <c r="AA764" s="37"/>
      <c r="AB764" s="37"/>
      <c r="AC764" s="37"/>
      <c r="AD764" s="37"/>
      <c r="AE764" s="37"/>
      <c r="AF764" s="37"/>
      <c r="AG764" s="37"/>
      <c r="AH764" s="37"/>
      <c r="AI764" s="4"/>
      <c r="AJ764" s="4"/>
      <c r="AK764" s="4"/>
      <c r="AL764" s="37"/>
      <c r="AM764" s="37"/>
      <c r="AN764" s="37"/>
      <c r="AO764" s="37"/>
      <c r="AP764" s="37"/>
      <c r="AQ764" s="37"/>
      <c r="AR764" s="37"/>
      <c r="AS764" s="37"/>
      <c r="AT764" s="37"/>
      <c r="AU764" s="37"/>
      <c r="AV764" s="37"/>
      <c r="AW764" s="4"/>
      <c r="AX764" s="4"/>
      <c r="AY764" s="4"/>
      <c r="AZ764" s="4"/>
      <c r="BA764" s="4"/>
      <c r="BB764" s="4"/>
      <c r="BC764" s="4"/>
      <c r="BD764" s="4"/>
    </row>
    <row r="765" spans="1:56" ht="45" customHeight="1" x14ac:dyDescent="0.25">
      <c r="A765" s="2" t="s">
        <v>106</v>
      </c>
      <c r="B765" s="49" t="s">
        <v>104</v>
      </c>
      <c r="C765" s="2">
        <v>1825</v>
      </c>
      <c r="D765" s="2">
        <v>-1</v>
      </c>
      <c r="E765" s="2">
        <v>3</v>
      </c>
      <c r="G765">
        <f t="shared" ref="G765:H765" si="1376">D765*6</f>
        <v>-6</v>
      </c>
      <c r="H765">
        <f t="shared" si="1376"/>
        <v>18</v>
      </c>
      <c r="I765" s="2">
        <v>30</v>
      </c>
      <c r="J765" s="7">
        <v>43447</v>
      </c>
      <c r="K765" s="8">
        <v>0.58333333333333337</v>
      </c>
      <c r="L765" s="50"/>
      <c r="M765" s="9" t="s">
        <v>53</v>
      </c>
      <c r="N765" s="10">
        <v>152</v>
      </c>
      <c r="O765" s="10">
        <v>4763</v>
      </c>
      <c r="P765" s="10">
        <f t="shared" si="391"/>
        <v>4611</v>
      </c>
      <c r="Q765" s="2">
        <v>2.65</v>
      </c>
      <c r="R765" s="9">
        <v>36</v>
      </c>
      <c r="S765" s="9">
        <f t="shared" si="392"/>
        <v>95.399999999999991</v>
      </c>
      <c r="T765" s="9">
        <v>1</v>
      </c>
      <c r="U765" s="10">
        <f t="shared" si="1038"/>
        <v>4763</v>
      </c>
      <c r="X765" s="37"/>
      <c r="Y765" s="37"/>
      <c r="Z765" s="37"/>
      <c r="AA765" s="37"/>
      <c r="AB765" s="37"/>
      <c r="AC765" s="37"/>
      <c r="AD765" s="37"/>
      <c r="AE765" s="37"/>
      <c r="AF765" s="37"/>
      <c r="AG765" s="37"/>
      <c r="AH765" s="37"/>
      <c r="AI765" s="4"/>
      <c r="AJ765" s="4"/>
      <c r="AK765" s="4"/>
      <c r="AL765" s="37"/>
      <c r="AM765" s="37"/>
      <c r="AN765" s="37"/>
      <c r="AO765" s="37"/>
      <c r="AP765" s="37"/>
      <c r="AQ765" s="37"/>
      <c r="AR765" s="37"/>
      <c r="AS765" s="37"/>
      <c r="AT765" s="37"/>
      <c r="AU765" s="37"/>
      <c r="AV765" s="37"/>
      <c r="AW765" s="4"/>
      <c r="AX765" s="4"/>
      <c r="AY765" s="4"/>
      <c r="AZ765" s="4"/>
      <c r="BA765" s="4"/>
      <c r="BB765" s="4"/>
      <c r="BC765" s="4"/>
      <c r="BD765" s="4"/>
    </row>
    <row r="766" spans="1:56" ht="45" customHeight="1" x14ac:dyDescent="0.25">
      <c r="A766" s="2" t="s">
        <v>106</v>
      </c>
      <c r="B766" s="49" t="s">
        <v>104</v>
      </c>
      <c r="C766" s="2">
        <v>1825</v>
      </c>
      <c r="D766" s="2">
        <f t="shared" ref="D766:D769" si="1377">D765-1</f>
        <v>-2</v>
      </c>
      <c r="E766" s="2">
        <v>3</v>
      </c>
      <c r="G766">
        <f t="shared" ref="G766:H766" si="1378">D766*6</f>
        <v>-12</v>
      </c>
      <c r="H766">
        <f t="shared" si="1378"/>
        <v>18</v>
      </c>
      <c r="I766" s="2">
        <v>30</v>
      </c>
      <c r="J766" s="7">
        <v>43447</v>
      </c>
      <c r="K766" s="8">
        <v>0.58333333333333337</v>
      </c>
      <c r="L766" s="50"/>
      <c r="M766" s="9" t="s">
        <v>53</v>
      </c>
      <c r="N766" s="10">
        <v>157</v>
      </c>
      <c r="O766" s="10">
        <v>4290</v>
      </c>
      <c r="P766" s="10">
        <f t="shared" si="391"/>
        <v>4133</v>
      </c>
      <c r="Q766" s="2">
        <v>2.65</v>
      </c>
      <c r="R766" s="9">
        <v>36</v>
      </c>
      <c r="S766" s="9">
        <f t="shared" si="392"/>
        <v>95.399999999999991</v>
      </c>
      <c r="T766" s="9">
        <v>1</v>
      </c>
      <c r="U766" s="10">
        <f t="shared" si="1038"/>
        <v>4290</v>
      </c>
      <c r="X766" s="37"/>
      <c r="Y766" s="37"/>
      <c r="Z766" s="37"/>
      <c r="AA766" s="37"/>
      <c r="AB766" s="37"/>
      <c r="AC766" s="37"/>
      <c r="AD766" s="37"/>
      <c r="AE766" s="37"/>
      <c r="AF766" s="37"/>
      <c r="AG766" s="37"/>
      <c r="AH766" s="37"/>
      <c r="AI766" s="4"/>
      <c r="AJ766" s="4"/>
      <c r="AK766" s="4"/>
      <c r="AL766" s="37"/>
      <c r="AM766" s="37"/>
      <c r="AN766" s="37"/>
      <c r="AO766" s="37"/>
      <c r="AP766" s="37"/>
      <c r="AQ766" s="37"/>
      <c r="AR766" s="37"/>
      <c r="AS766" s="37"/>
      <c r="AT766" s="37"/>
      <c r="AU766" s="37"/>
      <c r="AV766" s="37"/>
      <c r="AW766" s="4"/>
      <c r="AX766" s="4"/>
      <c r="AY766" s="4"/>
      <c r="AZ766" s="4"/>
      <c r="BA766" s="4"/>
      <c r="BB766" s="4"/>
      <c r="BC766" s="4"/>
      <c r="BD766" s="4"/>
    </row>
    <row r="767" spans="1:56" ht="45" customHeight="1" x14ac:dyDescent="0.25">
      <c r="A767" s="2" t="s">
        <v>106</v>
      </c>
      <c r="B767" s="49" t="s">
        <v>104</v>
      </c>
      <c r="C767" s="2">
        <v>1825</v>
      </c>
      <c r="D767" s="2">
        <f t="shared" si="1377"/>
        <v>-3</v>
      </c>
      <c r="E767" s="2">
        <v>3</v>
      </c>
      <c r="G767">
        <f t="shared" ref="G767:H767" si="1379">D767*6</f>
        <v>-18</v>
      </c>
      <c r="H767">
        <f t="shared" si="1379"/>
        <v>18</v>
      </c>
      <c r="I767" s="2">
        <v>30</v>
      </c>
      <c r="J767" s="7">
        <v>43447</v>
      </c>
      <c r="K767" s="8">
        <v>0.58333333333333337</v>
      </c>
      <c r="L767" s="50"/>
      <c r="M767" s="9" t="s">
        <v>53</v>
      </c>
      <c r="N767" s="10">
        <v>159</v>
      </c>
      <c r="O767" s="10">
        <v>3353</v>
      </c>
      <c r="P767" s="10">
        <f t="shared" si="391"/>
        <v>3194</v>
      </c>
      <c r="Q767" s="2">
        <v>2.65</v>
      </c>
      <c r="R767" s="9">
        <v>36</v>
      </c>
      <c r="S767" s="9">
        <f t="shared" si="392"/>
        <v>95.399999999999991</v>
      </c>
      <c r="T767" s="9">
        <v>1</v>
      </c>
      <c r="U767" s="10">
        <f t="shared" si="1038"/>
        <v>3353</v>
      </c>
      <c r="X767" s="37"/>
      <c r="Y767" s="37"/>
      <c r="Z767" s="37"/>
      <c r="AA767" s="37"/>
      <c r="AB767" s="37"/>
      <c r="AC767" s="37"/>
      <c r="AD767" s="37"/>
      <c r="AE767" s="37"/>
      <c r="AF767" s="37"/>
      <c r="AG767" s="37"/>
      <c r="AH767" s="37"/>
      <c r="AI767" s="4"/>
      <c r="AJ767" s="4"/>
      <c r="AK767" s="4"/>
      <c r="AL767" s="37"/>
      <c r="AM767" s="37"/>
      <c r="AN767" s="37"/>
      <c r="AO767" s="37"/>
      <c r="AP767" s="37"/>
      <c r="AQ767" s="37"/>
      <c r="AR767" s="37"/>
      <c r="AS767" s="37"/>
      <c r="AT767" s="37"/>
      <c r="AU767" s="37"/>
      <c r="AV767" s="37"/>
      <c r="AW767" s="4"/>
      <c r="AX767" s="4"/>
      <c r="AY767" s="4"/>
      <c r="AZ767" s="4"/>
      <c r="BA767" s="4"/>
      <c r="BB767" s="4"/>
      <c r="BC767" s="4"/>
      <c r="BD767" s="4"/>
    </row>
    <row r="768" spans="1:56" ht="45" customHeight="1" x14ac:dyDescent="0.25">
      <c r="A768" s="2" t="s">
        <v>106</v>
      </c>
      <c r="B768" s="49" t="s">
        <v>104</v>
      </c>
      <c r="C768" s="2">
        <v>1825</v>
      </c>
      <c r="D768" s="2">
        <f t="shared" si="1377"/>
        <v>-4</v>
      </c>
      <c r="E768" s="2">
        <v>3</v>
      </c>
      <c r="G768">
        <f t="shared" ref="G768:H768" si="1380">D768*6</f>
        <v>-24</v>
      </c>
      <c r="H768">
        <f t="shared" si="1380"/>
        <v>18</v>
      </c>
      <c r="I768" s="2">
        <v>30</v>
      </c>
      <c r="J768" s="7">
        <v>43447</v>
      </c>
      <c r="K768" s="8">
        <v>0.58333333333333337</v>
      </c>
      <c r="L768" s="50"/>
      <c r="M768" s="9" t="s">
        <v>53</v>
      </c>
      <c r="N768" s="10">
        <v>153</v>
      </c>
      <c r="O768" s="10">
        <v>2585</v>
      </c>
      <c r="P768" s="10">
        <f t="shared" si="391"/>
        <v>2432</v>
      </c>
      <c r="Q768" s="2">
        <v>2.65</v>
      </c>
      <c r="R768" s="9">
        <v>36</v>
      </c>
      <c r="S768" s="9">
        <f t="shared" si="392"/>
        <v>95.399999999999991</v>
      </c>
      <c r="T768" s="9">
        <v>1</v>
      </c>
      <c r="U768" s="10">
        <f t="shared" si="1038"/>
        <v>2585</v>
      </c>
      <c r="X768" s="37"/>
      <c r="Y768" s="37"/>
      <c r="Z768" s="37"/>
      <c r="AA768" s="37"/>
      <c r="AB768" s="37"/>
      <c r="AC768" s="37"/>
      <c r="AD768" s="37"/>
      <c r="AE768" s="37"/>
      <c r="AF768" s="37"/>
      <c r="AG768" s="37"/>
      <c r="AH768" s="37"/>
      <c r="AI768" s="4"/>
      <c r="AJ768" s="4"/>
      <c r="AK768" s="4"/>
      <c r="AL768" s="37"/>
      <c r="AM768" s="37"/>
      <c r="AN768" s="37"/>
      <c r="AO768" s="37"/>
      <c r="AP768" s="37"/>
      <c r="AQ768" s="37"/>
      <c r="AR768" s="37"/>
      <c r="AS768" s="37"/>
      <c r="AT768" s="37"/>
      <c r="AU768" s="37"/>
      <c r="AV768" s="37"/>
      <c r="AW768" s="4"/>
      <c r="AX768" s="4"/>
      <c r="AY768" s="4"/>
      <c r="AZ768" s="4"/>
      <c r="BA768" s="4"/>
      <c r="BB768" s="4"/>
      <c r="BC768" s="4"/>
      <c r="BD768" s="4"/>
    </row>
    <row r="769" spans="1:56" ht="45" customHeight="1" x14ac:dyDescent="0.25">
      <c r="A769" s="2" t="s">
        <v>106</v>
      </c>
      <c r="B769" s="49" t="s">
        <v>104</v>
      </c>
      <c r="C769" s="2">
        <v>1825</v>
      </c>
      <c r="D769" s="2">
        <f t="shared" si="1377"/>
        <v>-5</v>
      </c>
      <c r="E769" s="2">
        <v>3</v>
      </c>
      <c r="G769">
        <f t="shared" ref="G769:H769" si="1381">D769*6</f>
        <v>-30</v>
      </c>
      <c r="H769">
        <f t="shared" si="1381"/>
        <v>18</v>
      </c>
      <c r="I769" s="2">
        <v>30</v>
      </c>
      <c r="J769" s="7">
        <v>43447</v>
      </c>
      <c r="K769" s="8">
        <v>0.58333333333333337</v>
      </c>
      <c r="L769" s="50"/>
      <c r="M769" s="9" t="s">
        <v>53</v>
      </c>
      <c r="N769" s="10">
        <v>152</v>
      </c>
      <c r="O769" s="10">
        <v>1419</v>
      </c>
      <c r="P769" s="10">
        <f t="shared" si="391"/>
        <v>1267</v>
      </c>
      <c r="Q769" s="2">
        <v>2.65</v>
      </c>
      <c r="R769" s="9">
        <v>36</v>
      </c>
      <c r="S769" s="9">
        <f t="shared" si="392"/>
        <v>95.399999999999991</v>
      </c>
      <c r="T769" s="9">
        <v>1</v>
      </c>
      <c r="U769" s="10">
        <f t="shared" si="1038"/>
        <v>1419</v>
      </c>
      <c r="X769" s="37"/>
      <c r="Y769" s="37"/>
      <c r="Z769" s="37"/>
      <c r="AA769" s="37"/>
      <c r="AB769" s="37"/>
      <c r="AC769" s="37"/>
      <c r="AD769" s="37"/>
      <c r="AE769" s="37"/>
      <c r="AF769" s="37"/>
      <c r="AG769" s="37"/>
      <c r="AH769" s="37"/>
      <c r="AI769" s="4"/>
      <c r="AJ769" s="4"/>
      <c r="AK769" s="4"/>
      <c r="AL769" s="37"/>
      <c r="AM769" s="37"/>
      <c r="AN769" s="37"/>
      <c r="AO769" s="37"/>
      <c r="AP769" s="37"/>
      <c r="AQ769" s="37"/>
      <c r="AR769" s="37"/>
      <c r="AS769" s="37"/>
      <c r="AT769" s="37"/>
      <c r="AU769" s="37"/>
      <c r="AV769" s="37"/>
      <c r="AW769" s="4"/>
      <c r="AX769" s="4"/>
      <c r="AY769" s="4"/>
      <c r="AZ769" s="4"/>
      <c r="BA769" s="4"/>
      <c r="BB769" s="4"/>
      <c r="BC769" s="4"/>
      <c r="BD769" s="4"/>
    </row>
    <row r="770" spans="1:56" ht="45" customHeight="1" x14ac:dyDescent="0.3">
      <c r="A770" s="2" t="s">
        <v>106</v>
      </c>
      <c r="B770" s="49" t="s">
        <v>104</v>
      </c>
      <c r="C770" s="2">
        <v>1824</v>
      </c>
      <c r="D770" s="2">
        <v>0</v>
      </c>
      <c r="E770" s="2">
        <v>0</v>
      </c>
      <c r="G770">
        <f t="shared" ref="G770:H770" si="1382">D770*6</f>
        <v>0</v>
      </c>
      <c r="H770">
        <f t="shared" si="1382"/>
        <v>0</v>
      </c>
      <c r="I770" s="2">
        <v>30</v>
      </c>
      <c r="J770" s="7">
        <v>43447</v>
      </c>
      <c r="K770" s="8">
        <v>0.58333333333333337</v>
      </c>
      <c r="L770" s="50"/>
      <c r="M770" s="9" t="s">
        <v>53</v>
      </c>
      <c r="N770" s="10">
        <v>146</v>
      </c>
      <c r="O770" s="10">
        <v>12748</v>
      </c>
      <c r="P770" s="10">
        <f t="shared" si="391"/>
        <v>12602</v>
      </c>
      <c r="Q770" s="2">
        <v>2.65</v>
      </c>
      <c r="R770" s="9">
        <v>36</v>
      </c>
      <c r="S770" s="9">
        <f t="shared" si="392"/>
        <v>95.399999999999991</v>
      </c>
      <c r="T770" s="9">
        <v>1</v>
      </c>
      <c r="U770" s="10">
        <f t="shared" si="1038"/>
        <v>12748</v>
      </c>
      <c r="X770" s="17">
        <f>U793</f>
        <v>247</v>
      </c>
      <c r="Y770" s="17">
        <f>U792</f>
        <v>320</v>
      </c>
      <c r="Z770" s="17">
        <f>U791</f>
        <v>1394</v>
      </c>
      <c r="AA770" s="17">
        <f>U790</f>
        <v>4868</v>
      </c>
      <c r="AB770" s="17">
        <f>U789</f>
        <v>8073</v>
      </c>
      <c r="AC770" s="17">
        <f>U788</f>
        <v>9570</v>
      </c>
      <c r="AD770" s="21">
        <f t="shared" ref="AD770:AD773" si="1383">AB770</f>
        <v>8073</v>
      </c>
      <c r="AE770" s="21">
        <f t="shared" ref="AE770:AE773" si="1384">AA770</f>
        <v>4868</v>
      </c>
      <c r="AF770" s="21">
        <f t="shared" ref="AF770:AF773" si="1385">Z770</f>
        <v>1394</v>
      </c>
      <c r="AG770" s="21">
        <f t="shared" ref="AG770:AG773" si="1386">Y770</f>
        <v>320</v>
      </c>
      <c r="AH770" s="21">
        <f t="shared" ref="AH770:AH773" si="1387">X770</f>
        <v>247</v>
      </c>
      <c r="AI770" s="15" t="s">
        <v>67</v>
      </c>
      <c r="AJ770" s="16" t="str">
        <f>B770</f>
        <v>L2C2-57701216E2300</v>
      </c>
      <c r="AK770" s="16"/>
      <c r="AL770" s="23">
        <f t="shared" ref="AL770:AV770" si="1388">X770*0.0144</f>
        <v>3.5568</v>
      </c>
      <c r="AM770" s="23">
        <f t="shared" si="1388"/>
        <v>4.6079999999999997</v>
      </c>
      <c r="AN770" s="23">
        <f t="shared" si="1388"/>
        <v>20.073599999999999</v>
      </c>
      <c r="AO770" s="23">
        <f t="shared" si="1388"/>
        <v>70.099199999999996</v>
      </c>
      <c r="AP770" s="23">
        <f t="shared" si="1388"/>
        <v>116.2512</v>
      </c>
      <c r="AQ770" s="23">
        <f t="shared" si="1388"/>
        <v>137.80799999999999</v>
      </c>
      <c r="AR770" s="23">
        <f t="shared" si="1388"/>
        <v>116.2512</v>
      </c>
      <c r="AS770" s="23">
        <f t="shared" si="1388"/>
        <v>70.099199999999996</v>
      </c>
      <c r="AT770" s="23">
        <f t="shared" si="1388"/>
        <v>20.073599999999999</v>
      </c>
      <c r="AU770" s="23">
        <f t="shared" si="1388"/>
        <v>4.6079999999999997</v>
      </c>
      <c r="AV770" s="23">
        <f t="shared" si="1388"/>
        <v>3.5568</v>
      </c>
      <c r="AW770" s="15" t="s">
        <v>67</v>
      </c>
      <c r="AX770" s="16" t="s">
        <v>104</v>
      </c>
      <c r="AY770" s="16"/>
      <c r="AZ770" s="16"/>
      <c r="BA770" s="16"/>
      <c r="BB770" s="16"/>
      <c r="BC770" s="16"/>
      <c r="BD770" s="16"/>
    </row>
    <row r="771" spans="1:56" ht="45" customHeight="1" x14ac:dyDescent="0.3">
      <c r="A771" s="2" t="s">
        <v>106</v>
      </c>
      <c r="B771" s="49" t="s">
        <v>104</v>
      </c>
      <c r="C771" s="2">
        <v>1824</v>
      </c>
      <c r="D771" s="2">
        <v>-1</v>
      </c>
      <c r="E771" s="2">
        <v>0</v>
      </c>
      <c r="G771">
        <f t="shared" ref="G771:H771" si="1389">D771*6</f>
        <v>-6</v>
      </c>
      <c r="H771">
        <f t="shared" si="1389"/>
        <v>0</v>
      </c>
      <c r="I771" s="2">
        <v>30</v>
      </c>
      <c r="J771" s="7">
        <v>43447</v>
      </c>
      <c r="K771" s="8">
        <v>0.58333333333333337</v>
      </c>
      <c r="L771" s="50"/>
      <c r="M771" s="9" t="s">
        <v>53</v>
      </c>
      <c r="N771" s="10">
        <v>147</v>
      </c>
      <c r="O771" s="10">
        <v>11704</v>
      </c>
      <c r="P771" s="10">
        <f t="shared" si="391"/>
        <v>11557</v>
      </c>
      <c r="Q771" s="2">
        <v>2.65</v>
      </c>
      <c r="R771" s="9">
        <v>36</v>
      </c>
      <c r="S771" s="9">
        <f t="shared" si="392"/>
        <v>95.399999999999991</v>
      </c>
      <c r="T771" s="9">
        <v>1</v>
      </c>
      <c r="U771" s="10">
        <f t="shared" si="1038"/>
        <v>11704</v>
      </c>
      <c r="X771" s="17">
        <f>U787</f>
        <v>266</v>
      </c>
      <c r="Y771" s="17">
        <f>U786</f>
        <v>702</v>
      </c>
      <c r="Z771" s="17">
        <f>U785</f>
        <v>4413</v>
      </c>
      <c r="AA771" s="17">
        <f>U784</f>
        <v>9856</v>
      </c>
      <c r="AB771" s="17">
        <f>U783</f>
        <v>11226</v>
      </c>
      <c r="AC771" s="17">
        <f>U782</f>
        <v>11044</v>
      </c>
      <c r="AD771" s="21">
        <f t="shared" si="1383"/>
        <v>11226</v>
      </c>
      <c r="AE771" s="21">
        <f t="shared" si="1384"/>
        <v>9856</v>
      </c>
      <c r="AF771" s="21">
        <f t="shared" si="1385"/>
        <v>4413</v>
      </c>
      <c r="AG771" s="21">
        <f t="shared" si="1386"/>
        <v>702</v>
      </c>
      <c r="AH771" s="21">
        <f t="shared" si="1387"/>
        <v>266</v>
      </c>
      <c r="AI771" s="15" t="s">
        <v>68</v>
      </c>
      <c r="AJ771" s="16">
        <f>C770</f>
        <v>1824</v>
      </c>
      <c r="AK771" s="16"/>
      <c r="AL771" s="23">
        <f t="shared" ref="AL771:AV771" si="1390">X771*0.0144</f>
        <v>3.8304</v>
      </c>
      <c r="AM771" s="23">
        <f t="shared" si="1390"/>
        <v>10.1088</v>
      </c>
      <c r="AN771" s="23">
        <f t="shared" si="1390"/>
        <v>63.547199999999997</v>
      </c>
      <c r="AO771" s="23">
        <f t="shared" si="1390"/>
        <v>141.9264</v>
      </c>
      <c r="AP771" s="23">
        <f t="shared" si="1390"/>
        <v>161.65440000000001</v>
      </c>
      <c r="AQ771" s="23">
        <f t="shared" si="1390"/>
        <v>159.03360000000001</v>
      </c>
      <c r="AR771" s="23">
        <f t="shared" si="1390"/>
        <v>161.65440000000001</v>
      </c>
      <c r="AS771" s="23">
        <f t="shared" si="1390"/>
        <v>141.9264</v>
      </c>
      <c r="AT771" s="23">
        <f t="shared" si="1390"/>
        <v>63.547199999999997</v>
      </c>
      <c r="AU771" s="23">
        <f t="shared" si="1390"/>
        <v>10.1088</v>
      </c>
      <c r="AV771" s="23">
        <f t="shared" si="1390"/>
        <v>3.8304</v>
      </c>
      <c r="AW771" s="15" t="s">
        <v>68</v>
      </c>
      <c r="AX771" s="16">
        <v>1824</v>
      </c>
      <c r="AY771" s="16"/>
      <c r="AZ771" s="16"/>
      <c r="BA771" s="16"/>
      <c r="BB771" s="16"/>
      <c r="BC771" s="16"/>
      <c r="BD771" s="16"/>
    </row>
    <row r="772" spans="1:56" ht="45" customHeight="1" x14ac:dyDescent="0.3">
      <c r="A772" s="2" t="s">
        <v>106</v>
      </c>
      <c r="B772" s="49" t="s">
        <v>104</v>
      </c>
      <c r="C772" s="2">
        <v>1824</v>
      </c>
      <c r="D772" s="2">
        <f t="shared" ref="D772:D775" si="1391">D771-1</f>
        <v>-2</v>
      </c>
      <c r="E772" s="2">
        <v>0</v>
      </c>
      <c r="G772">
        <f t="shared" ref="G772:H772" si="1392">D772*6</f>
        <v>-12</v>
      </c>
      <c r="H772">
        <f t="shared" si="1392"/>
        <v>0</v>
      </c>
      <c r="I772" s="2">
        <v>30</v>
      </c>
      <c r="J772" s="7">
        <v>43447</v>
      </c>
      <c r="K772" s="8">
        <v>0.58333333333333337</v>
      </c>
      <c r="L772" s="50"/>
      <c r="M772" s="9" t="s">
        <v>53</v>
      </c>
      <c r="N772" s="10">
        <v>139</v>
      </c>
      <c r="O772" s="10">
        <v>11939</v>
      </c>
      <c r="P772" s="10">
        <f t="shared" si="391"/>
        <v>11800</v>
      </c>
      <c r="Q772" s="2">
        <v>2.65</v>
      </c>
      <c r="R772" s="9">
        <v>36</v>
      </c>
      <c r="S772" s="9">
        <f t="shared" si="392"/>
        <v>95.399999999999991</v>
      </c>
      <c r="T772" s="9">
        <v>1</v>
      </c>
      <c r="U772" s="10">
        <f t="shared" si="1038"/>
        <v>11939</v>
      </c>
      <c r="X772" s="17">
        <f>U780</f>
        <v>1299</v>
      </c>
      <c r="Y772" s="17">
        <f>U779</f>
        <v>7007</v>
      </c>
      <c r="Z772" s="17">
        <f>U779</f>
        <v>7007</v>
      </c>
      <c r="AA772" s="17">
        <f>U778</f>
        <v>11859</v>
      </c>
      <c r="AB772" s="17">
        <f>U777</f>
        <v>12039</v>
      </c>
      <c r="AC772" s="17">
        <f>U776</f>
        <v>12000</v>
      </c>
      <c r="AD772" s="21">
        <f t="shared" si="1383"/>
        <v>12039</v>
      </c>
      <c r="AE772" s="21">
        <f t="shared" si="1384"/>
        <v>11859</v>
      </c>
      <c r="AF772" s="21">
        <f t="shared" si="1385"/>
        <v>7007</v>
      </c>
      <c r="AG772" s="21">
        <f t="shared" si="1386"/>
        <v>7007</v>
      </c>
      <c r="AH772" s="21">
        <f t="shared" si="1387"/>
        <v>1299</v>
      </c>
      <c r="AI772" s="15" t="s">
        <v>69</v>
      </c>
      <c r="AJ772" s="16">
        <f>I770</f>
        <v>30</v>
      </c>
      <c r="AK772" s="16"/>
      <c r="AL772" s="23">
        <f t="shared" ref="AL772:AV772" si="1393">X772*0.0144</f>
        <v>18.7056</v>
      </c>
      <c r="AM772" s="23">
        <f t="shared" si="1393"/>
        <v>100.9008</v>
      </c>
      <c r="AN772" s="23">
        <f t="shared" si="1393"/>
        <v>100.9008</v>
      </c>
      <c r="AO772" s="23">
        <f t="shared" si="1393"/>
        <v>170.7696</v>
      </c>
      <c r="AP772" s="23">
        <f t="shared" si="1393"/>
        <v>173.36159999999998</v>
      </c>
      <c r="AQ772" s="23">
        <f t="shared" si="1393"/>
        <v>172.79999999999998</v>
      </c>
      <c r="AR772" s="23">
        <f t="shared" si="1393"/>
        <v>173.36159999999998</v>
      </c>
      <c r="AS772" s="23">
        <f t="shared" si="1393"/>
        <v>170.7696</v>
      </c>
      <c r="AT772" s="23">
        <f t="shared" si="1393"/>
        <v>100.9008</v>
      </c>
      <c r="AU772" s="23">
        <f t="shared" si="1393"/>
        <v>100.9008</v>
      </c>
      <c r="AV772" s="23">
        <f t="shared" si="1393"/>
        <v>18.7056</v>
      </c>
      <c r="AW772" s="15" t="s">
        <v>69</v>
      </c>
      <c r="AX772" s="16">
        <v>30</v>
      </c>
      <c r="AY772" s="16"/>
      <c r="AZ772" s="16"/>
      <c r="BA772" s="16"/>
      <c r="BB772" s="16"/>
      <c r="BC772" s="16"/>
      <c r="BD772" s="16"/>
    </row>
    <row r="773" spans="1:56" ht="45" customHeight="1" x14ac:dyDescent="0.25">
      <c r="A773" s="2" t="s">
        <v>106</v>
      </c>
      <c r="B773" s="49" t="s">
        <v>104</v>
      </c>
      <c r="C773" s="2">
        <v>1824</v>
      </c>
      <c r="D773" s="2">
        <f t="shared" si="1391"/>
        <v>-3</v>
      </c>
      <c r="E773" s="2">
        <v>0</v>
      </c>
      <c r="G773">
        <f t="shared" ref="G773:H773" si="1394">D773*6</f>
        <v>-18</v>
      </c>
      <c r="H773">
        <f t="shared" si="1394"/>
        <v>0</v>
      </c>
      <c r="I773" s="2">
        <v>30</v>
      </c>
      <c r="J773" s="7">
        <v>43447</v>
      </c>
      <c r="K773" s="8">
        <v>0.58333333333333337</v>
      </c>
      <c r="L773" s="50"/>
      <c r="M773" s="9" t="s">
        <v>53</v>
      </c>
      <c r="N773" s="10">
        <v>141</v>
      </c>
      <c r="O773" s="10">
        <v>7037</v>
      </c>
      <c r="P773" s="10">
        <f t="shared" si="391"/>
        <v>6896</v>
      </c>
      <c r="Q773" s="2">
        <v>2.65</v>
      </c>
      <c r="R773" s="9">
        <v>36</v>
      </c>
      <c r="S773" s="9">
        <f t="shared" si="392"/>
        <v>95.399999999999991</v>
      </c>
      <c r="T773" s="9">
        <v>1</v>
      </c>
      <c r="U773" s="10">
        <f t="shared" si="1038"/>
        <v>7037</v>
      </c>
      <c r="X773" s="17">
        <f>U775</f>
        <v>330</v>
      </c>
      <c r="Y773" s="17">
        <f>U774</f>
        <v>1510</v>
      </c>
      <c r="Z773" s="17">
        <f>U773</f>
        <v>7037</v>
      </c>
      <c r="AA773" s="17">
        <f>U772</f>
        <v>11939</v>
      </c>
      <c r="AB773" s="17">
        <f>U771</f>
        <v>11704</v>
      </c>
      <c r="AC773" s="24">
        <f>U770</f>
        <v>12748</v>
      </c>
      <c r="AD773" s="21">
        <f t="shared" si="1383"/>
        <v>11704</v>
      </c>
      <c r="AE773" s="21">
        <f t="shared" si="1384"/>
        <v>11939</v>
      </c>
      <c r="AF773" s="21">
        <f t="shared" si="1385"/>
        <v>7037</v>
      </c>
      <c r="AG773" s="21">
        <f t="shared" si="1386"/>
        <v>1510</v>
      </c>
      <c r="AH773" s="21">
        <f t="shared" si="1387"/>
        <v>330</v>
      </c>
      <c r="AI773" s="4"/>
      <c r="AJ773" s="4"/>
      <c r="AK773" s="4"/>
      <c r="AL773" s="23">
        <f t="shared" ref="AL773:AV773" si="1395">X773*0.0144</f>
        <v>4.7519999999999998</v>
      </c>
      <c r="AM773" s="23">
        <f t="shared" si="1395"/>
        <v>21.744</v>
      </c>
      <c r="AN773" s="23">
        <f t="shared" si="1395"/>
        <v>101.33279999999999</v>
      </c>
      <c r="AO773" s="23">
        <f t="shared" si="1395"/>
        <v>171.92159999999998</v>
      </c>
      <c r="AP773" s="23">
        <f t="shared" si="1395"/>
        <v>168.5376</v>
      </c>
      <c r="AQ773" s="23">
        <f t="shared" si="1395"/>
        <v>183.5712</v>
      </c>
      <c r="AR773" s="23">
        <f t="shared" si="1395"/>
        <v>168.5376</v>
      </c>
      <c r="AS773" s="23">
        <f t="shared" si="1395"/>
        <v>171.92159999999998</v>
      </c>
      <c r="AT773" s="23">
        <f t="shared" si="1395"/>
        <v>101.33279999999999</v>
      </c>
      <c r="AU773" s="23">
        <f t="shared" si="1395"/>
        <v>21.744</v>
      </c>
      <c r="AV773" s="23">
        <f t="shared" si="1395"/>
        <v>4.7519999999999998</v>
      </c>
      <c r="AW773" s="4"/>
      <c r="AX773" s="4"/>
      <c r="AY773" s="4"/>
      <c r="AZ773" s="4"/>
      <c r="BA773" s="4"/>
      <c r="BB773" s="4"/>
      <c r="BC773" s="4"/>
      <c r="BD773" s="4"/>
    </row>
    <row r="774" spans="1:56" ht="45" customHeight="1" x14ac:dyDescent="0.25">
      <c r="A774" s="2" t="s">
        <v>106</v>
      </c>
      <c r="B774" s="49" t="s">
        <v>104</v>
      </c>
      <c r="C774" s="2">
        <v>1824</v>
      </c>
      <c r="D774" s="2">
        <f t="shared" si="1391"/>
        <v>-4</v>
      </c>
      <c r="E774" s="2">
        <v>0</v>
      </c>
      <c r="G774">
        <f t="shared" ref="G774:H774" si="1396">D774*6</f>
        <v>-24</v>
      </c>
      <c r="H774">
        <f t="shared" si="1396"/>
        <v>0</v>
      </c>
      <c r="I774" s="2">
        <v>30</v>
      </c>
      <c r="J774" s="7">
        <v>43447</v>
      </c>
      <c r="K774" s="8">
        <v>0.58333333333333337</v>
      </c>
      <c r="L774" s="50"/>
      <c r="M774" s="9" t="s">
        <v>53</v>
      </c>
      <c r="N774" s="10">
        <v>141</v>
      </c>
      <c r="O774" s="10">
        <v>1510</v>
      </c>
      <c r="P774" s="10">
        <f t="shared" si="391"/>
        <v>1369</v>
      </c>
      <c r="Q774" s="2">
        <v>2.65</v>
      </c>
      <c r="R774" s="9">
        <v>36</v>
      </c>
      <c r="S774" s="9">
        <f t="shared" si="392"/>
        <v>95.399999999999991</v>
      </c>
      <c r="T774" s="9">
        <v>1</v>
      </c>
      <c r="U774" s="10">
        <f t="shared" si="1038"/>
        <v>1510</v>
      </c>
      <c r="X774" s="17">
        <f t="shared" ref="X774:AH774" si="1397">X772</f>
        <v>1299</v>
      </c>
      <c r="Y774" s="17">
        <f t="shared" si="1397"/>
        <v>7007</v>
      </c>
      <c r="Z774" s="17">
        <f t="shared" si="1397"/>
        <v>7007</v>
      </c>
      <c r="AA774" s="17">
        <f t="shared" si="1397"/>
        <v>11859</v>
      </c>
      <c r="AB774" s="17">
        <f t="shared" si="1397"/>
        <v>12039</v>
      </c>
      <c r="AC774" s="17">
        <f t="shared" si="1397"/>
        <v>12000</v>
      </c>
      <c r="AD774" s="17">
        <f t="shared" si="1397"/>
        <v>12039</v>
      </c>
      <c r="AE774" s="17">
        <f t="shared" si="1397"/>
        <v>11859</v>
      </c>
      <c r="AF774" s="17">
        <f t="shared" si="1397"/>
        <v>7007</v>
      </c>
      <c r="AG774" s="17">
        <f t="shared" si="1397"/>
        <v>7007</v>
      </c>
      <c r="AH774" s="17">
        <f t="shared" si="1397"/>
        <v>1299</v>
      </c>
      <c r="AI774" s="4"/>
      <c r="AJ774" s="4"/>
      <c r="AK774" s="4"/>
      <c r="AL774" s="23">
        <f t="shared" ref="AL774:AV774" si="1398">X774*0.0144</f>
        <v>18.7056</v>
      </c>
      <c r="AM774" s="23">
        <f t="shared" si="1398"/>
        <v>100.9008</v>
      </c>
      <c r="AN774" s="23">
        <f t="shared" si="1398"/>
        <v>100.9008</v>
      </c>
      <c r="AO774" s="23">
        <f t="shared" si="1398"/>
        <v>170.7696</v>
      </c>
      <c r="AP774" s="23">
        <f t="shared" si="1398"/>
        <v>173.36159999999998</v>
      </c>
      <c r="AQ774" s="23">
        <f t="shared" si="1398"/>
        <v>172.79999999999998</v>
      </c>
      <c r="AR774" s="23">
        <f t="shared" si="1398"/>
        <v>173.36159999999998</v>
      </c>
      <c r="AS774" s="23">
        <f t="shared" si="1398"/>
        <v>170.7696</v>
      </c>
      <c r="AT774" s="23">
        <f t="shared" si="1398"/>
        <v>100.9008</v>
      </c>
      <c r="AU774" s="23">
        <f t="shared" si="1398"/>
        <v>100.9008</v>
      </c>
      <c r="AV774" s="23">
        <f t="shared" si="1398"/>
        <v>18.7056</v>
      </c>
      <c r="AW774" s="4"/>
      <c r="AX774" s="4"/>
      <c r="AY774" s="4"/>
      <c r="AZ774" s="4"/>
      <c r="BA774" s="4"/>
      <c r="BB774" s="4"/>
      <c r="BC774" s="4"/>
      <c r="BD774" s="4"/>
    </row>
    <row r="775" spans="1:56" ht="45" customHeight="1" x14ac:dyDescent="0.25">
      <c r="A775" s="2" t="s">
        <v>106</v>
      </c>
      <c r="B775" s="49" t="s">
        <v>104</v>
      </c>
      <c r="C775" s="2">
        <v>1824</v>
      </c>
      <c r="D775" s="2">
        <f t="shared" si="1391"/>
        <v>-5</v>
      </c>
      <c r="E775" s="2">
        <v>0</v>
      </c>
      <c r="G775">
        <f t="shared" ref="G775:H775" si="1399">D775*6</f>
        <v>-30</v>
      </c>
      <c r="H775">
        <f t="shared" si="1399"/>
        <v>0</v>
      </c>
      <c r="I775" s="2">
        <v>30</v>
      </c>
      <c r="J775" s="7">
        <v>43447</v>
      </c>
      <c r="K775" s="8">
        <v>0.58333333333333337</v>
      </c>
      <c r="L775" s="50"/>
      <c r="M775" s="9" t="s">
        <v>53</v>
      </c>
      <c r="N775" s="10">
        <v>142</v>
      </c>
      <c r="O775" s="10">
        <v>330</v>
      </c>
      <c r="P775" s="10">
        <f t="shared" si="391"/>
        <v>188</v>
      </c>
      <c r="Q775" s="2">
        <v>2.65</v>
      </c>
      <c r="R775" s="9">
        <v>36</v>
      </c>
      <c r="S775" s="9">
        <f t="shared" si="392"/>
        <v>95.399999999999991</v>
      </c>
      <c r="T775" s="9">
        <v>1</v>
      </c>
      <c r="U775" s="10">
        <f t="shared" si="1038"/>
        <v>330</v>
      </c>
      <c r="X775" s="17">
        <f t="shared" ref="X775:AH775" si="1400">X771</f>
        <v>266</v>
      </c>
      <c r="Y775" s="17">
        <f t="shared" si="1400"/>
        <v>702</v>
      </c>
      <c r="Z775" s="17">
        <f t="shared" si="1400"/>
        <v>4413</v>
      </c>
      <c r="AA775" s="17">
        <f t="shared" si="1400"/>
        <v>9856</v>
      </c>
      <c r="AB775" s="17">
        <f t="shared" si="1400"/>
        <v>11226</v>
      </c>
      <c r="AC775" s="17">
        <f t="shared" si="1400"/>
        <v>11044</v>
      </c>
      <c r="AD775" s="17">
        <f t="shared" si="1400"/>
        <v>11226</v>
      </c>
      <c r="AE775" s="17">
        <f t="shared" si="1400"/>
        <v>9856</v>
      </c>
      <c r="AF775" s="17">
        <f t="shared" si="1400"/>
        <v>4413</v>
      </c>
      <c r="AG775" s="17">
        <f t="shared" si="1400"/>
        <v>702</v>
      </c>
      <c r="AH775" s="17">
        <f t="shared" si="1400"/>
        <v>266</v>
      </c>
      <c r="AI775" s="4"/>
      <c r="AJ775" s="4"/>
      <c r="AK775" s="4"/>
      <c r="AL775" s="23">
        <f t="shared" ref="AL775:AV775" si="1401">X775*0.0144</f>
        <v>3.8304</v>
      </c>
      <c r="AM775" s="23">
        <f t="shared" si="1401"/>
        <v>10.1088</v>
      </c>
      <c r="AN775" s="23">
        <f t="shared" si="1401"/>
        <v>63.547199999999997</v>
      </c>
      <c r="AO775" s="23">
        <f t="shared" si="1401"/>
        <v>141.9264</v>
      </c>
      <c r="AP775" s="23">
        <f t="shared" si="1401"/>
        <v>161.65440000000001</v>
      </c>
      <c r="AQ775" s="23">
        <f t="shared" si="1401"/>
        <v>159.03360000000001</v>
      </c>
      <c r="AR775" s="23">
        <f t="shared" si="1401"/>
        <v>161.65440000000001</v>
      </c>
      <c r="AS775" s="23">
        <f t="shared" si="1401"/>
        <v>141.9264</v>
      </c>
      <c r="AT775" s="23">
        <f t="shared" si="1401"/>
        <v>63.547199999999997</v>
      </c>
      <c r="AU775" s="23">
        <f t="shared" si="1401"/>
        <v>10.1088</v>
      </c>
      <c r="AV775" s="23">
        <f t="shared" si="1401"/>
        <v>3.8304</v>
      </c>
      <c r="AW775" s="4"/>
      <c r="AX775" s="4"/>
      <c r="AY775" s="4"/>
      <c r="AZ775" s="4"/>
      <c r="BA775" s="4"/>
      <c r="BB775" s="4"/>
      <c r="BC775" s="4"/>
      <c r="BD775" s="4"/>
    </row>
    <row r="776" spans="1:56" ht="45" customHeight="1" x14ac:dyDescent="0.25">
      <c r="A776" s="2" t="s">
        <v>106</v>
      </c>
      <c r="B776" s="49" t="s">
        <v>104</v>
      </c>
      <c r="C776" s="2">
        <v>1824</v>
      </c>
      <c r="D776" s="2">
        <v>0</v>
      </c>
      <c r="E776" s="2">
        <v>1</v>
      </c>
      <c r="G776">
        <f t="shared" ref="G776:H776" si="1402">D776*6</f>
        <v>0</v>
      </c>
      <c r="H776">
        <f t="shared" si="1402"/>
        <v>6</v>
      </c>
      <c r="I776" s="2">
        <v>30</v>
      </c>
      <c r="J776" s="7">
        <v>43447</v>
      </c>
      <c r="K776" s="8">
        <v>0.58333333333333337</v>
      </c>
      <c r="L776" s="50"/>
      <c r="M776" s="9" t="s">
        <v>53</v>
      </c>
      <c r="N776" s="10">
        <v>143</v>
      </c>
      <c r="O776" s="10">
        <v>12000</v>
      </c>
      <c r="P776" s="10">
        <f t="shared" si="391"/>
        <v>11857</v>
      </c>
      <c r="Q776" s="2">
        <v>2.65</v>
      </c>
      <c r="R776" s="9">
        <v>36</v>
      </c>
      <c r="S776" s="9">
        <f t="shared" si="392"/>
        <v>95.399999999999991</v>
      </c>
      <c r="T776" s="9">
        <v>1</v>
      </c>
      <c r="U776" s="10">
        <f t="shared" si="1038"/>
        <v>12000</v>
      </c>
      <c r="X776" s="17">
        <f t="shared" ref="X776:AH776" si="1403">X770</f>
        <v>247</v>
      </c>
      <c r="Y776" s="17">
        <f t="shared" si="1403"/>
        <v>320</v>
      </c>
      <c r="Z776" s="17">
        <f t="shared" si="1403"/>
        <v>1394</v>
      </c>
      <c r="AA776" s="17">
        <f t="shared" si="1403"/>
        <v>4868</v>
      </c>
      <c r="AB776" s="17">
        <f t="shared" si="1403"/>
        <v>8073</v>
      </c>
      <c r="AC776" s="17">
        <f t="shared" si="1403"/>
        <v>9570</v>
      </c>
      <c r="AD776" s="17">
        <f t="shared" si="1403"/>
        <v>8073</v>
      </c>
      <c r="AE776" s="17">
        <f t="shared" si="1403"/>
        <v>4868</v>
      </c>
      <c r="AF776" s="17">
        <f t="shared" si="1403"/>
        <v>1394</v>
      </c>
      <c r="AG776" s="17">
        <f t="shared" si="1403"/>
        <v>320</v>
      </c>
      <c r="AH776" s="17">
        <f t="shared" si="1403"/>
        <v>247</v>
      </c>
      <c r="AI776" s="4"/>
      <c r="AJ776" s="4"/>
      <c r="AK776" s="4"/>
      <c r="AL776" s="23">
        <f t="shared" ref="AL776:AV776" si="1404">X776*0.0144</f>
        <v>3.5568</v>
      </c>
      <c r="AM776" s="23">
        <f t="shared" si="1404"/>
        <v>4.6079999999999997</v>
      </c>
      <c r="AN776" s="23">
        <f t="shared" si="1404"/>
        <v>20.073599999999999</v>
      </c>
      <c r="AO776" s="23">
        <f t="shared" si="1404"/>
        <v>70.099199999999996</v>
      </c>
      <c r="AP776" s="23">
        <f t="shared" si="1404"/>
        <v>116.2512</v>
      </c>
      <c r="AQ776" s="23">
        <f t="shared" si="1404"/>
        <v>137.80799999999999</v>
      </c>
      <c r="AR776" s="23">
        <f t="shared" si="1404"/>
        <v>116.2512</v>
      </c>
      <c r="AS776" s="23">
        <f t="shared" si="1404"/>
        <v>70.099199999999996</v>
      </c>
      <c r="AT776" s="23">
        <f t="shared" si="1404"/>
        <v>20.073599999999999</v>
      </c>
      <c r="AU776" s="23">
        <f t="shared" si="1404"/>
        <v>4.6079999999999997</v>
      </c>
      <c r="AV776" s="23">
        <f t="shared" si="1404"/>
        <v>3.5568</v>
      </c>
      <c r="AW776" s="4"/>
      <c r="AX776" s="4"/>
      <c r="AY776" s="4"/>
      <c r="AZ776" s="4"/>
      <c r="BA776" s="4"/>
      <c r="BB776" s="4"/>
      <c r="BC776" s="4"/>
      <c r="BD776" s="4"/>
    </row>
    <row r="777" spans="1:56" ht="45" customHeight="1" x14ac:dyDescent="0.25">
      <c r="A777" s="2" t="s">
        <v>106</v>
      </c>
      <c r="B777" s="49" t="s">
        <v>104</v>
      </c>
      <c r="C777" s="2">
        <v>1824</v>
      </c>
      <c r="D777" s="2">
        <v>-1</v>
      </c>
      <c r="E777" s="2">
        <v>1</v>
      </c>
      <c r="G777">
        <f t="shared" ref="G777:H777" si="1405">D777*6</f>
        <v>-6</v>
      </c>
      <c r="H777">
        <f t="shared" si="1405"/>
        <v>6</v>
      </c>
      <c r="I777" s="2">
        <v>30</v>
      </c>
      <c r="J777" s="7">
        <v>43447</v>
      </c>
      <c r="K777" s="8">
        <v>0.58333333333333337</v>
      </c>
      <c r="L777" s="50"/>
      <c r="M777" s="9" t="s">
        <v>53</v>
      </c>
      <c r="N777" s="10">
        <v>146</v>
      </c>
      <c r="O777" s="10">
        <v>12039</v>
      </c>
      <c r="P777" s="10">
        <f t="shared" si="391"/>
        <v>11893</v>
      </c>
      <c r="Q777" s="2">
        <v>2.65</v>
      </c>
      <c r="R777" s="9">
        <v>36</v>
      </c>
      <c r="S777" s="9">
        <f t="shared" si="392"/>
        <v>95.399999999999991</v>
      </c>
      <c r="T777" s="9">
        <v>1</v>
      </c>
      <c r="U777" s="10">
        <f t="shared" si="1038"/>
        <v>12039</v>
      </c>
      <c r="X777" s="37"/>
      <c r="Y777" s="37"/>
      <c r="Z777" s="37"/>
      <c r="AA777" s="37"/>
      <c r="AB777" s="37"/>
      <c r="AC777" s="37"/>
      <c r="AD777" s="37"/>
      <c r="AE777" s="37"/>
      <c r="AF777" s="37"/>
      <c r="AG777" s="37"/>
      <c r="AH777" s="37"/>
      <c r="AI777" s="4"/>
      <c r="AJ777" s="4"/>
      <c r="AK777" s="4"/>
      <c r="AL777" s="37"/>
      <c r="AM777" s="37"/>
      <c r="AN777" s="37"/>
      <c r="AO777" s="37"/>
      <c r="AP777" s="37"/>
      <c r="AQ777" s="37"/>
      <c r="AR777" s="37"/>
      <c r="AS777" s="37"/>
      <c r="AT777" s="37"/>
      <c r="AU777" s="37"/>
      <c r="AV777" s="37"/>
      <c r="AW777" s="4"/>
      <c r="AX777" s="4"/>
      <c r="AY777" s="4"/>
      <c r="AZ777" s="4"/>
      <c r="BA777" s="4"/>
      <c r="BB777" s="4"/>
      <c r="BC777" s="4"/>
      <c r="BD777" s="4"/>
    </row>
    <row r="778" spans="1:56" ht="45" customHeight="1" x14ac:dyDescent="0.25">
      <c r="A778" s="2" t="s">
        <v>106</v>
      </c>
      <c r="B778" s="49" t="s">
        <v>104</v>
      </c>
      <c r="C778" s="2">
        <v>1824</v>
      </c>
      <c r="D778" s="2">
        <f t="shared" ref="D778:D781" si="1406">D777-1</f>
        <v>-2</v>
      </c>
      <c r="E778" s="2">
        <v>1</v>
      </c>
      <c r="G778">
        <f t="shared" ref="G778:H778" si="1407">D778*6</f>
        <v>-12</v>
      </c>
      <c r="H778">
        <f t="shared" si="1407"/>
        <v>6</v>
      </c>
      <c r="I778" s="2">
        <v>30</v>
      </c>
      <c r="J778" s="7">
        <v>43447</v>
      </c>
      <c r="K778" s="8">
        <v>0.58333333333333337</v>
      </c>
      <c r="L778" s="50"/>
      <c r="M778" s="9" t="s">
        <v>53</v>
      </c>
      <c r="N778" s="10">
        <v>144</v>
      </c>
      <c r="O778" s="10">
        <v>11859</v>
      </c>
      <c r="P778" s="10">
        <f t="shared" si="391"/>
        <v>11715</v>
      </c>
      <c r="Q778" s="2">
        <v>2.65</v>
      </c>
      <c r="R778" s="9">
        <v>36</v>
      </c>
      <c r="S778" s="9">
        <f t="shared" si="392"/>
        <v>95.399999999999991</v>
      </c>
      <c r="T778" s="9">
        <v>1</v>
      </c>
      <c r="U778" s="10">
        <f t="shared" si="1038"/>
        <v>11859</v>
      </c>
      <c r="X778" s="37"/>
      <c r="Y778" s="37"/>
      <c r="Z778" s="37"/>
      <c r="AA778" s="37"/>
      <c r="AB778" s="37"/>
      <c r="AC778" s="37"/>
      <c r="AD778" s="37"/>
      <c r="AE778" s="37"/>
      <c r="AF778" s="37"/>
      <c r="AG778" s="37"/>
      <c r="AH778" s="37"/>
      <c r="AI778" s="4"/>
      <c r="AJ778" s="4"/>
      <c r="AK778" s="4"/>
      <c r="AL778" s="37"/>
      <c r="AM778" s="37"/>
      <c r="AN778" s="37"/>
      <c r="AO778" s="37"/>
      <c r="AP778" s="37"/>
      <c r="AQ778" s="37"/>
      <c r="AR778" s="37"/>
      <c r="AS778" s="37"/>
      <c r="AT778" s="37"/>
      <c r="AU778" s="37"/>
      <c r="AV778" s="37"/>
      <c r="AW778" s="4"/>
      <c r="AX778" s="4"/>
      <c r="AY778" s="4"/>
      <c r="AZ778" s="4"/>
      <c r="BA778" s="4"/>
      <c r="BB778" s="4"/>
      <c r="BC778" s="4"/>
      <c r="BD778" s="4"/>
    </row>
    <row r="779" spans="1:56" ht="45" customHeight="1" x14ac:dyDescent="0.25">
      <c r="A779" s="2" t="s">
        <v>106</v>
      </c>
      <c r="B779" s="49" t="s">
        <v>104</v>
      </c>
      <c r="C779" s="2">
        <v>1824</v>
      </c>
      <c r="D779" s="2">
        <f t="shared" si="1406"/>
        <v>-3</v>
      </c>
      <c r="E779" s="2">
        <v>1</v>
      </c>
      <c r="G779">
        <f t="shared" ref="G779:H779" si="1408">D779*6</f>
        <v>-18</v>
      </c>
      <c r="H779">
        <f t="shared" si="1408"/>
        <v>6</v>
      </c>
      <c r="I779" s="2">
        <v>30</v>
      </c>
      <c r="J779" s="7">
        <v>43447</v>
      </c>
      <c r="K779" s="8">
        <v>0.58333333333333337</v>
      </c>
      <c r="L779" s="50"/>
      <c r="M779" s="9" t="s">
        <v>53</v>
      </c>
      <c r="N779" s="10">
        <v>147</v>
      </c>
      <c r="O779" s="10">
        <v>7007</v>
      </c>
      <c r="P779" s="10">
        <f t="shared" si="391"/>
        <v>6860</v>
      </c>
      <c r="Q779" s="2">
        <v>2.65</v>
      </c>
      <c r="R779" s="9">
        <v>36</v>
      </c>
      <c r="S779" s="9">
        <f t="shared" si="392"/>
        <v>95.399999999999991</v>
      </c>
      <c r="T779" s="9">
        <v>1</v>
      </c>
      <c r="U779" s="10">
        <f t="shared" si="1038"/>
        <v>7007</v>
      </c>
      <c r="X779" s="37"/>
      <c r="Y779" s="37"/>
      <c r="Z779" s="37"/>
      <c r="AA779" s="37"/>
      <c r="AB779" s="37"/>
      <c r="AC779" s="37"/>
      <c r="AD779" s="37"/>
      <c r="AE779" s="37"/>
      <c r="AF779" s="37"/>
      <c r="AG779" s="37"/>
      <c r="AH779" s="37"/>
      <c r="AI779" s="4"/>
      <c r="AJ779" s="4"/>
      <c r="AK779" s="4"/>
      <c r="AL779" s="37"/>
      <c r="AM779" s="37"/>
      <c r="AN779" s="37"/>
      <c r="AO779" s="37"/>
      <c r="AP779" s="37"/>
      <c r="AQ779" s="37"/>
      <c r="AR779" s="37"/>
      <c r="AS779" s="37"/>
      <c r="AT779" s="37"/>
      <c r="AU779" s="37"/>
      <c r="AV779" s="37"/>
      <c r="AW779" s="4"/>
      <c r="AX779" s="4"/>
      <c r="AY779" s="4"/>
      <c r="AZ779" s="4"/>
      <c r="BA779" s="4"/>
      <c r="BB779" s="4"/>
      <c r="BC779" s="4"/>
      <c r="BD779" s="4"/>
    </row>
    <row r="780" spans="1:56" ht="45" customHeight="1" x14ac:dyDescent="0.25">
      <c r="A780" s="2" t="s">
        <v>106</v>
      </c>
      <c r="B780" s="49" t="s">
        <v>104</v>
      </c>
      <c r="C780" s="2">
        <v>1824</v>
      </c>
      <c r="D780" s="2">
        <f t="shared" si="1406"/>
        <v>-4</v>
      </c>
      <c r="E780" s="2">
        <v>1</v>
      </c>
      <c r="G780">
        <f t="shared" ref="G780:H780" si="1409">D780*6</f>
        <v>-24</v>
      </c>
      <c r="H780">
        <f t="shared" si="1409"/>
        <v>6</v>
      </c>
      <c r="I780" s="2">
        <v>30</v>
      </c>
      <c r="J780" s="7">
        <v>43447</v>
      </c>
      <c r="K780" s="8">
        <v>0.58333333333333337</v>
      </c>
      <c r="L780" s="50"/>
      <c r="M780" s="9" t="s">
        <v>53</v>
      </c>
      <c r="N780" s="10">
        <v>145</v>
      </c>
      <c r="O780" s="10">
        <v>1299</v>
      </c>
      <c r="P780" s="10">
        <f t="shared" si="391"/>
        <v>1154</v>
      </c>
      <c r="Q780" s="2">
        <v>2.65</v>
      </c>
      <c r="R780" s="9">
        <v>36</v>
      </c>
      <c r="S780" s="9">
        <f t="shared" si="392"/>
        <v>95.399999999999991</v>
      </c>
      <c r="T780" s="9">
        <v>1</v>
      </c>
      <c r="U780" s="10">
        <f t="shared" si="1038"/>
        <v>1299</v>
      </c>
      <c r="X780" s="37"/>
      <c r="Y780" s="37"/>
      <c r="Z780" s="37"/>
      <c r="AA780" s="37"/>
      <c r="AB780" s="37"/>
      <c r="AC780" s="37"/>
      <c r="AD780" s="37"/>
      <c r="AE780" s="37"/>
      <c r="AF780" s="37"/>
      <c r="AG780" s="37"/>
      <c r="AH780" s="37"/>
      <c r="AI780" s="4"/>
      <c r="AJ780" s="4"/>
      <c r="AK780" s="4"/>
      <c r="AL780" s="37"/>
      <c r="AM780" s="37"/>
      <c r="AN780" s="37"/>
      <c r="AO780" s="37"/>
      <c r="AP780" s="37"/>
      <c r="AQ780" s="37"/>
      <c r="AR780" s="37"/>
      <c r="AS780" s="37"/>
      <c r="AT780" s="37"/>
      <c r="AU780" s="37"/>
      <c r="AV780" s="37"/>
      <c r="AW780" s="4"/>
      <c r="AX780" s="4"/>
      <c r="AY780" s="4"/>
      <c r="AZ780" s="4"/>
      <c r="BA780" s="4"/>
      <c r="BB780" s="4"/>
      <c r="BC780" s="4"/>
      <c r="BD780" s="4"/>
    </row>
    <row r="781" spans="1:56" ht="45" customHeight="1" x14ac:dyDescent="0.25">
      <c r="A781" s="2" t="s">
        <v>106</v>
      </c>
      <c r="B781" s="49" t="s">
        <v>104</v>
      </c>
      <c r="C781" s="2">
        <v>1824</v>
      </c>
      <c r="D781" s="2">
        <f t="shared" si="1406"/>
        <v>-5</v>
      </c>
      <c r="E781" s="2">
        <v>1</v>
      </c>
      <c r="G781">
        <f t="shared" ref="G781:H781" si="1410">D781*6</f>
        <v>-30</v>
      </c>
      <c r="H781">
        <f t="shared" si="1410"/>
        <v>6</v>
      </c>
      <c r="I781" s="2">
        <v>30</v>
      </c>
      <c r="J781" s="7">
        <v>43447</v>
      </c>
      <c r="K781" s="8">
        <v>0.58333333333333337</v>
      </c>
      <c r="L781" s="50"/>
      <c r="M781" s="9" t="s">
        <v>53</v>
      </c>
      <c r="N781" s="10">
        <v>143</v>
      </c>
      <c r="O781" s="10">
        <v>298</v>
      </c>
      <c r="P781" s="10">
        <f t="shared" si="391"/>
        <v>155</v>
      </c>
      <c r="Q781" s="2">
        <v>2.65</v>
      </c>
      <c r="R781" s="9">
        <v>36</v>
      </c>
      <c r="S781" s="9">
        <f t="shared" si="392"/>
        <v>95.399999999999991</v>
      </c>
      <c r="T781" s="9">
        <v>1</v>
      </c>
      <c r="U781" s="10">
        <f t="shared" si="1038"/>
        <v>298</v>
      </c>
      <c r="X781" s="37"/>
      <c r="Y781" s="37"/>
      <c r="Z781" s="37"/>
      <c r="AA781" s="37"/>
      <c r="AB781" s="37"/>
      <c r="AC781" s="37"/>
      <c r="AD781" s="37"/>
      <c r="AE781" s="37"/>
      <c r="AF781" s="37"/>
      <c r="AG781" s="37"/>
      <c r="AH781" s="37"/>
      <c r="AI781" s="4"/>
      <c r="AJ781" s="4"/>
      <c r="AK781" s="4"/>
      <c r="AL781" s="37"/>
      <c r="AM781" s="37"/>
      <c r="AN781" s="37"/>
      <c r="AO781" s="37"/>
      <c r="AP781" s="37"/>
      <c r="AQ781" s="37"/>
      <c r="AR781" s="37"/>
      <c r="AS781" s="37"/>
      <c r="AT781" s="37"/>
      <c r="AU781" s="37"/>
      <c r="AV781" s="37"/>
      <c r="AW781" s="4"/>
      <c r="AX781" s="4"/>
      <c r="AY781" s="4"/>
      <c r="AZ781" s="4"/>
      <c r="BA781" s="4"/>
      <c r="BB781" s="4"/>
      <c r="BC781" s="4"/>
      <c r="BD781" s="4"/>
    </row>
    <row r="782" spans="1:56" ht="45" customHeight="1" x14ac:dyDescent="0.25">
      <c r="A782" s="2" t="s">
        <v>106</v>
      </c>
      <c r="B782" s="49" t="s">
        <v>104</v>
      </c>
      <c r="C782" s="2">
        <v>1824</v>
      </c>
      <c r="D782" s="2">
        <v>0</v>
      </c>
      <c r="E782" s="2">
        <v>2</v>
      </c>
      <c r="G782">
        <f t="shared" ref="G782:H782" si="1411">D782*6</f>
        <v>0</v>
      </c>
      <c r="H782">
        <f t="shared" si="1411"/>
        <v>12</v>
      </c>
      <c r="I782" s="2">
        <v>30</v>
      </c>
      <c r="J782" s="7">
        <v>43447</v>
      </c>
      <c r="K782" s="8">
        <v>0.58333333333333337</v>
      </c>
      <c r="L782" s="50"/>
      <c r="M782" s="9" t="s">
        <v>53</v>
      </c>
      <c r="N782" s="10">
        <v>145</v>
      </c>
      <c r="O782" s="10">
        <v>11044</v>
      </c>
      <c r="P782" s="10">
        <f t="shared" si="391"/>
        <v>10899</v>
      </c>
      <c r="Q782" s="2">
        <v>2.65</v>
      </c>
      <c r="R782" s="9">
        <v>36</v>
      </c>
      <c r="S782" s="9">
        <f t="shared" si="392"/>
        <v>95.399999999999991</v>
      </c>
      <c r="T782" s="9">
        <v>1</v>
      </c>
      <c r="U782" s="10">
        <f t="shared" si="1038"/>
        <v>11044</v>
      </c>
      <c r="X782" s="37"/>
      <c r="Y782" s="37"/>
      <c r="Z782" s="37"/>
      <c r="AA782" s="37"/>
      <c r="AB782" s="37"/>
      <c r="AC782" s="37"/>
      <c r="AD782" s="37"/>
      <c r="AE782" s="37"/>
      <c r="AF782" s="37"/>
      <c r="AG782" s="37"/>
      <c r="AH782" s="37"/>
      <c r="AI782" s="4"/>
      <c r="AJ782" s="4"/>
      <c r="AK782" s="4"/>
      <c r="AL782" s="37"/>
      <c r="AM782" s="37"/>
      <c r="AN782" s="37"/>
      <c r="AO782" s="37"/>
      <c r="AP782" s="37"/>
      <c r="AQ782" s="37"/>
      <c r="AR782" s="37"/>
      <c r="AS782" s="37"/>
      <c r="AT782" s="37"/>
      <c r="AU782" s="37"/>
      <c r="AV782" s="37"/>
      <c r="AW782" s="4"/>
      <c r="AX782" s="4"/>
      <c r="AY782" s="4"/>
      <c r="AZ782" s="4"/>
      <c r="BA782" s="4"/>
      <c r="BB782" s="4"/>
      <c r="BC782" s="4"/>
      <c r="BD782" s="4"/>
    </row>
    <row r="783" spans="1:56" ht="45" customHeight="1" x14ac:dyDescent="0.25">
      <c r="A783" s="2" t="s">
        <v>106</v>
      </c>
      <c r="B783" s="49" t="s">
        <v>104</v>
      </c>
      <c r="C783" s="2">
        <v>1824</v>
      </c>
      <c r="D783" s="2">
        <v>-1</v>
      </c>
      <c r="E783" s="2">
        <v>2</v>
      </c>
      <c r="G783">
        <f t="shared" ref="G783:H783" si="1412">D783*6</f>
        <v>-6</v>
      </c>
      <c r="H783">
        <f t="shared" si="1412"/>
        <v>12</v>
      </c>
      <c r="I783" s="2">
        <v>30</v>
      </c>
      <c r="J783" s="7">
        <v>43447</v>
      </c>
      <c r="K783" s="8">
        <v>0.58333333333333337</v>
      </c>
      <c r="L783" s="50"/>
      <c r="M783" s="9" t="s">
        <v>53</v>
      </c>
      <c r="N783" s="10">
        <v>149</v>
      </c>
      <c r="O783" s="10">
        <v>11226</v>
      </c>
      <c r="P783" s="10">
        <f t="shared" si="391"/>
        <v>11077</v>
      </c>
      <c r="Q783" s="2">
        <v>2.65</v>
      </c>
      <c r="R783" s="9">
        <v>36</v>
      </c>
      <c r="S783" s="9">
        <f t="shared" si="392"/>
        <v>95.399999999999991</v>
      </c>
      <c r="T783" s="9">
        <v>1</v>
      </c>
      <c r="U783" s="10">
        <f t="shared" si="1038"/>
        <v>11226</v>
      </c>
      <c r="X783" s="37"/>
      <c r="Y783" s="37"/>
      <c r="Z783" s="37"/>
      <c r="AA783" s="37"/>
      <c r="AB783" s="37"/>
      <c r="AC783" s="37"/>
      <c r="AD783" s="37"/>
      <c r="AE783" s="37"/>
      <c r="AF783" s="37"/>
      <c r="AG783" s="37"/>
      <c r="AH783" s="37"/>
      <c r="AI783" s="4"/>
      <c r="AJ783" s="4"/>
      <c r="AK783" s="4"/>
      <c r="AL783" s="37"/>
      <c r="AM783" s="37"/>
      <c r="AN783" s="37"/>
      <c r="AO783" s="37"/>
      <c r="AP783" s="37"/>
      <c r="AQ783" s="37"/>
      <c r="AR783" s="37"/>
      <c r="AS783" s="37"/>
      <c r="AT783" s="37"/>
      <c r="AU783" s="37"/>
      <c r="AV783" s="37"/>
      <c r="AW783" s="4"/>
      <c r="AX783" s="4"/>
      <c r="AY783" s="4"/>
      <c r="AZ783" s="4"/>
      <c r="BA783" s="4"/>
      <c r="BB783" s="4"/>
      <c r="BC783" s="4"/>
      <c r="BD783" s="4"/>
    </row>
    <row r="784" spans="1:56" ht="45" customHeight="1" x14ac:dyDescent="0.25">
      <c r="A784" s="2" t="s">
        <v>106</v>
      </c>
      <c r="B784" s="49" t="s">
        <v>104</v>
      </c>
      <c r="C784" s="2">
        <v>1824</v>
      </c>
      <c r="D784" s="2">
        <f t="shared" ref="D784:D787" si="1413">D783-1</f>
        <v>-2</v>
      </c>
      <c r="E784" s="2">
        <v>2</v>
      </c>
      <c r="G784">
        <f t="shared" ref="G784:H784" si="1414">D784*6</f>
        <v>-12</v>
      </c>
      <c r="H784">
        <f t="shared" si="1414"/>
        <v>12</v>
      </c>
      <c r="I784" s="2">
        <v>30</v>
      </c>
      <c r="J784" s="7">
        <v>43447</v>
      </c>
      <c r="K784" s="8">
        <v>0.58333333333333337</v>
      </c>
      <c r="L784" s="50"/>
      <c r="M784" s="9" t="s">
        <v>53</v>
      </c>
      <c r="N784" s="10">
        <v>147</v>
      </c>
      <c r="O784" s="10">
        <v>9856</v>
      </c>
      <c r="P784" s="10">
        <f t="shared" si="391"/>
        <v>9709</v>
      </c>
      <c r="Q784" s="2">
        <v>2.65</v>
      </c>
      <c r="R784" s="9">
        <v>36</v>
      </c>
      <c r="S784" s="9">
        <f t="shared" si="392"/>
        <v>95.399999999999991</v>
      </c>
      <c r="T784" s="9">
        <v>1</v>
      </c>
      <c r="U784" s="10">
        <f t="shared" si="1038"/>
        <v>9856</v>
      </c>
      <c r="X784" s="37"/>
      <c r="Y784" s="37"/>
      <c r="Z784" s="37"/>
      <c r="AA784" s="37"/>
      <c r="AB784" s="37"/>
      <c r="AC784" s="37"/>
      <c r="AD784" s="37"/>
      <c r="AE784" s="37"/>
      <c r="AF784" s="37"/>
      <c r="AG784" s="37"/>
      <c r="AH784" s="37"/>
      <c r="AI784" s="4"/>
      <c r="AJ784" s="4"/>
      <c r="AK784" s="4"/>
      <c r="AL784" s="37"/>
      <c r="AM784" s="37"/>
      <c r="AN784" s="37"/>
      <c r="AO784" s="37"/>
      <c r="AP784" s="37"/>
      <c r="AQ784" s="37"/>
      <c r="AR784" s="37"/>
      <c r="AS784" s="37"/>
      <c r="AT784" s="37"/>
      <c r="AU784" s="37"/>
      <c r="AV784" s="37"/>
      <c r="AW784" s="4"/>
      <c r="AX784" s="4"/>
      <c r="AY784" s="4"/>
      <c r="AZ784" s="4"/>
      <c r="BA784" s="4"/>
      <c r="BB784" s="4"/>
      <c r="BC784" s="4"/>
      <c r="BD784" s="4"/>
    </row>
    <row r="785" spans="1:56" ht="45" customHeight="1" x14ac:dyDescent="0.25">
      <c r="A785" s="2" t="s">
        <v>106</v>
      </c>
      <c r="B785" s="49" t="s">
        <v>104</v>
      </c>
      <c r="C785" s="2">
        <v>1824</v>
      </c>
      <c r="D785" s="2">
        <f t="shared" si="1413"/>
        <v>-3</v>
      </c>
      <c r="E785" s="2">
        <v>2</v>
      </c>
      <c r="G785">
        <f t="shared" ref="G785:H785" si="1415">D785*6</f>
        <v>-18</v>
      </c>
      <c r="H785">
        <f t="shared" si="1415"/>
        <v>12</v>
      </c>
      <c r="I785" s="2">
        <v>30</v>
      </c>
      <c r="J785" s="7">
        <v>43447</v>
      </c>
      <c r="K785" s="8">
        <v>0.58333333333333337</v>
      </c>
      <c r="L785" s="50"/>
      <c r="M785" s="9" t="s">
        <v>53</v>
      </c>
      <c r="N785" s="10">
        <v>148</v>
      </c>
      <c r="O785" s="10">
        <v>4413</v>
      </c>
      <c r="P785" s="10">
        <f t="shared" si="391"/>
        <v>4265</v>
      </c>
      <c r="Q785" s="2">
        <v>2.65</v>
      </c>
      <c r="R785" s="9">
        <v>36</v>
      </c>
      <c r="S785" s="9">
        <f t="shared" si="392"/>
        <v>95.399999999999991</v>
      </c>
      <c r="T785" s="9">
        <v>1</v>
      </c>
      <c r="U785" s="10">
        <f t="shared" si="1038"/>
        <v>4413</v>
      </c>
      <c r="X785" s="37"/>
      <c r="Y785" s="37"/>
      <c r="Z785" s="37"/>
      <c r="AA785" s="37"/>
      <c r="AB785" s="37"/>
      <c r="AC785" s="37"/>
      <c r="AD785" s="37"/>
      <c r="AE785" s="37"/>
      <c r="AF785" s="37"/>
      <c r="AG785" s="37"/>
      <c r="AH785" s="37"/>
      <c r="AI785" s="4"/>
      <c r="AJ785" s="4"/>
      <c r="AK785" s="4"/>
      <c r="AL785" s="37"/>
      <c r="AM785" s="37"/>
      <c r="AN785" s="37"/>
      <c r="AO785" s="37"/>
      <c r="AP785" s="37"/>
      <c r="AQ785" s="37"/>
      <c r="AR785" s="37"/>
      <c r="AS785" s="37"/>
      <c r="AT785" s="37"/>
      <c r="AU785" s="37"/>
      <c r="AV785" s="37"/>
      <c r="AW785" s="4"/>
      <c r="AX785" s="4"/>
      <c r="AY785" s="4"/>
      <c r="AZ785" s="4"/>
      <c r="BA785" s="4"/>
      <c r="BB785" s="4"/>
      <c r="BC785" s="4"/>
      <c r="BD785" s="4"/>
    </row>
    <row r="786" spans="1:56" ht="45" customHeight="1" x14ac:dyDescent="0.25">
      <c r="A786" s="2" t="s">
        <v>106</v>
      </c>
      <c r="B786" s="49" t="s">
        <v>104</v>
      </c>
      <c r="C786" s="2">
        <v>1824</v>
      </c>
      <c r="D786" s="2">
        <f t="shared" si="1413"/>
        <v>-4</v>
      </c>
      <c r="E786" s="2">
        <v>2</v>
      </c>
      <c r="G786">
        <f t="shared" ref="G786:H786" si="1416">D786*6</f>
        <v>-24</v>
      </c>
      <c r="H786">
        <f t="shared" si="1416"/>
        <v>12</v>
      </c>
      <c r="I786" s="2">
        <v>30</v>
      </c>
      <c r="J786" s="7">
        <v>43447</v>
      </c>
      <c r="K786" s="8">
        <v>0.58333333333333337</v>
      </c>
      <c r="L786" s="50"/>
      <c r="M786" s="9" t="s">
        <v>53</v>
      </c>
      <c r="N786" s="10">
        <v>145</v>
      </c>
      <c r="O786" s="10">
        <v>702</v>
      </c>
      <c r="P786" s="10">
        <f t="shared" si="391"/>
        <v>557</v>
      </c>
      <c r="Q786" s="2">
        <v>2.65</v>
      </c>
      <c r="R786" s="9">
        <v>36</v>
      </c>
      <c r="S786" s="9">
        <f t="shared" si="392"/>
        <v>95.399999999999991</v>
      </c>
      <c r="T786" s="9">
        <v>1</v>
      </c>
      <c r="U786" s="10">
        <f t="shared" si="1038"/>
        <v>702</v>
      </c>
      <c r="X786" s="37"/>
      <c r="Y786" s="37"/>
      <c r="Z786" s="37"/>
      <c r="AA786" s="37"/>
      <c r="AB786" s="37"/>
      <c r="AC786" s="37"/>
      <c r="AD786" s="37"/>
      <c r="AE786" s="37"/>
      <c r="AF786" s="37"/>
      <c r="AG786" s="37"/>
      <c r="AH786" s="37"/>
      <c r="AI786" s="4"/>
      <c r="AJ786" s="4"/>
      <c r="AK786" s="4"/>
      <c r="AL786" s="37"/>
      <c r="AM786" s="37"/>
      <c r="AN786" s="37"/>
      <c r="AO786" s="37"/>
      <c r="AP786" s="37"/>
      <c r="AQ786" s="37"/>
      <c r="AR786" s="37"/>
      <c r="AS786" s="37"/>
      <c r="AT786" s="37"/>
      <c r="AU786" s="37"/>
      <c r="AV786" s="37"/>
      <c r="AW786" s="4"/>
      <c r="AX786" s="4"/>
      <c r="AY786" s="4"/>
      <c r="AZ786" s="4"/>
      <c r="BA786" s="4"/>
      <c r="BB786" s="4"/>
      <c r="BC786" s="4"/>
      <c r="BD786" s="4"/>
    </row>
    <row r="787" spans="1:56" ht="45" customHeight="1" x14ac:dyDescent="0.25">
      <c r="A787" s="2" t="s">
        <v>106</v>
      </c>
      <c r="B787" s="49" t="s">
        <v>104</v>
      </c>
      <c r="C787" s="2">
        <v>1824</v>
      </c>
      <c r="D787" s="2">
        <f t="shared" si="1413"/>
        <v>-5</v>
      </c>
      <c r="E787" s="2">
        <v>2</v>
      </c>
      <c r="G787">
        <f t="shared" ref="G787:H787" si="1417">D787*6</f>
        <v>-30</v>
      </c>
      <c r="H787">
        <f t="shared" si="1417"/>
        <v>12</v>
      </c>
      <c r="I787" s="2">
        <v>30</v>
      </c>
      <c r="J787" s="7">
        <v>43447</v>
      </c>
      <c r="K787" s="8">
        <v>0.58333333333333337</v>
      </c>
      <c r="L787" s="50"/>
      <c r="M787" s="9" t="s">
        <v>53</v>
      </c>
      <c r="N787" s="10">
        <v>142</v>
      </c>
      <c r="O787" s="10">
        <v>266</v>
      </c>
      <c r="P787" s="10">
        <f t="shared" si="391"/>
        <v>124</v>
      </c>
      <c r="Q787" s="2">
        <v>2.65</v>
      </c>
      <c r="R787" s="9">
        <v>36</v>
      </c>
      <c r="S787" s="9">
        <f t="shared" si="392"/>
        <v>95.399999999999991</v>
      </c>
      <c r="T787" s="9">
        <v>1</v>
      </c>
      <c r="U787" s="10">
        <f t="shared" si="1038"/>
        <v>266</v>
      </c>
      <c r="X787" s="37"/>
      <c r="Y787" s="37"/>
      <c r="Z787" s="37"/>
      <c r="AA787" s="37"/>
      <c r="AB787" s="37"/>
      <c r="AC787" s="37"/>
      <c r="AD787" s="37"/>
      <c r="AE787" s="37"/>
      <c r="AF787" s="37"/>
      <c r="AG787" s="37"/>
      <c r="AH787" s="37"/>
      <c r="AI787" s="4"/>
      <c r="AJ787" s="4"/>
      <c r="AK787" s="4"/>
      <c r="AL787" s="37"/>
      <c r="AM787" s="37"/>
      <c r="AN787" s="37"/>
      <c r="AO787" s="37"/>
      <c r="AP787" s="37"/>
      <c r="AQ787" s="37"/>
      <c r="AR787" s="37"/>
      <c r="AS787" s="37"/>
      <c r="AT787" s="37"/>
      <c r="AU787" s="37"/>
      <c r="AV787" s="37"/>
      <c r="AW787" s="4"/>
      <c r="AX787" s="4"/>
      <c r="AY787" s="4"/>
      <c r="AZ787" s="4"/>
      <c r="BA787" s="4"/>
      <c r="BB787" s="4"/>
      <c r="BC787" s="4"/>
      <c r="BD787" s="4"/>
    </row>
    <row r="788" spans="1:56" ht="45" customHeight="1" x14ac:dyDescent="0.25">
      <c r="A788" s="2" t="s">
        <v>106</v>
      </c>
      <c r="B788" s="49" t="s">
        <v>104</v>
      </c>
      <c r="C788" s="2">
        <v>1824</v>
      </c>
      <c r="D788" s="2">
        <v>0</v>
      </c>
      <c r="E788" s="2">
        <v>3</v>
      </c>
      <c r="G788">
        <f t="shared" ref="G788:H788" si="1418">D788*6</f>
        <v>0</v>
      </c>
      <c r="H788">
        <f t="shared" si="1418"/>
        <v>18</v>
      </c>
      <c r="I788" s="2">
        <v>30</v>
      </c>
      <c r="J788" s="7">
        <v>43447</v>
      </c>
      <c r="K788" s="8">
        <v>0.58333333333333337</v>
      </c>
      <c r="L788" s="50"/>
      <c r="M788" s="9" t="s">
        <v>53</v>
      </c>
      <c r="N788" s="10">
        <v>152</v>
      </c>
      <c r="O788" s="10">
        <v>9570</v>
      </c>
      <c r="P788" s="10">
        <f t="shared" si="391"/>
        <v>9418</v>
      </c>
      <c r="Q788" s="2">
        <v>2.65</v>
      </c>
      <c r="R788" s="9">
        <v>36</v>
      </c>
      <c r="S788" s="9">
        <f t="shared" si="392"/>
        <v>95.399999999999991</v>
      </c>
      <c r="T788" s="9">
        <v>1</v>
      </c>
      <c r="U788" s="10">
        <f t="shared" si="1038"/>
        <v>9570</v>
      </c>
      <c r="X788" s="37"/>
      <c r="Y788" s="37"/>
      <c r="Z788" s="37"/>
      <c r="AA788" s="37"/>
      <c r="AB788" s="37"/>
      <c r="AC788" s="37"/>
      <c r="AD788" s="37"/>
      <c r="AE788" s="37"/>
      <c r="AF788" s="37"/>
      <c r="AG788" s="37"/>
      <c r="AH788" s="37"/>
      <c r="AI788" s="4"/>
      <c r="AJ788" s="4"/>
      <c r="AK788" s="4"/>
      <c r="AL788" s="37"/>
      <c r="AM788" s="37"/>
      <c r="AN788" s="37"/>
      <c r="AO788" s="37"/>
      <c r="AP788" s="37"/>
      <c r="AQ788" s="37"/>
      <c r="AR788" s="37"/>
      <c r="AS788" s="37"/>
      <c r="AT788" s="37"/>
      <c r="AU788" s="37"/>
      <c r="AV788" s="37"/>
      <c r="AW788" s="4"/>
      <c r="AX788" s="4"/>
      <c r="AY788" s="4"/>
      <c r="AZ788" s="4"/>
      <c r="BA788" s="4"/>
      <c r="BB788" s="4"/>
      <c r="BC788" s="4"/>
      <c r="BD788" s="4"/>
    </row>
    <row r="789" spans="1:56" ht="45" customHeight="1" x14ac:dyDescent="0.25">
      <c r="A789" s="2" t="s">
        <v>106</v>
      </c>
      <c r="B789" s="49" t="s">
        <v>104</v>
      </c>
      <c r="C789" s="2">
        <v>1824</v>
      </c>
      <c r="D789" s="2">
        <v>-1</v>
      </c>
      <c r="E789" s="2">
        <v>3</v>
      </c>
      <c r="G789">
        <f t="shared" ref="G789:H789" si="1419">D789*6</f>
        <v>-6</v>
      </c>
      <c r="H789">
        <f t="shared" si="1419"/>
        <v>18</v>
      </c>
      <c r="I789" s="2">
        <v>30</v>
      </c>
      <c r="J789" s="7">
        <v>43447</v>
      </c>
      <c r="K789" s="8">
        <v>0.58333333333333337</v>
      </c>
      <c r="L789" s="50"/>
      <c r="M789" s="9" t="s">
        <v>53</v>
      </c>
      <c r="N789" s="10">
        <v>152</v>
      </c>
      <c r="O789" s="10">
        <v>8073</v>
      </c>
      <c r="P789" s="10">
        <f t="shared" si="391"/>
        <v>7921</v>
      </c>
      <c r="Q789" s="2">
        <v>2.65</v>
      </c>
      <c r="R789" s="9">
        <v>36</v>
      </c>
      <c r="S789" s="9">
        <f t="shared" si="392"/>
        <v>95.399999999999991</v>
      </c>
      <c r="T789" s="9">
        <v>1</v>
      </c>
      <c r="U789" s="10">
        <f t="shared" si="1038"/>
        <v>8073</v>
      </c>
      <c r="X789" s="37"/>
      <c r="Y789" s="37"/>
      <c r="Z789" s="37"/>
      <c r="AA789" s="37"/>
      <c r="AB789" s="37"/>
      <c r="AC789" s="37"/>
      <c r="AD789" s="37"/>
      <c r="AE789" s="37"/>
      <c r="AF789" s="37"/>
      <c r="AG789" s="37"/>
      <c r="AH789" s="37"/>
      <c r="AI789" s="4"/>
      <c r="AJ789" s="4"/>
      <c r="AK789" s="4"/>
      <c r="AL789" s="37"/>
      <c r="AM789" s="37"/>
      <c r="AN789" s="37"/>
      <c r="AO789" s="37"/>
      <c r="AP789" s="37"/>
      <c r="AQ789" s="37"/>
      <c r="AR789" s="37"/>
      <c r="AS789" s="37"/>
      <c r="AT789" s="37"/>
      <c r="AU789" s="37"/>
      <c r="AV789" s="37"/>
      <c r="AW789" s="4"/>
      <c r="AX789" s="4"/>
      <c r="AY789" s="4"/>
      <c r="AZ789" s="4"/>
      <c r="BA789" s="4"/>
      <c r="BB789" s="4"/>
      <c r="BC789" s="4"/>
      <c r="BD789" s="4"/>
    </row>
    <row r="790" spans="1:56" ht="45" customHeight="1" x14ac:dyDescent="0.25">
      <c r="A790" s="2" t="s">
        <v>106</v>
      </c>
      <c r="B790" s="49" t="s">
        <v>104</v>
      </c>
      <c r="C790" s="2">
        <v>1824</v>
      </c>
      <c r="D790" s="2">
        <f t="shared" ref="D790:D793" si="1420">D789-1</f>
        <v>-2</v>
      </c>
      <c r="E790" s="2">
        <v>3</v>
      </c>
      <c r="G790">
        <f t="shared" ref="G790:H790" si="1421">D790*6</f>
        <v>-12</v>
      </c>
      <c r="H790">
        <f t="shared" si="1421"/>
        <v>18</v>
      </c>
      <c r="I790" s="2">
        <v>30</v>
      </c>
      <c r="J790" s="7">
        <v>43447</v>
      </c>
      <c r="K790" s="8">
        <v>0.58333333333333337</v>
      </c>
      <c r="L790" s="50"/>
      <c r="M790" s="9" t="s">
        <v>53</v>
      </c>
      <c r="N790" s="10">
        <v>157</v>
      </c>
      <c r="O790" s="10">
        <v>4868</v>
      </c>
      <c r="P790" s="10">
        <f t="shared" si="391"/>
        <v>4711</v>
      </c>
      <c r="Q790" s="2">
        <v>2.65</v>
      </c>
      <c r="R790" s="9">
        <v>36</v>
      </c>
      <c r="S790" s="9">
        <f t="shared" si="392"/>
        <v>95.399999999999991</v>
      </c>
      <c r="T790" s="9">
        <v>1</v>
      </c>
      <c r="U790" s="10">
        <f t="shared" si="1038"/>
        <v>4868</v>
      </c>
      <c r="X790" s="37"/>
      <c r="Y790" s="37"/>
      <c r="Z790" s="37"/>
      <c r="AA790" s="37"/>
      <c r="AB790" s="37"/>
      <c r="AC790" s="37"/>
      <c r="AD790" s="37"/>
      <c r="AE790" s="37"/>
      <c r="AF790" s="37"/>
      <c r="AG790" s="37"/>
      <c r="AH790" s="37"/>
      <c r="AI790" s="4"/>
      <c r="AJ790" s="4"/>
      <c r="AK790" s="4"/>
      <c r="AL790" s="37"/>
      <c r="AM790" s="37"/>
      <c r="AN790" s="37"/>
      <c r="AO790" s="37"/>
      <c r="AP790" s="37"/>
      <c r="AQ790" s="37"/>
      <c r="AR790" s="37"/>
      <c r="AS790" s="37"/>
      <c r="AT790" s="37"/>
      <c r="AU790" s="37"/>
      <c r="AV790" s="37"/>
      <c r="AW790" s="4"/>
      <c r="AX790" s="4"/>
      <c r="AY790" s="4"/>
      <c r="AZ790" s="4"/>
      <c r="BA790" s="4"/>
      <c r="BB790" s="4"/>
      <c r="BC790" s="4"/>
      <c r="BD790" s="4"/>
    </row>
    <row r="791" spans="1:56" ht="45" customHeight="1" x14ac:dyDescent="0.25">
      <c r="A791" s="2" t="s">
        <v>106</v>
      </c>
      <c r="B791" s="49" t="s">
        <v>104</v>
      </c>
      <c r="C791" s="2">
        <v>1824</v>
      </c>
      <c r="D791" s="2">
        <f t="shared" si="1420"/>
        <v>-3</v>
      </c>
      <c r="E791" s="2">
        <v>3</v>
      </c>
      <c r="G791">
        <f t="shared" ref="G791:H791" si="1422">D791*6</f>
        <v>-18</v>
      </c>
      <c r="H791">
        <f t="shared" si="1422"/>
        <v>18</v>
      </c>
      <c r="I791" s="2">
        <v>30</v>
      </c>
      <c r="J791" s="7">
        <v>43447</v>
      </c>
      <c r="K791" s="8">
        <v>0.58333333333333337</v>
      </c>
      <c r="L791" s="50"/>
      <c r="M791" s="9" t="s">
        <v>53</v>
      </c>
      <c r="N791" s="10">
        <v>159</v>
      </c>
      <c r="O791" s="10">
        <v>1394</v>
      </c>
      <c r="P791" s="10">
        <f t="shared" si="391"/>
        <v>1235</v>
      </c>
      <c r="Q791" s="2">
        <v>2.65</v>
      </c>
      <c r="R791" s="9">
        <v>36</v>
      </c>
      <c r="S791" s="9">
        <f t="shared" si="392"/>
        <v>95.399999999999991</v>
      </c>
      <c r="T791" s="9">
        <v>1</v>
      </c>
      <c r="U791" s="10">
        <f t="shared" si="1038"/>
        <v>1394</v>
      </c>
      <c r="X791" s="37"/>
      <c r="Y791" s="37"/>
      <c r="Z791" s="37"/>
      <c r="AA791" s="37"/>
      <c r="AB791" s="37"/>
      <c r="AC791" s="37"/>
      <c r="AD791" s="37"/>
      <c r="AE791" s="37"/>
      <c r="AF791" s="37"/>
      <c r="AG791" s="37"/>
      <c r="AH791" s="37"/>
      <c r="AI791" s="4"/>
      <c r="AJ791" s="4"/>
      <c r="AK791" s="4"/>
      <c r="AL791" s="37"/>
      <c r="AM791" s="37"/>
      <c r="AN791" s="37"/>
      <c r="AO791" s="37"/>
      <c r="AP791" s="37"/>
      <c r="AQ791" s="37"/>
      <c r="AR791" s="37"/>
      <c r="AS791" s="37"/>
      <c r="AT791" s="37"/>
      <c r="AU791" s="37"/>
      <c r="AV791" s="37"/>
      <c r="AW791" s="4"/>
      <c r="AX791" s="4"/>
      <c r="AY791" s="4"/>
      <c r="AZ791" s="4"/>
      <c r="BA791" s="4"/>
      <c r="BB791" s="4"/>
      <c r="BC791" s="4"/>
      <c r="BD791" s="4"/>
    </row>
    <row r="792" spans="1:56" ht="45" customHeight="1" x14ac:dyDescent="0.25">
      <c r="A792" s="2" t="s">
        <v>106</v>
      </c>
      <c r="B792" s="49" t="s">
        <v>104</v>
      </c>
      <c r="C792" s="2">
        <v>1824</v>
      </c>
      <c r="D792" s="2">
        <f t="shared" si="1420"/>
        <v>-4</v>
      </c>
      <c r="E792" s="2">
        <v>3</v>
      </c>
      <c r="G792">
        <f t="shared" ref="G792:H792" si="1423">D792*6</f>
        <v>-24</v>
      </c>
      <c r="H792">
        <f t="shared" si="1423"/>
        <v>18</v>
      </c>
      <c r="I792" s="2">
        <v>30</v>
      </c>
      <c r="J792" s="7">
        <v>43447</v>
      </c>
      <c r="K792" s="8">
        <v>0.58333333333333337</v>
      </c>
      <c r="L792" s="50"/>
      <c r="M792" s="9" t="s">
        <v>53</v>
      </c>
      <c r="N792" s="10">
        <v>153</v>
      </c>
      <c r="O792" s="10">
        <v>320</v>
      </c>
      <c r="P792" s="10">
        <f t="shared" si="391"/>
        <v>167</v>
      </c>
      <c r="Q792" s="2">
        <v>2.65</v>
      </c>
      <c r="R792" s="9">
        <v>36</v>
      </c>
      <c r="S792" s="9">
        <f t="shared" si="392"/>
        <v>95.399999999999991</v>
      </c>
      <c r="T792" s="9">
        <v>1</v>
      </c>
      <c r="U792" s="10">
        <f t="shared" si="1038"/>
        <v>320</v>
      </c>
      <c r="X792" s="37"/>
      <c r="Y792" s="37"/>
      <c r="Z792" s="37"/>
      <c r="AA792" s="37"/>
      <c r="AB792" s="37"/>
      <c r="AC792" s="37"/>
      <c r="AD792" s="37"/>
      <c r="AE792" s="37"/>
      <c r="AF792" s="37"/>
      <c r="AG792" s="37"/>
      <c r="AH792" s="37"/>
      <c r="AI792" s="4"/>
      <c r="AJ792" s="4"/>
      <c r="AK792" s="4"/>
      <c r="AL792" s="37"/>
      <c r="AM792" s="37"/>
      <c r="AN792" s="37"/>
      <c r="AO792" s="37"/>
      <c r="AP792" s="37"/>
      <c r="AQ792" s="37"/>
      <c r="AR792" s="37"/>
      <c r="AS792" s="37"/>
      <c r="AT792" s="37"/>
      <c r="AU792" s="37"/>
      <c r="AV792" s="37"/>
      <c r="AW792" s="4"/>
      <c r="AX792" s="4"/>
      <c r="AY792" s="4"/>
      <c r="AZ792" s="4"/>
      <c r="BA792" s="4"/>
      <c r="BB792" s="4"/>
      <c r="BC792" s="4"/>
      <c r="BD792" s="4"/>
    </row>
    <row r="793" spans="1:56" ht="45" customHeight="1" x14ac:dyDescent="0.25">
      <c r="A793" s="2" t="s">
        <v>106</v>
      </c>
      <c r="B793" s="49" t="s">
        <v>104</v>
      </c>
      <c r="C793" s="2">
        <v>1824</v>
      </c>
      <c r="D793" s="2">
        <f t="shared" si="1420"/>
        <v>-5</v>
      </c>
      <c r="E793" s="2">
        <v>3</v>
      </c>
      <c r="G793">
        <f t="shared" ref="G793:H793" si="1424">D793*6</f>
        <v>-30</v>
      </c>
      <c r="H793">
        <f t="shared" si="1424"/>
        <v>18</v>
      </c>
      <c r="I793" s="2">
        <v>30</v>
      </c>
      <c r="J793" s="7">
        <v>43447</v>
      </c>
      <c r="K793" s="8">
        <v>0.58333333333333337</v>
      </c>
      <c r="L793" s="50"/>
      <c r="M793" s="9" t="s">
        <v>53</v>
      </c>
      <c r="N793" s="10">
        <v>152</v>
      </c>
      <c r="O793" s="10">
        <v>247</v>
      </c>
      <c r="P793" s="10">
        <f t="shared" si="391"/>
        <v>95</v>
      </c>
      <c r="Q793" s="2">
        <v>2.65</v>
      </c>
      <c r="R793" s="9">
        <v>36</v>
      </c>
      <c r="S793" s="9">
        <f t="shared" si="392"/>
        <v>95.399999999999991</v>
      </c>
      <c r="T793" s="9">
        <v>1</v>
      </c>
      <c r="U793" s="10">
        <f t="shared" si="1038"/>
        <v>247</v>
      </c>
      <c r="X793" s="37"/>
      <c r="Y793" s="37"/>
      <c r="Z793" s="37"/>
      <c r="AA793" s="37"/>
      <c r="AB793" s="37"/>
      <c r="AC793" s="37"/>
      <c r="AD793" s="37"/>
      <c r="AE793" s="37"/>
      <c r="AF793" s="37"/>
      <c r="AG793" s="37"/>
      <c r="AH793" s="37"/>
      <c r="AI793" s="4"/>
      <c r="AJ793" s="4"/>
      <c r="AK793" s="4"/>
      <c r="AL793" s="37"/>
      <c r="AM793" s="37"/>
      <c r="AN793" s="37"/>
      <c r="AO793" s="37"/>
      <c r="AP793" s="37"/>
      <c r="AQ793" s="37"/>
      <c r="AR793" s="37"/>
      <c r="AS793" s="37"/>
      <c r="AT793" s="37"/>
      <c r="AU793" s="37"/>
      <c r="AV793" s="37"/>
      <c r="AW793" s="4"/>
      <c r="AX793" s="4"/>
      <c r="AY793" s="4"/>
      <c r="AZ793" s="4"/>
      <c r="BA793" s="4"/>
      <c r="BB793" s="4"/>
      <c r="BC793" s="4"/>
      <c r="BD793" s="4"/>
    </row>
    <row r="794" spans="1:56" ht="45" customHeight="1" x14ac:dyDescent="0.3">
      <c r="A794" s="2" t="s">
        <v>107</v>
      </c>
      <c r="B794" s="49" t="s">
        <v>104</v>
      </c>
      <c r="C794" s="2">
        <v>1845</v>
      </c>
      <c r="D794" s="2">
        <v>0</v>
      </c>
      <c r="E794" s="2">
        <v>0</v>
      </c>
      <c r="G794">
        <f t="shared" ref="G794:H794" si="1425">D794*6</f>
        <v>0</v>
      </c>
      <c r="H794">
        <f t="shared" si="1425"/>
        <v>0</v>
      </c>
      <c r="I794" s="2">
        <v>42</v>
      </c>
      <c r="J794" s="7">
        <v>43447</v>
      </c>
      <c r="K794" s="8">
        <v>0.58333333333333337</v>
      </c>
      <c r="L794" s="50"/>
      <c r="M794" s="9" t="s">
        <v>53</v>
      </c>
      <c r="N794" s="10">
        <v>146</v>
      </c>
      <c r="O794" s="10">
        <v>1070</v>
      </c>
      <c r="P794" s="10">
        <f t="shared" si="391"/>
        <v>924</v>
      </c>
      <c r="Q794" s="2">
        <v>2.65</v>
      </c>
      <c r="R794" s="9">
        <v>36</v>
      </c>
      <c r="S794" s="9">
        <f t="shared" si="392"/>
        <v>95.399999999999991</v>
      </c>
      <c r="T794" s="9">
        <v>1</v>
      </c>
      <c r="U794" s="10">
        <f t="shared" si="1038"/>
        <v>1070</v>
      </c>
      <c r="X794" s="17">
        <f>U817</f>
        <v>745</v>
      </c>
      <c r="Y794" s="17">
        <f>U816</f>
        <v>794</v>
      </c>
      <c r="Z794" s="17">
        <f>U815</f>
        <v>854</v>
      </c>
      <c r="AA794" s="17">
        <f>U814</f>
        <v>909</v>
      </c>
      <c r="AB794" s="17">
        <f>U813</f>
        <v>969</v>
      </c>
      <c r="AC794" s="17">
        <f>U812</f>
        <v>1002</v>
      </c>
      <c r="AD794" s="21">
        <f t="shared" ref="AD794:AD797" si="1426">AB794</f>
        <v>969</v>
      </c>
      <c r="AE794" s="21">
        <f t="shared" ref="AE794:AE797" si="1427">AA794</f>
        <v>909</v>
      </c>
      <c r="AF794" s="21">
        <f t="shared" ref="AF794:AF797" si="1428">Z794</f>
        <v>854</v>
      </c>
      <c r="AG794" s="21">
        <f t="shared" ref="AG794:AG797" si="1429">Y794</f>
        <v>794</v>
      </c>
      <c r="AH794" s="21">
        <f t="shared" ref="AH794:AH797" si="1430">X794</f>
        <v>745</v>
      </c>
      <c r="AI794" s="15" t="s">
        <v>67</v>
      </c>
      <c r="AJ794" s="16" t="str">
        <f>B794</f>
        <v>L2C2-57701216E2300</v>
      </c>
      <c r="AK794" s="16"/>
      <c r="AL794" s="23">
        <f t="shared" ref="AL794:AV794" si="1431">X794*0.0144</f>
        <v>10.728</v>
      </c>
      <c r="AM794" s="23">
        <f t="shared" si="1431"/>
        <v>11.4336</v>
      </c>
      <c r="AN794" s="23">
        <f t="shared" si="1431"/>
        <v>12.297599999999999</v>
      </c>
      <c r="AO794" s="23">
        <f t="shared" si="1431"/>
        <v>13.089599999999999</v>
      </c>
      <c r="AP794" s="23">
        <f t="shared" si="1431"/>
        <v>13.9536</v>
      </c>
      <c r="AQ794" s="23">
        <f t="shared" si="1431"/>
        <v>14.428799999999999</v>
      </c>
      <c r="AR794" s="23">
        <f t="shared" si="1431"/>
        <v>13.9536</v>
      </c>
      <c r="AS794" s="23">
        <f t="shared" si="1431"/>
        <v>13.089599999999999</v>
      </c>
      <c r="AT794" s="23">
        <f t="shared" si="1431"/>
        <v>12.297599999999999</v>
      </c>
      <c r="AU794" s="23">
        <f t="shared" si="1431"/>
        <v>11.4336</v>
      </c>
      <c r="AV794" s="23">
        <f t="shared" si="1431"/>
        <v>10.728</v>
      </c>
      <c r="AW794" s="15" t="s">
        <v>67</v>
      </c>
      <c r="AX794" s="16" t="s">
        <v>104</v>
      </c>
      <c r="AY794" s="16"/>
      <c r="AZ794" s="16"/>
      <c r="BA794" s="16"/>
      <c r="BB794" s="16"/>
      <c r="BC794" s="16"/>
      <c r="BD794" s="16"/>
    </row>
    <row r="795" spans="1:56" ht="45" customHeight="1" x14ac:dyDescent="0.3">
      <c r="A795" s="2" t="s">
        <v>107</v>
      </c>
      <c r="B795" s="49" t="s">
        <v>104</v>
      </c>
      <c r="C795" s="2">
        <v>1845</v>
      </c>
      <c r="D795" s="2">
        <v>-1</v>
      </c>
      <c r="E795" s="2">
        <v>0</v>
      </c>
      <c r="G795">
        <f t="shared" ref="G795:H795" si="1432">D795*6</f>
        <v>-6</v>
      </c>
      <c r="H795">
        <f t="shared" si="1432"/>
        <v>0</v>
      </c>
      <c r="I795" s="2">
        <v>42</v>
      </c>
      <c r="J795" s="7">
        <v>43447</v>
      </c>
      <c r="K795" s="8">
        <v>0.58333333333333337</v>
      </c>
      <c r="L795" s="50"/>
      <c r="M795" s="9" t="s">
        <v>53</v>
      </c>
      <c r="N795" s="10">
        <v>147</v>
      </c>
      <c r="O795" s="10">
        <v>1054</v>
      </c>
      <c r="P795" s="10">
        <f t="shared" si="391"/>
        <v>907</v>
      </c>
      <c r="Q795" s="2">
        <v>2.65</v>
      </c>
      <c r="R795" s="9">
        <v>36</v>
      </c>
      <c r="S795" s="9">
        <f t="shared" si="392"/>
        <v>95.399999999999991</v>
      </c>
      <c r="T795" s="9">
        <v>1</v>
      </c>
      <c r="U795" s="10">
        <f t="shared" si="1038"/>
        <v>1054</v>
      </c>
      <c r="X795" s="17">
        <f>U811</f>
        <v>710</v>
      </c>
      <c r="Y795" s="17">
        <f>U810</f>
        <v>839</v>
      </c>
      <c r="Z795" s="17">
        <f>U809</f>
        <v>899</v>
      </c>
      <c r="AA795" s="17">
        <f>U808</f>
        <v>967</v>
      </c>
      <c r="AB795" s="17">
        <f>U807</f>
        <v>1034</v>
      </c>
      <c r="AC795" s="17">
        <f>U806</f>
        <v>1065</v>
      </c>
      <c r="AD795" s="21">
        <f t="shared" si="1426"/>
        <v>1034</v>
      </c>
      <c r="AE795" s="21">
        <f t="shared" si="1427"/>
        <v>967</v>
      </c>
      <c r="AF795" s="21">
        <f t="shared" si="1428"/>
        <v>899</v>
      </c>
      <c r="AG795" s="21">
        <f t="shared" si="1429"/>
        <v>839</v>
      </c>
      <c r="AH795" s="21">
        <f t="shared" si="1430"/>
        <v>710</v>
      </c>
      <c r="AI795" s="15" t="s">
        <v>68</v>
      </c>
      <c r="AJ795" s="16">
        <f>C794</f>
        <v>1845</v>
      </c>
      <c r="AK795" s="16"/>
      <c r="AL795" s="23">
        <f t="shared" ref="AL795:AV795" si="1433">X795*0.0144</f>
        <v>10.224</v>
      </c>
      <c r="AM795" s="23">
        <f t="shared" si="1433"/>
        <v>12.0816</v>
      </c>
      <c r="AN795" s="23">
        <f t="shared" si="1433"/>
        <v>12.945599999999999</v>
      </c>
      <c r="AO795" s="23">
        <f t="shared" si="1433"/>
        <v>13.924799999999999</v>
      </c>
      <c r="AP795" s="23">
        <f t="shared" si="1433"/>
        <v>14.8896</v>
      </c>
      <c r="AQ795" s="23">
        <f t="shared" si="1433"/>
        <v>15.336</v>
      </c>
      <c r="AR795" s="23">
        <f t="shared" si="1433"/>
        <v>14.8896</v>
      </c>
      <c r="AS795" s="23">
        <f t="shared" si="1433"/>
        <v>13.924799999999999</v>
      </c>
      <c r="AT795" s="23">
        <f t="shared" si="1433"/>
        <v>12.945599999999999</v>
      </c>
      <c r="AU795" s="23">
        <f t="shared" si="1433"/>
        <v>12.0816</v>
      </c>
      <c r="AV795" s="23">
        <f t="shared" si="1433"/>
        <v>10.224</v>
      </c>
      <c r="AW795" s="15" t="s">
        <v>68</v>
      </c>
      <c r="AX795" s="16">
        <v>1845</v>
      </c>
      <c r="AY795" s="16"/>
      <c r="AZ795" s="16"/>
      <c r="BA795" s="16"/>
      <c r="BB795" s="16"/>
      <c r="BC795" s="16"/>
      <c r="BD795" s="16"/>
    </row>
    <row r="796" spans="1:56" ht="45" customHeight="1" x14ac:dyDescent="0.3">
      <c r="A796" s="2" t="s">
        <v>107</v>
      </c>
      <c r="B796" s="49" t="s">
        <v>104</v>
      </c>
      <c r="C796" s="2">
        <v>1845</v>
      </c>
      <c r="D796" s="2">
        <f t="shared" ref="D796:D799" si="1434">D795-1</f>
        <v>-2</v>
      </c>
      <c r="E796" s="2">
        <v>0</v>
      </c>
      <c r="G796">
        <f t="shared" ref="G796:H796" si="1435">D796*6</f>
        <v>-12</v>
      </c>
      <c r="H796">
        <f t="shared" si="1435"/>
        <v>0</v>
      </c>
      <c r="I796" s="2">
        <v>42</v>
      </c>
      <c r="J796" s="7">
        <v>43447</v>
      </c>
      <c r="K796" s="8">
        <v>0.58333333333333337</v>
      </c>
      <c r="L796" s="50"/>
      <c r="M796" s="9" t="s">
        <v>53</v>
      </c>
      <c r="N796" s="10">
        <v>139</v>
      </c>
      <c r="O796" s="10">
        <v>990</v>
      </c>
      <c r="P796" s="10">
        <f t="shared" si="391"/>
        <v>851</v>
      </c>
      <c r="Q796" s="2">
        <v>2.65</v>
      </c>
      <c r="R796" s="9">
        <v>36</v>
      </c>
      <c r="S796" s="9">
        <f t="shared" si="392"/>
        <v>95.399999999999991</v>
      </c>
      <c r="T796" s="9">
        <v>1</v>
      </c>
      <c r="U796" s="10">
        <f t="shared" si="1038"/>
        <v>990</v>
      </c>
      <c r="X796" s="17">
        <f>U804</f>
        <v>847</v>
      </c>
      <c r="Y796" s="17">
        <f>U803</f>
        <v>933</v>
      </c>
      <c r="Z796" s="17">
        <f>U803</f>
        <v>933</v>
      </c>
      <c r="AA796" s="17">
        <f>U802</f>
        <v>1002</v>
      </c>
      <c r="AB796" s="17">
        <f>U801</f>
        <v>1068</v>
      </c>
      <c r="AC796" s="17">
        <f>U800</f>
        <v>1099</v>
      </c>
      <c r="AD796" s="21">
        <f t="shared" si="1426"/>
        <v>1068</v>
      </c>
      <c r="AE796" s="21">
        <f t="shared" si="1427"/>
        <v>1002</v>
      </c>
      <c r="AF796" s="21">
        <f t="shared" si="1428"/>
        <v>933</v>
      </c>
      <c r="AG796" s="21">
        <f t="shared" si="1429"/>
        <v>933</v>
      </c>
      <c r="AH796" s="21">
        <f t="shared" si="1430"/>
        <v>847</v>
      </c>
      <c r="AI796" s="15" t="s">
        <v>69</v>
      </c>
      <c r="AJ796" s="16">
        <f>I794</f>
        <v>42</v>
      </c>
      <c r="AK796" s="16"/>
      <c r="AL796" s="23">
        <f t="shared" ref="AL796:AV796" si="1436">X796*0.0144</f>
        <v>12.1968</v>
      </c>
      <c r="AM796" s="23">
        <f t="shared" si="1436"/>
        <v>13.4352</v>
      </c>
      <c r="AN796" s="23">
        <f t="shared" si="1436"/>
        <v>13.4352</v>
      </c>
      <c r="AO796" s="23">
        <f t="shared" si="1436"/>
        <v>14.428799999999999</v>
      </c>
      <c r="AP796" s="23">
        <f t="shared" si="1436"/>
        <v>15.379199999999999</v>
      </c>
      <c r="AQ796" s="23">
        <f t="shared" si="1436"/>
        <v>15.8256</v>
      </c>
      <c r="AR796" s="23">
        <f t="shared" si="1436"/>
        <v>15.379199999999999</v>
      </c>
      <c r="AS796" s="23">
        <f t="shared" si="1436"/>
        <v>14.428799999999999</v>
      </c>
      <c r="AT796" s="23">
        <f t="shared" si="1436"/>
        <v>13.4352</v>
      </c>
      <c r="AU796" s="23">
        <f t="shared" si="1436"/>
        <v>13.4352</v>
      </c>
      <c r="AV796" s="23">
        <f t="shared" si="1436"/>
        <v>12.1968</v>
      </c>
      <c r="AW796" s="15" t="s">
        <v>69</v>
      </c>
      <c r="AX796" s="16">
        <v>42</v>
      </c>
      <c r="AY796" s="16"/>
      <c r="AZ796" s="16"/>
      <c r="BA796" s="16"/>
      <c r="BB796" s="16"/>
      <c r="BC796" s="16"/>
      <c r="BD796" s="16"/>
    </row>
    <row r="797" spans="1:56" ht="45" customHeight="1" x14ac:dyDescent="0.25">
      <c r="A797" s="2" t="s">
        <v>107</v>
      </c>
      <c r="B797" s="49" t="s">
        <v>104</v>
      </c>
      <c r="C797" s="2">
        <v>1845</v>
      </c>
      <c r="D797" s="2">
        <f t="shared" si="1434"/>
        <v>-3</v>
      </c>
      <c r="E797" s="2">
        <v>0</v>
      </c>
      <c r="G797">
        <f t="shared" ref="G797:H797" si="1437">D797*6</f>
        <v>-18</v>
      </c>
      <c r="H797">
        <f t="shared" si="1437"/>
        <v>0</v>
      </c>
      <c r="I797" s="2">
        <v>42</v>
      </c>
      <c r="J797" s="7">
        <v>43447</v>
      </c>
      <c r="K797" s="8">
        <v>0.58333333333333337</v>
      </c>
      <c r="L797" s="50"/>
      <c r="M797" s="9" t="s">
        <v>53</v>
      </c>
      <c r="N797" s="10">
        <v>141</v>
      </c>
      <c r="O797" s="10">
        <v>898</v>
      </c>
      <c r="P797" s="10">
        <f t="shared" si="391"/>
        <v>757</v>
      </c>
      <c r="Q797" s="2">
        <v>2.65</v>
      </c>
      <c r="R797" s="9">
        <v>36</v>
      </c>
      <c r="S797" s="9">
        <f t="shared" si="392"/>
        <v>95.399999999999991</v>
      </c>
      <c r="T797" s="9">
        <v>1</v>
      </c>
      <c r="U797" s="10">
        <f t="shared" si="1038"/>
        <v>898</v>
      </c>
      <c r="X797" s="17">
        <f>U799</f>
        <v>689</v>
      </c>
      <c r="Y797" s="17">
        <f>U798</f>
        <v>790</v>
      </c>
      <c r="Z797" s="17">
        <f>U797</f>
        <v>898</v>
      </c>
      <c r="AA797" s="17">
        <f>U796</f>
        <v>990</v>
      </c>
      <c r="AB797" s="17">
        <f>U795</f>
        <v>1054</v>
      </c>
      <c r="AC797" s="24">
        <f>U794</f>
        <v>1070</v>
      </c>
      <c r="AD797" s="21">
        <f t="shared" si="1426"/>
        <v>1054</v>
      </c>
      <c r="AE797" s="21">
        <f t="shared" si="1427"/>
        <v>990</v>
      </c>
      <c r="AF797" s="21">
        <f t="shared" si="1428"/>
        <v>898</v>
      </c>
      <c r="AG797" s="21">
        <f t="shared" si="1429"/>
        <v>790</v>
      </c>
      <c r="AH797" s="21">
        <f t="shared" si="1430"/>
        <v>689</v>
      </c>
      <c r="AI797" s="4"/>
      <c r="AJ797" s="4"/>
      <c r="AK797" s="4"/>
      <c r="AL797" s="23">
        <f t="shared" ref="AL797:AV797" si="1438">X797*0.0144</f>
        <v>9.9215999999999998</v>
      </c>
      <c r="AM797" s="23">
        <f t="shared" si="1438"/>
        <v>11.375999999999999</v>
      </c>
      <c r="AN797" s="23">
        <f t="shared" si="1438"/>
        <v>12.9312</v>
      </c>
      <c r="AO797" s="23">
        <f t="shared" si="1438"/>
        <v>14.256</v>
      </c>
      <c r="AP797" s="23">
        <f t="shared" si="1438"/>
        <v>15.1776</v>
      </c>
      <c r="AQ797" s="23">
        <f t="shared" si="1438"/>
        <v>15.407999999999999</v>
      </c>
      <c r="AR797" s="23">
        <f t="shared" si="1438"/>
        <v>15.1776</v>
      </c>
      <c r="AS797" s="23">
        <f t="shared" si="1438"/>
        <v>14.256</v>
      </c>
      <c r="AT797" s="23">
        <f t="shared" si="1438"/>
        <v>12.9312</v>
      </c>
      <c r="AU797" s="23">
        <f t="shared" si="1438"/>
        <v>11.375999999999999</v>
      </c>
      <c r="AV797" s="23">
        <f t="shared" si="1438"/>
        <v>9.9215999999999998</v>
      </c>
      <c r="AW797" s="4"/>
      <c r="AX797" s="4"/>
      <c r="AY797" s="4"/>
      <c r="AZ797" s="4"/>
      <c r="BA797" s="4"/>
      <c r="BB797" s="4"/>
      <c r="BC797" s="4"/>
      <c r="BD797" s="4"/>
    </row>
    <row r="798" spans="1:56" ht="45" customHeight="1" x14ac:dyDescent="0.25">
      <c r="A798" s="2" t="s">
        <v>107</v>
      </c>
      <c r="B798" s="49" t="s">
        <v>104</v>
      </c>
      <c r="C798" s="2">
        <v>1845</v>
      </c>
      <c r="D798" s="2">
        <f t="shared" si="1434"/>
        <v>-4</v>
      </c>
      <c r="E798" s="2">
        <v>0</v>
      </c>
      <c r="G798">
        <f t="shared" ref="G798:H798" si="1439">D798*6</f>
        <v>-24</v>
      </c>
      <c r="H798">
        <f t="shared" si="1439"/>
        <v>0</v>
      </c>
      <c r="I798" s="2">
        <v>42</v>
      </c>
      <c r="J798" s="7">
        <v>43447</v>
      </c>
      <c r="K798" s="8">
        <v>0.58333333333333337</v>
      </c>
      <c r="L798" s="50"/>
      <c r="M798" s="9" t="s">
        <v>53</v>
      </c>
      <c r="N798" s="10">
        <v>141</v>
      </c>
      <c r="O798" s="10">
        <v>790</v>
      </c>
      <c r="P798" s="10">
        <f t="shared" si="391"/>
        <v>649</v>
      </c>
      <c r="Q798" s="2">
        <v>2.65</v>
      </c>
      <c r="R798" s="9">
        <v>36</v>
      </c>
      <c r="S798" s="9">
        <f t="shared" si="392"/>
        <v>95.399999999999991</v>
      </c>
      <c r="T798" s="9">
        <v>1</v>
      </c>
      <c r="U798" s="10">
        <f t="shared" si="1038"/>
        <v>790</v>
      </c>
      <c r="X798" s="17">
        <f t="shared" ref="X798:AH798" si="1440">X796</f>
        <v>847</v>
      </c>
      <c r="Y798" s="17">
        <f t="shared" si="1440"/>
        <v>933</v>
      </c>
      <c r="Z798" s="17">
        <f t="shared" si="1440"/>
        <v>933</v>
      </c>
      <c r="AA798" s="17">
        <f t="shared" si="1440"/>
        <v>1002</v>
      </c>
      <c r="AB798" s="17">
        <f t="shared" si="1440"/>
        <v>1068</v>
      </c>
      <c r="AC798" s="17">
        <f t="shared" si="1440"/>
        <v>1099</v>
      </c>
      <c r="AD798" s="17">
        <f t="shared" si="1440"/>
        <v>1068</v>
      </c>
      <c r="AE798" s="17">
        <f t="shared" si="1440"/>
        <v>1002</v>
      </c>
      <c r="AF798" s="17">
        <f t="shared" si="1440"/>
        <v>933</v>
      </c>
      <c r="AG798" s="17">
        <f t="shared" si="1440"/>
        <v>933</v>
      </c>
      <c r="AH798" s="17">
        <f t="shared" si="1440"/>
        <v>847</v>
      </c>
      <c r="AI798" s="4"/>
      <c r="AJ798" s="4"/>
      <c r="AK798" s="4"/>
      <c r="AL798" s="23">
        <f t="shared" ref="AL798:AV798" si="1441">X798*0.0144</f>
        <v>12.1968</v>
      </c>
      <c r="AM798" s="23">
        <f t="shared" si="1441"/>
        <v>13.4352</v>
      </c>
      <c r="AN798" s="23">
        <f t="shared" si="1441"/>
        <v>13.4352</v>
      </c>
      <c r="AO798" s="23">
        <f t="shared" si="1441"/>
        <v>14.428799999999999</v>
      </c>
      <c r="AP798" s="23">
        <f t="shared" si="1441"/>
        <v>15.379199999999999</v>
      </c>
      <c r="AQ798" s="23">
        <f t="shared" si="1441"/>
        <v>15.8256</v>
      </c>
      <c r="AR798" s="23">
        <f t="shared" si="1441"/>
        <v>15.379199999999999</v>
      </c>
      <c r="AS798" s="23">
        <f t="shared" si="1441"/>
        <v>14.428799999999999</v>
      </c>
      <c r="AT798" s="23">
        <f t="shared" si="1441"/>
        <v>13.4352</v>
      </c>
      <c r="AU798" s="23">
        <f t="shared" si="1441"/>
        <v>13.4352</v>
      </c>
      <c r="AV798" s="23">
        <f t="shared" si="1441"/>
        <v>12.1968</v>
      </c>
      <c r="AW798" s="4"/>
      <c r="AX798" s="4"/>
      <c r="AY798" s="4"/>
      <c r="AZ798" s="4"/>
      <c r="BA798" s="4"/>
      <c r="BB798" s="4"/>
      <c r="BC798" s="4"/>
      <c r="BD798" s="4"/>
    </row>
    <row r="799" spans="1:56" ht="45" customHeight="1" x14ac:dyDescent="0.25">
      <c r="A799" s="2" t="s">
        <v>107</v>
      </c>
      <c r="B799" s="49" t="s">
        <v>104</v>
      </c>
      <c r="C799" s="2">
        <v>1845</v>
      </c>
      <c r="D799" s="2">
        <f t="shared" si="1434"/>
        <v>-5</v>
      </c>
      <c r="E799" s="2">
        <v>0</v>
      </c>
      <c r="G799">
        <f t="shared" ref="G799:H799" si="1442">D799*6</f>
        <v>-30</v>
      </c>
      <c r="H799">
        <f t="shared" si="1442"/>
        <v>0</v>
      </c>
      <c r="I799" s="2">
        <v>42</v>
      </c>
      <c r="J799" s="7">
        <v>43447</v>
      </c>
      <c r="K799" s="8">
        <v>0.58333333333333337</v>
      </c>
      <c r="L799" s="50"/>
      <c r="M799" s="9" t="s">
        <v>53</v>
      </c>
      <c r="N799" s="10">
        <v>142</v>
      </c>
      <c r="O799" s="10">
        <v>689</v>
      </c>
      <c r="P799" s="10">
        <f t="shared" si="391"/>
        <v>547</v>
      </c>
      <c r="Q799" s="2">
        <v>2.65</v>
      </c>
      <c r="R799" s="9">
        <v>36</v>
      </c>
      <c r="S799" s="9">
        <f t="shared" si="392"/>
        <v>95.399999999999991</v>
      </c>
      <c r="T799" s="9">
        <v>1</v>
      </c>
      <c r="U799" s="10">
        <f t="shared" si="1038"/>
        <v>689</v>
      </c>
      <c r="X799" s="17">
        <f t="shared" ref="X799:AH799" si="1443">X795</f>
        <v>710</v>
      </c>
      <c r="Y799" s="17">
        <f t="shared" si="1443"/>
        <v>839</v>
      </c>
      <c r="Z799" s="17">
        <f t="shared" si="1443"/>
        <v>899</v>
      </c>
      <c r="AA799" s="17">
        <f t="shared" si="1443"/>
        <v>967</v>
      </c>
      <c r="AB799" s="17">
        <f t="shared" si="1443"/>
        <v>1034</v>
      </c>
      <c r="AC799" s="17">
        <f t="shared" si="1443"/>
        <v>1065</v>
      </c>
      <c r="AD799" s="17">
        <f t="shared" si="1443"/>
        <v>1034</v>
      </c>
      <c r="AE799" s="17">
        <f t="shared" si="1443"/>
        <v>967</v>
      </c>
      <c r="AF799" s="17">
        <f t="shared" si="1443"/>
        <v>899</v>
      </c>
      <c r="AG799" s="17">
        <f t="shared" si="1443"/>
        <v>839</v>
      </c>
      <c r="AH799" s="17">
        <f t="shared" si="1443"/>
        <v>710</v>
      </c>
      <c r="AI799" s="4"/>
      <c r="AJ799" s="4"/>
      <c r="AK799" s="4"/>
      <c r="AL799" s="23">
        <f t="shared" ref="AL799:AV799" si="1444">X799*0.0144</f>
        <v>10.224</v>
      </c>
      <c r="AM799" s="23">
        <f t="shared" si="1444"/>
        <v>12.0816</v>
      </c>
      <c r="AN799" s="23">
        <f t="shared" si="1444"/>
        <v>12.945599999999999</v>
      </c>
      <c r="AO799" s="23">
        <f t="shared" si="1444"/>
        <v>13.924799999999999</v>
      </c>
      <c r="AP799" s="23">
        <f t="shared" si="1444"/>
        <v>14.8896</v>
      </c>
      <c r="AQ799" s="23">
        <f t="shared" si="1444"/>
        <v>15.336</v>
      </c>
      <c r="AR799" s="23">
        <f t="shared" si="1444"/>
        <v>14.8896</v>
      </c>
      <c r="AS799" s="23">
        <f t="shared" si="1444"/>
        <v>13.924799999999999</v>
      </c>
      <c r="AT799" s="23">
        <f t="shared" si="1444"/>
        <v>12.945599999999999</v>
      </c>
      <c r="AU799" s="23">
        <f t="shared" si="1444"/>
        <v>12.0816</v>
      </c>
      <c r="AV799" s="23">
        <f t="shared" si="1444"/>
        <v>10.224</v>
      </c>
      <c r="AW799" s="4"/>
      <c r="AX799" s="4"/>
      <c r="AY799" s="4"/>
      <c r="AZ799" s="4"/>
      <c r="BA799" s="4"/>
      <c r="BB799" s="4"/>
      <c r="BC799" s="4"/>
      <c r="BD799" s="4"/>
    </row>
    <row r="800" spans="1:56" ht="45" customHeight="1" x14ac:dyDescent="0.25">
      <c r="A800" s="2" t="s">
        <v>107</v>
      </c>
      <c r="B800" s="49" t="s">
        <v>104</v>
      </c>
      <c r="C800" s="2">
        <v>1845</v>
      </c>
      <c r="D800" s="2">
        <v>0</v>
      </c>
      <c r="E800" s="2">
        <v>1</v>
      </c>
      <c r="G800">
        <f t="shared" ref="G800:H800" si="1445">D800*6</f>
        <v>0</v>
      </c>
      <c r="H800">
        <f t="shared" si="1445"/>
        <v>6</v>
      </c>
      <c r="I800" s="2">
        <v>42</v>
      </c>
      <c r="J800" s="7">
        <v>43447</v>
      </c>
      <c r="K800" s="8">
        <v>0.58333333333333337</v>
      </c>
      <c r="L800" s="50"/>
      <c r="M800" s="9" t="s">
        <v>53</v>
      </c>
      <c r="N800" s="10">
        <v>143</v>
      </c>
      <c r="O800" s="10">
        <v>1099</v>
      </c>
      <c r="P800" s="10">
        <f t="shared" si="391"/>
        <v>956</v>
      </c>
      <c r="Q800" s="2">
        <v>2.65</v>
      </c>
      <c r="R800" s="9">
        <v>36</v>
      </c>
      <c r="S800" s="9">
        <f t="shared" si="392"/>
        <v>95.399999999999991</v>
      </c>
      <c r="T800" s="9">
        <v>1</v>
      </c>
      <c r="U800" s="10">
        <f t="shared" si="1038"/>
        <v>1099</v>
      </c>
      <c r="X800" s="17">
        <f t="shared" ref="X800:AH800" si="1446">X794</f>
        <v>745</v>
      </c>
      <c r="Y800" s="17">
        <f t="shared" si="1446"/>
        <v>794</v>
      </c>
      <c r="Z800" s="17">
        <f t="shared" si="1446"/>
        <v>854</v>
      </c>
      <c r="AA800" s="17">
        <f t="shared" si="1446"/>
        <v>909</v>
      </c>
      <c r="AB800" s="17">
        <f t="shared" si="1446"/>
        <v>969</v>
      </c>
      <c r="AC800" s="17">
        <f t="shared" si="1446"/>
        <v>1002</v>
      </c>
      <c r="AD800" s="17">
        <f t="shared" si="1446"/>
        <v>969</v>
      </c>
      <c r="AE800" s="17">
        <f t="shared" si="1446"/>
        <v>909</v>
      </c>
      <c r="AF800" s="17">
        <f t="shared" si="1446"/>
        <v>854</v>
      </c>
      <c r="AG800" s="17">
        <f t="shared" si="1446"/>
        <v>794</v>
      </c>
      <c r="AH800" s="17">
        <f t="shared" si="1446"/>
        <v>745</v>
      </c>
      <c r="AI800" s="4"/>
      <c r="AJ800" s="4"/>
      <c r="AK800" s="4"/>
      <c r="AL800" s="23">
        <f t="shared" ref="AL800:AV800" si="1447">X800*0.0144</f>
        <v>10.728</v>
      </c>
      <c r="AM800" s="23">
        <f t="shared" si="1447"/>
        <v>11.4336</v>
      </c>
      <c r="AN800" s="23">
        <f t="shared" si="1447"/>
        <v>12.297599999999999</v>
      </c>
      <c r="AO800" s="23">
        <f t="shared" si="1447"/>
        <v>13.089599999999999</v>
      </c>
      <c r="AP800" s="23">
        <f t="shared" si="1447"/>
        <v>13.9536</v>
      </c>
      <c r="AQ800" s="23">
        <f t="shared" si="1447"/>
        <v>14.428799999999999</v>
      </c>
      <c r="AR800" s="23">
        <f t="shared" si="1447"/>
        <v>13.9536</v>
      </c>
      <c r="AS800" s="23">
        <f t="shared" si="1447"/>
        <v>13.089599999999999</v>
      </c>
      <c r="AT800" s="23">
        <f t="shared" si="1447"/>
        <v>12.297599999999999</v>
      </c>
      <c r="AU800" s="23">
        <f t="shared" si="1447"/>
        <v>11.4336</v>
      </c>
      <c r="AV800" s="23">
        <f t="shared" si="1447"/>
        <v>10.728</v>
      </c>
      <c r="AW800" s="4"/>
      <c r="AX800" s="4"/>
      <c r="AY800" s="4"/>
      <c r="AZ800" s="4"/>
      <c r="BA800" s="4"/>
      <c r="BB800" s="4"/>
      <c r="BC800" s="4"/>
      <c r="BD800" s="4"/>
    </row>
    <row r="801" spans="1:56" ht="45" customHeight="1" x14ac:dyDescent="0.25">
      <c r="A801" s="2" t="s">
        <v>107</v>
      </c>
      <c r="B801" s="49" t="s">
        <v>104</v>
      </c>
      <c r="C801" s="2">
        <v>1845</v>
      </c>
      <c r="D801" s="2">
        <v>-1</v>
      </c>
      <c r="E801" s="2">
        <v>1</v>
      </c>
      <c r="G801">
        <f t="shared" ref="G801:H801" si="1448">D801*6</f>
        <v>-6</v>
      </c>
      <c r="H801">
        <f t="shared" si="1448"/>
        <v>6</v>
      </c>
      <c r="I801" s="2">
        <v>42</v>
      </c>
      <c r="J801" s="7">
        <v>43447</v>
      </c>
      <c r="K801" s="8">
        <v>0.58333333333333337</v>
      </c>
      <c r="L801" s="50"/>
      <c r="M801" s="9" t="s">
        <v>53</v>
      </c>
      <c r="N801" s="10">
        <v>146</v>
      </c>
      <c r="O801" s="10">
        <v>1068</v>
      </c>
      <c r="P801" s="10">
        <f t="shared" si="391"/>
        <v>922</v>
      </c>
      <c r="Q801" s="2">
        <v>2.65</v>
      </c>
      <c r="R801" s="9">
        <v>36</v>
      </c>
      <c r="S801" s="9">
        <f t="shared" si="392"/>
        <v>95.399999999999991</v>
      </c>
      <c r="T801" s="9">
        <v>1</v>
      </c>
      <c r="U801" s="10">
        <f t="shared" si="1038"/>
        <v>1068</v>
      </c>
      <c r="X801" s="37"/>
      <c r="Y801" s="37"/>
      <c r="Z801" s="37"/>
      <c r="AA801" s="37"/>
      <c r="AB801" s="37"/>
      <c r="AC801" s="37"/>
      <c r="AD801" s="37"/>
      <c r="AE801" s="37"/>
      <c r="AF801" s="37"/>
      <c r="AG801" s="37"/>
      <c r="AH801" s="37"/>
      <c r="AI801" s="4"/>
      <c r="AJ801" s="4"/>
      <c r="AK801" s="4"/>
      <c r="AL801" s="37"/>
      <c r="AM801" s="37"/>
      <c r="AN801" s="37"/>
      <c r="AO801" s="37"/>
      <c r="AP801" s="37"/>
      <c r="AQ801" s="37"/>
      <c r="AR801" s="37"/>
      <c r="AS801" s="37"/>
      <c r="AT801" s="37"/>
      <c r="AU801" s="37"/>
      <c r="AV801" s="37"/>
      <c r="AW801" s="4"/>
      <c r="AX801" s="4"/>
      <c r="AY801" s="4"/>
      <c r="AZ801" s="4"/>
      <c r="BA801" s="4"/>
      <c r="BB801" s="4"/>
      <c r="BC801" s="4"/>
      <c r="BD801" s="4"/>
    </row>
    <row r="802" spans="1:56" ht="45" customHeight="1" x14ac:dyDescent="0.25">
      <c r="A802" s="2" t="s">
        <v>107</v>
      </c>
      <c r="B802" s="49" t="s">
        <v>104</v>
      </c>
      <c r="C802" s="2">
        <v>1845</v>
      </c>
      <c r="D802" s="2">
        <f t="shared" ref="D802:D805" si="1449">D801-1</f>
        <v>-2</v>
      </c>
      <c r="E802" s="2">
        <v>1</v>
      </c>
      <c r="G802">
        <f t="shared" ref="G802:H802" si="1450">D802*6</f>
        <v>-12</v>
      </c>
      <c r="H802">
        <f t="shared" si="1450"/>
        <v>6</v>
      </c>
      <c r="I802" s="2">
        <v>42</v>
      </c>
      <c r="J802" s="7">
        <v>43447</v>
      </c>
      <c r="K802" s="8">
        <v>0.58333333333333337</v>
      </c>
      <c r="L802" s="50"/>
      <c r="M802" s="9" t="s">
        <v>53</v>
      </c>
      <c r="N802" s="10">
        <v>144</v>
      </c>
      <c r="O802" s="10">
        <v>1002</v>
      </c>
      <c r="P802" s="10">
        <f t="shared" si="391"/>
        <v>858</v>
      </c>
      <c r="Q802" s="2">
        <v>2.65</v>
      </c>
      <c r="R802" s="9">
        <v>36</v>
      </c>
      <c r="S802" s="9">
        <f t="shared" si="392"/>
        <v>95.399999999999991</v>
      </c>
      <c r="T802" s="9">
        <v>1</v>
      </c>
      <c r="U802" s="10">
        <f t="shared" si="1038"/>
        <v>1002</v>
      </c>
      <c r="X802" s="37"/>
      <c r="Y802" s="37"/>
      <c r="Z802" s="37"/>
      <c r="AA802" s="37"/>
      <c r="AB802" s="37"/>
      <c r="AC802" s="37"/>
      <c r="AD802" s="37"/>
      <c r="AE802" s="37"/>
      <c r="AF802" s="37"/>
      <c r="AG802" s="37"/>
      <c r="AH802" s="37"/>
      <c r="AI802" s="4"/>
      <c r="AJ802" s="4"/>
      <c r="AK802" s="4"/>
      <c r="AL802" s="37"/>
      <c r="AM802" s="37"/>
      <c r="AN802" s="37"/>
      <c r="AO802" s="37"/>
      <c r="AP802" s="37"/>
      <c r="AQ802" s="37"/>
      <c r="AR802" s="37"/>
      <c r="AS802" s="37"/>
      <c r="AT802" s="37"/>
      <c r="AU802" s="37"/>
      <c r="AV802" s="37"/>
      <c r="AW802" s="4"/>
      <c r="AX802" s="4"/>
      <c r="AY802" s="4"/>
      <c r="AZ802" s="4"/>
      <c r="BA802" s="4"/>
      <c r="BB802" s="4"/>
      <c r="BC802" s="4"/>
      <c r="BD802" s="4"/>
    </row>
    <row r="803" spans="1:56" ht="45" customHeight="1" x14ac:dyDescent="0.25">
      <c r="A803" s="2" t="s">
        <v>107</v>
      </c>
      <c r="B803" s="49" t="s">
        <v>104</v>
      </c>
      <c r="C803" s="2">
        <v>1845</v>
      </c>
      <c r="D803" s="2">
        <f t="shared" si="1449"/>
        <v>-3</v>
      </c>
      <c r="E803" s="2">
        <v>1</v>
      </c>
      <c r="G803">
        <f t="shared" ref="G803:H803" si="1451">D803*6</f>
        <v>-18</v>
      </c>
      <c r="H803">
        <f t="shared" si="1451"/>
        <v>6</v>
      </c>
      <c r="I803" s="2">
        <v>42</v>
      </c>
      <c r="J803" s="7">
        <v>43447</v>
      </c>
      <c r="K803" s="8">
        <v>0.58333333333333337</v>
      </c>
      <c r="L803" s="50"/>
      <c r="M803" s="9" t="s">
        <v>53</v>
      </c>
      <c r="N803" s="10">
        <v>147</v>
      </c>
      <c r="O803" s="10">
        <v>933</v>
      </c>
      <c r="P803" s="10">
        <f t="shared" si="391"/>
        <v>786</v>
      </c>
      <c r="Q803" s="2">
        <v>2.65</v>
      </c>
      <c r="R803" s="9">
        <v>36</v>
      </c>
      <c r="S803" s="9">
        <f t="shared" si="392"/>
        <v>95.399999999999991</v>
      </c>
      <c r="T803" s="9">
        <v>1</v>
      </c>
      <c r="U803" s="10">
        <f t="shared" si="1038"/>
        <v>933</v>
      </c>
      <c r="X803" s="37"/>
      <c r="Y803" s="37"/>
      <c r="Z803" s="37"/>
      <c r="AA803" s="37"/>
      <c r="AB803" s="37"/>
      <c r="AC803" s="37"/>
      <c r="AD803" s="37"/>
      <c r="AE803" s="37"/>
      <c r="AF803" s="37"/>
      <c r="AG803" s="37"/>
      <c r="AH803" s="37"/>
      <c r="AI803" s="4"/>
      <c r="AJ803" s="4"/>
      <c r="AK803" s="4"/>
      <c r="AL803" s="37"/>
      <c r="AM803" s="37"/>
      <c r="AN803" s="37"/>
      <c r="AO803" s="37"/>
      <c r="AP803" s="37"/>
      <c r="AQ803" s="37"/>
      <c r="AR803" s="37"/>
      <c r="AS803" s="37"/>
      <c r="AT803" s="37"/>
      <c r="AU803" s="37"/>
      <c r="AV803" s="37"/>
      <c r="AW803" s="4"/>
      <c r="AX803" s="4"/>
      <c r="AY803" s="4"/>
      <c r="AZ803" s="4"/>
      <c r="BA803" s="4"/>
      <c r="BB803" s="4"/>
      <c r="BC803" s="4"/>
      <c r="BD803" s="4"/>
    </row>
    <row r="804" spans="1:56" ht="45" customHeight="1" x14ac:dyDescent="0.25">
      <c r="A804" s="2" t="s">
        <v>107</v>
      </c>
      <c r="B804" s="49" t="s">
        <v>104</v>
      </c>
      <c r="C804" s="2">
        <v>1845</v>
      </c>
      <c r="D804" s="2">
        <f t="shared" si="1449"/>
        <v>-4</v>
      </c>
      <c r="E804" s="2">
        <v>1</v>
      </c>
      <c r="G804">
        <f t="shared" ref="G804:H804" si="1452">D804*6</f>
        <v>-24</v>
      </c>
      <c r="H804">
        <f t="shared" si="1452"/>
        <v>6</v>
      </c>
      <c r="I804" s="2">
        <v>42</v>
      </c>
      <c r="J804" s="7">
        <v>43447</v>
      </c>
      <c r="K804" s="8">
        <v>0.58333333333333337</v>
      </c>
      <c r="L804" s="50"/>
      <c r="M804" s="9" t="s">
        <v>53</v>
      </c>
      <c r="N804" s="10">
        <v>145</v>
      </c>
      <c r="O804" s="10">
        <v>847</v>
      </c>
      <c r="P804" s="10">
        <f t="shared" si="391"/>
        <v>702</v>
      </c>
      <c r="Q804" s="2">
        <v>2.65</v>
      </c>
      <c r="R804" s="9">
        <v>36</v>
      </c>
      <c r="S804" s="9">
        <f t="shared" si="392"/>
        <v>95.399999999999991</v>
      </c>
      <c r="T804" s="9">
        <v>1</v>
      </c>
      <c r="U804" s="10">
        <f t="shared" si="1038"/>
        <v>847</v>
      </c>
      <c r="X804" s="37"/>
      <c r="Y804" s="37"/>
      <c r="Z804" s="37"/>
      <c r="AA804" s="37"/>
      <c r="AB804" s="37"/>
      <c r="AC804" s="37"/>
      <c r="AD804" s="37"/>
      <c r="AE804" s="37"/>
      <c r="AF804" s="37"/>
      <c r="AG804" s="37"/>
      <c r="AH804" s="37"/>
      <c r="AI804" s="4"/>
      <c r="AJ804" s="4"/>
      <c r="AK804" s="4"/>
      <c r="AL804" s="37"/>
      <c r="AM804" s="37"/>
      <c r="AN804" s="37"/>
      <c r="AO804" s="37"/>
      <c r="AP804" s="37"/>
      <c r="AQ804" s="37"/>
      <c r="AR804" s="37"/>
      <c r="AS804" s="37"/>
      <c r="AT804" s="37"/>
      <c r="AU804" s="37"/>
      <c r="AV804" s="37"/>
      <c r="AW804" s="4"/>
      <c r="AX804" s="4"/>
      <c r="AY804" s="4"/>
      <c r="AZ804" s="4"/>
      <c r="BA804" s="4"/>
      <c r="BB804" s="4"/>
      <c r="BC804" s="4"/>
      <c r="BD804" s="4"/>
    </row>
    <row r="805" spans="1:56" ht="45" customHeight="1" x14ac:dyDescent="0.25">
      <c r="A805" s="2" t="s">
        <v>107</v>
      </c>
      <c r="B805" s="49" t="s">
        <v>104</v>
      </c>
      <c r="C805" s="2">
        <v>1845</v>
      </c>
      <c r="D805" s="2">
        <f t="shared" si="1449"/>
        <v>-5</v>
      </c>
      <c r="E805" s="2">
        <v>1</v>
      </c>
      <c r="G805">
        <f t="shared" ref="G805:H805" si="1453">D805*6</f>
        <v>-30</v>
      </c>
      <c r="H805">
        <f t="shared" si="1453"/>
        <v>6</v>
      </c>
      <c r="I805" s="2">
        <v>42</v>
      </c>
      <c r="J805" s="7">
        <v>43447</v>
      </c>
      <c r="K805" s="8">
        <v>0.58333333333333337</v>
      </c>
      <c r="L805" s="50"/>
      <c r="M805" s="9" t="s">
        <v>53</v>
      </c>
      <c r="N805" s="10">
        <v>143</v>
      </c>
      <c r="O805" s="10">
        <v>693</v>
      </c>
      <c r="P805" s="10">
        <f t="shared" si="391"/>
        <v>550</v>
      </c>
      <c r="Q805" s="2">
        <v>2.65</v>
      </c>
      <c r="R805" s="9">
        <v>36</v>
      </c>
      <c r="S805" s="9">
        <f t="shared" si="392"/>
        <v>95.399999999999991</v>
      </c>
      <c r="T805" s="9">
        <v>1</v>
      </c>
      <c r="U805" s="10">
        <f t="shared" si="1038"/>
        <v>693</v>
      </c>
      <c r="X805" s="37"/>
      <c r="Y805" s="37"/>
      <c r="Z805" s="37"/>
      <c r="AA805" s="37"/>
      <c r="AB805" s="37"/>
      <c r="AC805" s="37"/>
      <c r="AD805" s="37"/>
      <c r="AE805" s="37"/>
      <c r="AF805" s="37"/>
      <c r="AG805" s="37"/>
      <c r="AH805" s="37"/>
      <c r="AI805" s="4"/>
      <c r="AJ805" s="4"/>
      <c r="AK805" s="4"/>
      <c r="AL805" s="37"/>
      <c r="AM805" s="37"/>
      <c r="AN805" s="37"/>
      <c r="AO805" s="37"/>
      <c r="AP805" s="37"/>
      <c r="AQ805" s="37"/>
      <c r="AR805" s="37"/>
      <c r="AS805" s="37"/>
      <c r="AT805" s="37"/>
      <c r="AU805" s="37"/>
      <c r="AV805" s="37"/>
      <c r="AW805" s="4"/>
      <c r="AX805" s="4"/>
      <c r="AY805" s="4"/>
      <c r="AZ805" s="4"/>
      <c r="BA805" s="4"/>
      <c r="BB805" s="4"/>
      <c r="BC805" s="4"/>
      <c r="BD805" s="4"/>
    </row>
    <row r="806" spans="1:56" ht="45" customHeight="1" x14ac:dyDescent="0.25">
      <c r="A806" s="2" t="s">
        <v>107</v>
      </c>
      <c r="B806" s="49" t="s">
        <v>104</v>
      </c>
      <c r="C806" s="2">
        <v>1845</v>
      </c>
      <c r="D806" s="2">
        <v>0</v>
      </c>
      <c r="E806" s="2">
        <v>2</v>
      </c>
      <c r="G806">
        <f t="shared" ref="G806:H806" si="1454">D806*6</f>
        <v>0</v>
      </c>
      <c r="H806">
        <f t="shared" si="1454"/>
        <v>12</v>
      </c>
      <c r="I806" s="2">
        <v>42</v>
      </c>
      <c r="J806" s="7">
        <v>43447</v>
      </c>
      <c r="K806" s="8">
        <v>0.58333333333333337</v>
      </c>
      <c r="L806" s="50"/>
      <c r="M806" s="9" t="s">
        <v>53</v>
      </c>
      <c r="N806" s="10">
        <v>145</v>
      </c>
      <c r="O806" s="10">
        <v>1065</v>
      </c>
      <c r="P806" s="10">
        <f t="shared" si="391"/>
        <v>920</v>
      </c>
      <c r="Q806" s="2">
        <v>2.65</v>
      </c>
      <c r="R806" s="9">
        <v>36</v>
      </c>
      <c r="S806" s="9">
        <f t="shared" si="392"/>
        <v>95.399999999999991</v>
      </c>
      <c r="T806" s="9">
        <v>1</v>
      </c>
      <c r="U806" s="10">
        <f t="shared" si="1038"/>
        <v>1065</v>
      </c>
      <c r="X806" s="37"/>
      <c r="Y806" s="37"/>
      <c r="Z806" s="37"/>
      <c r="AA806" s="37"/>
      <c r="AB806" s="37"/>
      <c r="AC806" s="37"/>
      <c r="AD806" s="37"/>
      <c r="AE806" s="37"/>
      <c r="AF806" s="37"/>
      <c r="AG806" s="37"/>
      <c r="AH806" s="37"/>
      <c r="AI806" s="4"/>
      <c r="AJ806" s="4"/>
      <c r="AK806" s="4"/>
      <c r="AL806" s="37"/>
      <c r="AM806" s="37"/>
      <c r="AN806" s="37"/>
      <c r="AO806" s="37"/>
      <c r="AP806" s="37"/>
      <c r="AQ806" s="37"/>
      <c r="AR806" s="37"/>
      <c r="AS806" s="37"/>
      <c r="AT806" s="37"/>
      <c r="AU806" s="37"/>
      <c r="AV806" s="37"/>
      <c r="AW806" s="4"/>
      <c r="AX806" s="4"/>
      <c r="AY806" s="4"/>
      <c r="AZ806" s="4"/>
      <c r="BA806" s="4"/>
      <c r="BB806" s="4"/>
      <c r="BC806" s="4"/>
      <c r="BD806" s="4"/>
    </row>
    <row r="807" spans="1:56" ht="45" customHeight="1" x14ac:dyDescent="0.25">
      <c r="A807" s="2" t="s">
        <v>107</v>
      </c>
      <c r="B807" s="49" t="s">
        <v>104</v>
      </c>
      <c r="C807" s="2">
        <v>1845</v>
      </c>
      <c r="D807" s="2">
        <v>-1</v>
      </c>
      <c r="E807" s="2">
        <v>2</v>
      </c>
      <c r="G807">
        <f t="shared" ref="G807:H807" si="1455">D807*6</f>
        <v>-6</v>
      </c>
      <c r="H807">
        <f t="shared" si="1455"/>
        <v>12</v>
      </c>
      <c r="I807" s="2">
        <v>42</v>
      </c>
      <c r="J807" s="7">
        <v>43447</v>
      </c>
      <c r="K807" s="8">
        <v>0.58333333333333337</v>
      </c>
      <c r="L807" s="50"/>
      <c r="M807" s="9" t="s">
        <v>53</v>
      </c>
      <c r="N807" s="10">
        <v>149</v>
      </c>
      <c r="O807" s="10">
        <v>1034</v>
      </c>
      <c r="P807" s="10">
        <f t="shared" si="391"/>
        <v>885</v>
      </c>
      <c r="Q807" s="2">
        <v>2.65</v>
      </c>
      <c r="R807" s="9">
        <v>36</v>
      </c>
      <c r="S807" s="9">
        <f t="shared" si="392"/>
        <v>95.399999999999991</v>
      </c>
      <c r="T807" s="9">
        <v>1</v>
      </c>
      <c r="U807" s="10">
        <f t="shared" si="1038"/>
        <v>1034</v>
      </c>
      <c r="X807" s="37"/>
      <c r="Y807" s="37"/>
      <c r="Z807" s="37"/>
      <c r="AA807" s="37"/>
      <c r="AB807" s="37"/>
      <c r="AC807" s="37"/>
      <c r="AD807" s="37"/>
      <c r="AE807" s="37"/>
      <c r="AF807" s="37"/>
      <c r="AG807" s="37"/>
      <c r="AH807" s="37"/>
      <c r="AI807" s="4"/>
      <c r="AJ807" s="4"/>
      <c r="AK807" s="4"/>
      <c r="AL807" s="37"/>
      <c r="AM807" s="37"/>
      <c r="AN807" s="37"/>
      <c r="AO807" s="37"/>
      <c r="AP807" s="37"/>
      <c r="AQ807" s="37"/>
      <c r="AR807" s="37"/>
      <c r="AS807" s="37"/>
      <c r="AT807" s="37"/>
      <c r="AU807" s="37"/>
      <c r="AV807" s="37"/>
      <c r="AW807" s="4"/>
      <c r="AX807" s="4"/>
      <c r="AY807" s="4"/>
      <c r="AZ807" s="4"/>
      <c r="BA807" s="4"/>
      <c r="BB807" s="4"/>
      <c r="BC807" s="4"/>
      <c r="BD807" s="4"/>
    </row>
    <row r="808" spans="1:56" ht="45" customHeight="1" x14ac:dyDescent="0.25">
      <c r="A808" s="2" t="s">
        <v>107</v>
      </c>
      <c r="B808" s="49" t="s">
        <v>104</v>
      </c>
      <c r="C808" s="2">
        <v>1845</v>
      </c>
      <c r="D808" s="2">
        <f t="shared" ref="D808:D811" si="1456">D807-1</f>
        <v>-2</v>
      </c>
      <c r="E808" s="2">
        <v>2</v>
      </c>
      <c r="G808">
        <f t="shared" ref="G808:H808" si="1457">D808*6</f>
        <v>-12</v>
      </c>
      <c r="H808">
        <f t="shared" si="1457"/>
        <v>12</v>
      </c>
      <c r="I808" s="2">
        <v>42</v>
      </c>
      <c r="J808" s="7">
        <v>43447</v>
      </c>
      <c r="K808" s="8">
        <v>0.58333333333333337</v>
      </c>
      <c r="L808" s="50"/>
      <c r="M808" s="9" t="s">
        <v>53</v>
      </c>
      <c r="N808" s="10">
        <v>147</v>
      </c>
      <c r="O808" s="10">
        <v>967</v>
      </c>
      <c r="P808" s="10">
        <f t="shared" si="391"/>
        <v>820</v>
      </c>
      <c r="Q808" s="2">
        <v>2.65</v>
      </c>
      <c r="R808" s="9">
        <v>36</v>
      </c>
      <c r="S808" s="9">
        <f t="shared" si="392"/>
        <v>95.399999999999991</v>
      </c>
      <c r="T808" s="9">
        <v>1</v>
      </c>
      <c r="U808" s="10">
        <f t="shared" si="1038"/>
        <v>967</v>
      </c>
      <c r="X808" s="37"/>
      <c r="Y808" s="37"/>
      <c r="Z808" s="37"/>
      <c r="AA808" s="37"/>
      <c r="AB808" s="37"/>
      <c r="AC808" s="37"/>
      <c r="AD808" s="37"/>
      <c r="AE808" s="37"/>
      <c r="AF808" s="37"/>
      <c r="AG808" s="37"/>
      <c r="AH808" s="37"/>
      <c r="AI808" s="4"/>
      <c r="AJ808" s="4"/>
      <c r="AK808" s="4"/>
      <c r="AL808" s="37"/>
      <c r="AM808" s="37"/>
      <c r="AN808" s="37"/>
      <c r="AO808" s="37"/>
      <c r="AP808" s="37"/>
      <c r="AQ808" s="37"/>
      <c r="AR808" s="37"/>
      <c r="AS808" s="37"/>
      <c r="AT808" s="37"/>
      <c r="AU808" s="37"/>
      <c r="AV808" s="37"/>
      <c r="AW808" s="4"/>
      <c r="AX808" s="4"/>
      <c r="AY808" s="4"/>
      <c r="AZ808" s="4"/>
      <c r="BA808" s="4"/>
      <c r="BB808" s="4"/>
      <c r="BC808" s="4"/>
      <c r="BD808" s="4"/>
    </row>
    <row r="809" spans="1:56" ht="45" customHeight="1" x14ac:dyDescent="0.25">
      <c r="A809" s="2" t="s">
        <v>107</v>
      </c>
      <c r="B809" s="49" t="s">
        <v>104</v>
      </c>
      <c r="C809" s="2">
        <v>1845</v>
      </c>
      <c r="D809" s="2">
        <f t="shared" si="1456"/>
        <v>-3</v>
      </c>
      <c r="E809" s="2">
        <v>2</v>
      </c>
      <c r="G809">
        <f t="shared" ref="G809:H809" si="1458">D809*6</f>
        <v>-18</v>
      </c>
      <c r="H809">
        <f t="shared" si="1458"/>
        <v>12</v>
      </c>
      <c r="I809" s="2">
        <v>42</v>
      </c>
      <c r="J809" s="7">
        <v>43447</v>
      </c>
      <c r="K809" s="8">
        <v>0.58333333333333337</v>
      </c>
      <c r="L809" s="50"/>
      <c r="M809" s="9" t="s">
        <v>53</v>
      </c>
      <c r="N809" s="10">
        <v>148</v>
      </c>
      <c r="O809" s="10">
        <v>899</v>
      </c>
      <c r="P809" s="10">
        <f t="shared" si="391"/>
        <v>751</v>
      </c>
      <c r="Q809" s="2">
        <v>2.65</v>
      </c>
      <c r="R809" s="9">
        <v>36</v>
      </c>
      <c r="S809" s="9">
        <f t="shared" si="392"/>
        <v>95.399999999999991</v>
      </c>
      <c r="T809" s="9">
        <v>1</v>
      </c>
      <c r="U809" s="10">
        <f t="shared" si="1038"/>
        <v>899</v>
      </c>
      <c r="X809" s="37"/>
      <c r="Y809" s="37"/>
      <c r="Z809" s="37"/>
      <c r="AA809" s="37"/>
      <c r="AB809" s="37"/>
      <c r="AC809" s="37"/>
      <c r="AD809" s="37"/>
      <c r="AE809" s="37"/>
      <c r="AF809" s="37"/>
      <c r="AG809" s="37"/>
      <c r="AH809" s="37"/>
      <c r="AI809" s="4"/>
      <c r="AJ809" s="4"/>
      <c r="AK809" s="4"/>
      <c r="AL809" s="37"/>
      <c r="AM809" s="37"/>
      <c r="AN809" s="37"/>
      <c r="AO809" s="37"/>
      <c r="AP809" s="37"/>
      <c r="AQ809" s="37"/>
      <c r="AR809" s="37"/>
      <c r="AS809" s="37"/>
      <c r="AT809" s="37"/>
      <c r="AU809" s="37"/>
      <c r="AV809" s="37"/>
      <c r="AW809" s="4"/>
      <c r="AX809" s="4"/>
      <c r="AY809" s="4"/>
      <c r="AZ809" s="4"/>
      <c r="BA809" s="4"/>
      <c r="BB809" s="4"/>
      <c r="BC809" s="4"/>
      <c r="BD809" s="4"/>
    </row>
    <row r="810" spans="1:56" ht="45" customHeight="1" x14ac:dyDescent="0.25">
      <c r="A810" s="2" t="s">
        <v>107</v>
      </c>
      <c r="B810" s="49" t="s">
        <v>104</v>
      </c>
      <c r="C810" s="2">
        <v>1845</v>
      </c>
      <c r="D810" s="2">
        <f t="shared" si="1456"/>
        <v>-4</v>
      </c>
      <c r="E810" s="2">
        <v>2</v>
      </c>
      <c r="G810">
        <f t="shared" ref="G810:H810" si="1459">D810*6</f>
        <v>-24</v>
      </c>
      <c r="H810">
        <f t="shared" si="1459"/>
        <v>12</v>
      </c>
      <c r="I810" s="2">
        <v>42</v>
      </c>
      <c r="J810" s="7">
        <v>43447</v>
      </c>
      <c r="K810" s="8">
        <v>0.58333333333333337</v>
      </c>
      <c r="L810" s="50"/>
      <c r="M810" s="9" t="s">
        <v>53</v>
      </c>
      <c r="N810" s="10">
        <v>145</v>
      </c>
      <c r="O810" s="10">
        <v>839</v>
      </c>
      <c r="P810" s="10">
        <f t="shared" si="391"/>
        <v>694</v>
      </c>
      <c r="Q810" s="2">
        <v>2.65</v>
      </c>
      <c r="R810" s="9">
        <v>36</v>
      </c>
      <c r="S810" s="9">
        <f t="shared" si="392"/>
        <v>95.399999999999991</v>
      </c>
      <c r="T810" s="9">
        <v>1</v>
      </c>
      <c r="U810" s="10">
        <f t="shared" si="1038"/>
        <v>839</v>
      </c>
      <c r="X810" s="37"/>
      <c r="Y810" s="37"/>
      <c r="Z810" s="37"/>
      <c r="AA810" s="37"/>
      <c r="AB810" s="37"/>
      <c r="AC810" s="37"/>
      <c r="AD810" s="37"/>
      <c r="AE810" s="37"/>
      <c r="AF810" s="37"/>
      <c r="AG810" s="37"/>
      <c r="AH810" s="37"/>
      <c r="AI810" s="4"/>
      <c r="AJ810" s="4"/>
      <c r="AK810" s="4"/>
      <c r="AL810" s="37"/>
      <c r="AM810" s="37"/>
      <c r="AN810" s="37"/>
      <c r="AO810" s="37"/>
      <c r="AP810" s="37"/>
      <c r="AQ810" s="37"/>
      <c r="AR810" s="37"/>
      <c r="AS810" s="37"/>
      <c r="AT810" s="37"/>
      <c r="AU810" s="37"/>
      <c r="AV810" s="37"/>
      <c r="AW810" s="4"/>
      <c r="AX810" s="4"/>
      <c r="AY810" s="4"/>
      <c r="AZ810" s="4"/>
      <c r="BA810" s="4"/>
      <c r="BB810" s="4"/>
      <c r="BC810" s="4"/>
      <c r="BD810" s="4"/>
    </row>
    <row r="811" spans="1:56" ht="45" customHeight="1" x14ac:dyDescent="0.25">
      <c r="A811" s="2" t="s">
        <v>107</v>
      </c>
      <c r="B811" s="49" t="s">
        <v>104</v>
      </c>
      <c r="C811" s="2">
        <v>1845</v>
      </c>
      <c r="D811" s="2">
        <f t="shared" si="1456"/>
        <v>-5</v>
      </c>
      <c r="E811" s="2">
        <v>2</v>
      </c>
      <c r="G811">
        <f t="shared" ref="G811:H811" si="1460">D811*6</f>
        <v>-30</v>
      </c>
      <c r="H811">
        <f t="shared" si="1460"/>
        <v>12</v>
      </c>
      <c r="I811" s="2">
        <v>42</v>
      </c>
      <c r="J811" s="7">
        <v>43447</v>
      </c>
      <c r="K811" s="8">
        <v>0.58333333333333337</v>
      </c>
      <c r="L811" s="50"/>
      <c r="M811" s="9" t="s">
        <v>53</v>
      </c>
      <c r="N811" s="10">
        <v>142</v>
      </c>
      <c r="O811" s="10">
        <v>710</v>
      </c>
      <c r="P811" s="10">
        <f t="shared" si="391"/>
        <v>568</v>
      </c>
      <c r="Q811" s="2">
        <v>2.65</v>
      </c>
      <c r="R811" s="9">
        <v>36</v>
      </c>
      <c r="S811" s="9">
        <f t="shared" si="392"/>
        <v>95.399999999999991</v>
      </c>
      <c r="T811" s="9">
        <v>1</v>
      </c>
      <c r="U811" s="10">
        <f t="shared" si="1038"/>
        <v>710</v>
      </c>
      <c r="X811" s="37"/>
      <c r="Y811" s="37"/>
      <c r="Z811" s="37"/>
      <c r="AA811" s="37"/>
      <c r="AB811" s="37"/>
      <c r="AC811" s="37"/>
      <c r="AD811" s="37"/>
      <c r="AE811" s="37"/>
      <c r="AF811" s="37"/>
      <c r="AG811" s="37"/>
      <c r="AH811" s="37"/>
      <c r="AI811" s="4"/>
      <c r="AJ811" s="4"/>
      <c r="AK811" s="4"/>
      <c r="AL811" s="37"/>
      <c r="AM811" s="37"/>
      <c r="AN811" s="37"/>
      <c r="AO811" s="37"/>
      <c r="AP811" s="37"/>
      <c r="AQ811" s="37"/>
      <c r="AR811" s="37"/>
      <c r="AS811" s="37"/>
      <c r="AT811" s="37"/>
      <c r="AU811" s="37"/>
      <c r="AV811" s="37"/>
      <c r="AW811" s="4"/>
      <c r="AX811" s="4"/>
      <c r="AY811" s="4"/>
      <c r="AZ811" s="4"/>
      <c r="BA811" s="4"/>
      <c r="BB811" s="4"/>
      <c r="BC811" s="4"/>
      <c r="BD811" s="4"/>
    </row>
    <row r="812" spans="1:56" ht="45" customHeight="1" x14ac:dyDescent="0.25">
      <c r="A812" s="2" t="s">
        <v>107</v>
      </c>
      <c r="B812" s="49" t="s">
        <v>104</v>
      </c>
      <c r="C812" s="2">
        <v>1845</v>
      </c>
      <c r="D812" s="2">
        <v>0</v>
      </c>
      <c r="E812" s="2">
        <v>3</v>
      </c>
      <c r="G812">
        <f t="shared" ref="G812:H812" si="1461">D812*6</f>
        <v>0</v>
      </c>
      <c r="H812">
        <f t="shared" si="1461"/>
        <v>18</v>
      </c>
      <c r="I812" s="2">
        <v>42</v>
      </c>
      <c r="J812" s="7">
        <v>43447</v>
      </c>
      <c r="K812" s="8">
        <v>0.58333333333333337</v>
      </c>
      <c r="L812" s="50"/>
      <c r="M812" s="9" t="s">
        <v>53</v>
      </c>
      <c r="N812" s="10">
        <v>152</v>
      </c>
      <c r="O812" s="10">
        <v>1002</v>
      </c>
      <c r="P812" s="10">
        <f t="shared" si="391"/>
        <v>850</v>
      </c>
      <c r="Q812" s="2">
        <v>2.65</v>
      </c>
      <c r="R812" s="9">
        <v>36</v>
      </c>
      <c r="S812" s="9">
        <f t="shared" si="392"/>
        <v>95.399999999999991</v>
      </c>
      <c r="T812" s="9">
        <v>1</v>
      </c>
      <c r="U812" s="10">
        <f t="shared" si="1038"/>
        <v>1002</v>
      </c>
      <c r="X812" s="37"/>
      <c r="Y812" s="37"/>
      <c r="Z812" s="37"/>
      <c r="AA812" s="37"/>
      <c r="AB812" s="37"/>
      <c r="AC812" s="37"/>
      <c r="AD812" s="37"/>
      <c r="AE812" s="37"/>
      <c r="AF812" s="37"/>
      <c r="AG812" s="37"/>
      <c r="AH812" s="37"/>
      <c r="AI812" s="4"/>
      <c r="AJ812" s="4"/>
      <c r="AK812" s="4"/>
      <c r="AL812" s="37"/>
      <c r="AM812" s="37"/>
      <c r="AN812" s="37"/>
      <c r="AO812" s="37"/>
      <c r="AP812" s="37"/>
      <c r="AQ812" s="37"/>
      <c r="AR812" s="37"/>
      <c r="AS812" s="37"/>
      <c r="AT812" s="37"/>
      <c r="AU812" s="37"/>
      <c r="AV812" s="37"/>
      <c r="AW812" s="4"/>
      <c r="AX812" s="4"/>
      <c r="AY812" s="4"/>
      <c r="AZ812" s="4"/>
      <c r="BA812" s="4"/>
      <c r="BB812" s="4"/>
      <c r="BC812" s="4"/>
      <c r="BD812" s="4"/>
    </row>
    <row r="813" spans="1:56" ht="45" customHeight="1" x14ac:dyDescent="0.25">
      <c r="A813" s="2" t="s">
        <v>107</v>
      </c>
      <c r="B813" s="49" t="s">
        <v>104</v>
      </c>
      <c r="C813" s="2">
        <v>1845</v>
      </c>
      <c r="D813" s="2">
        <v>-1</v>
      </c>
      <c r="E813" s="2">
        <v>3</v>
      </c>
      <c r="G813">
        <f t="shared" ref="G813:H813" si="1462">D813*6</f>
        <v>-6</v>
      </c>
      <c r="H813">
        <f t="shared" si="1462"/>
        <v>18</v>
      </c>
      <c r="I813" s="2">
        <v>42</v>
      </c>
      <c r="J813" s="7">
        <v>43447</v>
      </c>
      <c r="K813" s="8">
        <v>0.58333333333333337</v>
      </c>
      <c r="L813" s="50"/>
      <c r="M813" s="9" t="s">
        <v>53</v>
      </c>
      <c r="N813" s="10">
        <v>152</v>
      </c>
      <c r="O813" s="10">
        <v>969</v>
      </c>
      <c r="P813" s="10">
        <f t="shared" si="391"/>
        <v>817</v>
      </c>
      <c r="Q813" s="2">
        <v>2.65</v>
      </c>
      <c r="R813" s="9">
        <v>36</v>
      </c>
      <c r="S813" s="9">
        <f t="shared" si="392"/>
        <v>95.399999999999991</v>
      </c>
      <c r="T813" s="9">
        <v>1</v>
      </c>
      <c r="U813" s="10">
        <f t="shared" si="1038"/>
        <v>969</v>
      </c>
      <c r="X813" s="37"/>
      <c r="Y813" s="37"/>
      <c r="Z813" s="37"/>
      <c r="AA813" s="37"/>
      <c r="AB813" s="37"/>
      <c r="AC813" s="37"/>
      <c r="AD813" s="37"/>
      <c r="AE813" s="37"/>
      <c r="AF813" s="37"/>
      <c r="AG813" s="37"/>
      <c r="AH813" s="37"/>
      <c r="AI813" s="4"/>
      <c r="AJ813" s="4"/>
      <c r="AK813" s="4"/>
      <c r="AL813" s="37"/>
      <c r="AM813" s="37"/>
      <c r="AN813" s="37"/>
      <c r="AO813" s="37"/>
      <c r="AP813" s="37"/>
      <c r="AQ813" s="37"/>
      <c r="AR813" s="37"/>
      <c r="AS813" s="37"/>
      <c r="AT813" s="37"/>
      <c r="AU813" s="37"/>
      <c r="AV813" s="37"/>
      <c r="AW813" s="4"/>
      <c r="AX813" s="4"/>
      <c r="AY813" s="4"/>
      <c r="AZ813" s="4"/>
      <c r="BA813" s="4"/>
      <c r="BB813" s="4"/>
      <c r="BC813" s="4"/>
      <c r="BD813" s="4"/>
    </row>
    <row r="814" spans="1:56" ht="45" customHeight="1" x14ac:dyDescent="0.25">
      <c r="A814" s="2" t="s">
        <v>107</v>
      </c>
      <c r="B814" s="49" t="s">
        <v>104</v>
      </c>
      <c r="C814" s="2">
        <v>1845</v>
      </c>
      <c r="D814" s="2">
        <f t="shared" ref="D814:D817" si="1463">D813-1</f>
        <v>-2</v>
      </c>
      <c r="E814" s="2">
        <v>3</v>
      </c>
      <c r="G814">
        <f t="shared" ref="G814:H814" si="1464">D814*6</f>
        <v>-12</v>
      </c>
      <c r="H814">
        <f t="shared" si="1464"/>
        <v>18</v>
      </c>
      <c r="I814" s="2">
        <v>42</v>
      </c>
      <c r="J814" s="7">
        <v>43447</v>
      </c>
      <c r="K814" s="8">
        <v>0.58333333333333337</v>
      </c>
      <c r="L814" s="50"/>
      <c r="M814" s="9" t="s">
        <v>53</v>
      </c>
      <c r="N814" s="10">
        <v>157</v>
      </c>
      <c r="O814" s="10">
        <v>909</v>
      </c>
      <c r="P814" s="10">
        <f t="shared" si="391"/>
        <v>752</v>
      </c>
      <c r="Q814" s="2">
        <v>2.65</v>
      </c>
      <c r="R814" s="9">
        <v>36</v>
      </c>
      <c r="S814" s="9">
        <f t="shared" si="392"/>
        <v>95.399999999999991</v>
      </c>
      <c r="T814" s="9">
        <v>1</v>
      </c>
      <c r="U814" s="10">
        <f t="shared" si="1038"/>
        <v>909</v>
      </c>
      <c r="X814" s="37"/>
      <c r="Y814" s="37"/>
      <c r="Z814" s="37"/>
      <c r="AA814" s="37"/>
      <c r="AB814" s="37"/>
      <c r="AC814" s="37"/>
      <c r="AD814" s="37"/>
      <c r="AE814" s="37"/>
      <c r="AF814" s="37"/>
      <c r="AG814" s="37"/>
      <c r="AH814" s="37"/>
      <c r="AI814" s="4"/>
      <c r="AJ814" s="4"/>
      <c r="AK814" s="4"/>
      <c r="AL814" s="37"/>
      <c r="AM814" s="37"/>
      <c r="AN814" s="37"/>
      <c r="AO814" s="37"/>
      <c r="AP814" s="37"/>
      <c r="AQ814" s="37"/>
      <c r="AR814" s="37"/>
      <c r="AS814" s="37"/>
      <c r="AT814" s="37"/>
      <c r="AU814" s="37"/>
      <c r="AV814" s="37"/>
      <c r="AW814" s="4"/>
      <c r="AX814" s="4"/>
      <c r="AY814" s="4"/>
      <c r="AZ814" s="4"/>
      <c r="BA814" s="4"/>
      <c r="BB814" s="4"/>
      <c r="BC814" s="4"/>
      <c r="BD814" s="4"/>
    </row>
    <row r="815" spans="1:56" ht="45" customHeight="1" x14ac:dyDescent="0.25">
      <c r="A815" s="2" t="s">
        <v>107</v>
      </c>
      <c r="B815" s="49" t="s">
        <v>104</v>
      </c>
      <c r="C815" s="2">
        <v>1845</v>
      </c>
      <c r="D815" s="2">
        <f t="shared" si="1463"/>
        <v>-3</v>
      </c>
      <c r="E815" s="2">
        <v>3</v>
      </c>
      <c r="G815">
        <f t="shared" ref="G815:H815" si="1465">D815*6</f>
        <v>-18</v>
      </c>
      <c r="H815">
        <f t="shared" si="1465"/>
        <v>18</v>
      </c>
      <c r="I815" s="2">
        <v>42</v>
      </c>
      <c r="J815" s="7">
        <v>43447</v>
      </c>
      <c r="K815" s="8">
        <v>0.58333333333333337</v>
      </c>
      <c r="L815" s="50"/>
      <c r="M815" s="9" t="s">
        <v>53</v>
      </c>
      <c r="N815" s="10">
        <v>159</v>
      </c>
      <c r="O815" s="10">
        <v>854</v>
      </c>
      <c r="P815" s="10">
        <f t="shared" si="391"/>
        <v>695</v>
      </c>
      <c r="Q815" s="2">
        <v>2.65</v>
      </c>
      <c r="R815" s="9">
        <v>36</v>
      </c>
      <c r="S815" s="9">
        <f t="shared" si="392"/>
        <v>95.399999999999991</v>
      </c>
      <c r="T815" s="9">
        <v>1</v>
      </c>
      <c r="U815" s="10">
        <f t="shared" si="1038"/>
        <v>854</v>
      </c>
      <c r="X815" s="37"/>
      <c r="Y815" s="37"/>
      <c r="Z815" s="37"/>
      <c r="AA815" s="37"/>
      <c r="AB815" s="37"/>
      <c r="AC815" s="37"/>
      <c r="AD815" s="37"/>
      <c r="AE815" s="37"/>
      <c r="AF815" s="37"/>
      <c r="AG815" s="37"/>
      <c r="AH815" s="37"/>
      <c r="AI815" s="4"/>
      <c r="AJ815" s="4"/>
      <c r="AK815" s="4"/>
      <c r="AL815" s="37"/>
      <c r="AM815" s="37"/>
      <c r="AN815" s="37"/>
      <c r="AO815" s="37"/>
      <c r="AP815" s="37"/>
      <c r="AQ815" s="37"/>
      <c r="AR815" s="37"/>
      <c r="AS815" s="37"/>
      <c r="AT815" s="37"/>
      <c r="AU815" s="37"/>
      <c r="AV815" s="37"/>
      <c r="AW815" s="4"/>
      <c r="AX815" s="4"/>
      <c r="AY815" s="4"/>
      <c r="AZ815" s="4"/>
      <c r="BA815" s="4"/>
      <c r="BB815" s="4"/>
      <c r="BC815" s="4"/>
      <c r="BD815" s="4"/>
    </row>
    <row r="816" spans="1:56" ht="45" customHeight="1" x14ac:dyDescent="0.25">
      <c r="A816" s="2" t="s">
        <v>107</v>
      </c>
      <c r="B816" s="49" t="s">
        <v>104</v>
      </c>
      <c r="C816" s="2">
        <v>1845</v>
      </c>
      <c r="D816" s="2">
        <f t="shared" si="1463"/>
        <v>-4</v>
      </c>
      <c r="E816" s="2">
        <v>3</v>
      </c>
      <c r="G816">
        <f t="shared" ref="G816:H816" si="1466">D816*6</f>
        <v>-24</v>
      </c>
      <c r="H816">
        <f t="shared" si="1466"/>
        <v>18</v>
      </c>
      <c r="I816" s="2">
        <v>42</v>
      </c>
      <c r="J816" s="7">
        <v>43447</v>
      </c>
      <c r="K816" s="8">
        <v>0.58333333333333337</v>
      </c>
      <c r="L816" s="50"/>
      <c r="M816" s="9" t="s">
        <v>53</v>
      </c>
      <c r="N816" s="10">
        <v>153</v>
      </c>
      <c r="O816" s="10">
        <v>794</v>
      </c>
      <c r="P816" s="10">
        <f t="shared" si="391"/>
        <v>641</v>
      </c>
      <c r="Q816" s="2">
        <v>2.65</v>
      </c>
      <c r="R816" s="9">
        <v>36</v>
      </c>
      <c r="S816" s="9">
        <f t="shared" si="392"/>
        <v>95.399999999999991</v>
      </c>
      <c r="T816" s="9">
        <v>1</v>
      </c>
      <c r="U816" s="10">
        <f t="shared" si="1038"/>
        <v>794</v>
      </c>
      <c r="X816" s="37"/>
      <c r="Y816" s="37"/>
      <c r="Z816" s="37"/>
      <c r="AA816" s="37"/>
      <c r="AB816" s="37"/>
      <c r="AC816" s="37"/>
      <c r="AD816" s="37"/>
      <c r="AE816" s="37"/>
      <c r="AF816" s="37"/>
      <c r="AG816" s="37"/>
      <c r="AH816" s="37"/>
      <c r="AI816" s="4"/>
      <c r="AJ816" s="4"/>
      <c r="AK816" s="4"/>
      <c r="AL816" s="37"/>
      <c r="AM816" s="37"/>
      <c r="AN816" s="37"/>
      <c r="AO816" s="37"/>
      <c r="AP816" s="37"/>
      <c r="AQ816" s="37"/>
      <c r="AR816" s="37"/>
      <c r="AS816" s="37"/>
      <c r="AT816" s="37"/>
      <c r="AU816" s="37"/>
      <c r="AV816" s="37"/>
      <c r="AW816" s="4"/>
      <c r="AX816" s="4"/>
      <c r="AY816" s="4"/>
      <c r="AZ816" s="4"/>
      <c r="BA816" s="4"/>
      <c r="BB816" s="4"/>
      <c r="BC816" s="4"/>
      <c r="BD816" s="4"/>
    </row>
    <row r="817" spans="1:56" ht="45" customHeight="1" x14ac:dyDescent="0.25">
      <c r="A817" s="2" t="s">
        <v>107</v>
      </c>
      <c r="B817" s="49" t="s">
        <v>104</v>
      </c>
      <c r="C817" s="2">
        <v>1845</v>
      </c>
      <c r="D817" s="2">
        <f t="shared" si="1463"/>
        <v>-5</v>
      </c>
      <c r="E817" s="2">
        <v>3</v>
      </c>
      <c r="G817">
        <f t="shared" ref="G817:H817" si="1467">D817*6</f>
        <v>-30</v>
      </c>
      <c r="H817">
        <f t="shared" si="1467"/>
        <v>18</v>
      </c>
      <c r="I817" s="2">
        <v>42</v>
      </c>
      <c r="J817" s="7">
        <v>43447</v>
      </c>
      <c r="K817" s="8">
        <v>0.58333333333333337</v>
      </c>
      <c r="L817" s="50"/>
      <c r="M817" s="9" t="s">
        <v>53</v>
      </c>
      <c r="N817" s="10">
        <v>152</v>
      </c>
      <c r="O817" s="10">
        <v>745</v>
      </c>
      <c r="P817" s="10">
        <f t="shared" si="391"/>
        <v>593</v>
      </c>
      <c r="Q817" s="2">
        <v>2.65</v>
      </c>
      <c r="R817" s="9">
        <v>36</v>
      </c>
      <c r="S817" s="9">
        <f t="shared" si="392"/>
        <v>95.399999999999991</v>
      </c>
      <c r="T817" s="9">
        <v>1</v>
      </c>
      <c r="U817" s="10">
        <f t="shared" si="1038"/>
        <v>745</v>
      </c>
      <c r="X817" s="37"/>
      <c r="Y817" s="37"/>
      <c r="Z817" s="37"/>
      <c r="AA817" s="37"/>
      <c r="AB817" s="37"/>
      <c r="AC817" s="37"/>
      <c r="AD817" s="37"/>
      <c r="AE817" s="37"/>
      <c r="AF817" s="37"/>
      <c r="AG817" s="37"/>
      <c r="AH817" s="37"/>
      <c r="AI817" s="4"/>
      <c r="AJ817" s="4"/>
      <c r="AK817" s="4"/>
      <c r="AL817" s="37"/>
      <c r="AM817" s="37"/>
      <c r="AN817" s="37"/>
      <c r="AO817" s="37"/>
      <c r="AP817" s="37"/>
      <c r="AQ817" s="37"/>
      <c r="AR817" s="37"/>
      <c r="AS817" s="37"/>
      <c r="AT817" s="37"/>
      <c r="AU817" s="37"/>
      <c r="AV817" s="37"/>
      <c r="AW817" s="4"/>
      <c r="AX817" s="4"/>
      <c r="AY817" s="4"/>
      <c r="AZ817" s="4"/>
      <c r="BA817" s="4"/>
      <c r="BB817" s="4"/>
      <c r="BC817" s="4"/>
      <c r="BD817" s="4"/>
    </row>
    <row r="818" spans="1:56" ht="45" customHeight="1" x14ac:dyDescent="0.3">
      <c r="A818" s="2" t="s">
        <v>107</v>
      </c>
      <c r="B818" s="49" t="s">
        <v>104</v>
      </c>
      <c r="C818" s="2">
        <v>1825</v>
      </c>
      <c r="D818" s="2">
        <v>0</v>
      </c>
      <c r="E818" s="2">
        <v>0</v>
      </c>
      <c r="G818">
        <f t="shared" ref="G818:H818" si="1468">D818*6</f>
        <v>0</v>
      </c>
      <c r="H818">
        <f t="shared" si="1468"/>
        <v>0</v>
      </c>
      <c r="I818" s="2">
        <v>42</v>
      </c>
      <c r="J818" s="7">
        <v>43447</v>
      </c>
      <c r="K818" s="8">
        <v>0.58333333333333337</v>
      </c>
      <c r="L818" s="50"/>
      <c r="M818" s="9" t="s">
        <v>53</v>
      </c>
      <c r="N818" s="10">
        <v>146</v>
      </c>
      <c r="O818" s="10">
        <v>3636</v>
      </c>
      <c r="P818" s="10">
        <f t="shared" si="391"/>
        <v>3490</v>
      </c>
      <c r="Q818" s="2">
        <v>2.65</v>
      </c>
      <c r="R818" s="9">
        <v>36</v>
      </c>
      <c r="S818" s="9">
        <f t="shared" si="392"/>
        <v>95.399999999999991</v>
      </c>
      <c r="T818" s="9">
        <v>1</v>
      </c>
      <c r="U818" s="10">
        <f t="shared" si="1038"/>
        <v>3636</v>
      </c>
      <c r="X818" s="17">
        <f>U841</f>
        <v>2047</v>
      </c>
      <c r="Y818" s="17">
        <f>U840</f>
        <v>2464</v>
      </c>
      <c r="Z818" s="17">
        <f>U839</f>
        <v>2787</v>
      </c>
      <c r="AA818" s="17">
        <f>U838</f>
        <v>3095</v>
      </c>
      <c r="AB818" s="17">
        <f>U837</f>
        <v>3115</v>
      </c>
      <c r="AC818" s="17">
        <f>U836</f>
        <v>3078</v>
      </c>
      <c r="AD818" s="21">
        <f t="shared" ref="AD818:AD821" si="1469">AB818</f>
        <v>3115</v>
      </c>
      <c r="AE818" s="21">
        <f t="shared" ref="AE818:AE821" si="1470">AA818</f>
        <v>3095</v>
      </c>
      <c r="AF818" s="21">
        <f t="shared" ref="AF818:AF821" si="1471">Z818</f>
        <v>2787</v>
      </c>
      <c r="AG818" s="21">
        <f t="shared" ref="AG818:AG821" si="1472">Y818</f>
        <v>2464</v>
      </c>
      <c r="AH818" s="21">
        <f t="shared" ref="AH818:AH821" si="1473">X818</f>
        <v>2047</v>
      </c>
      <c r="AI818" s="15" t="s">
        <v>67</v>
      </c>
      <c r="AJ818" s="16" t="str">
        <f>B818</f>
        <v>L2C2-57701216E2300</v>
      </c>
      <c r="AK818" s="16"/>
      <c r="AL818" s="23">
        <f t="shared" ref="AL818:AV818" si="1474">X818*0.0144</f>
        <v>29.476800000000001</v>
      </c>
      <c r="AM818" s="23">
        <f t="shared" si="1474"/>
        <v>35.4816</v>
      </c>
      <c r="AN818" s="23">
        <f t="shared" si="1474"/>
        <v>40.132799999999996</v>
      </c>
      <c r="AO818" s="23">
        <f t="shared" si="1474"/>
        <v>44.567999999999998</v>
      </c>
      <c r="AP818" s="23">
        <f t="shared" si="1474"/>
        <v>44.856000000000002</v>
      </c>
      <c r="AQ818" s="23">
        <f t="shared" si="1474"/>
        <v>44.3232</v>
      </c>
      <c r="AR818" s="23">
        <f t="shared" si="1474"/>
        <v>44.856000000000002</v>
      </c>
      <c r="AS818" s="23">
        <f t="shared" si="1474"/>
        <v>44.567999999999998</v>
      </c>
      <c r="AT818" s="23">
        <f t="shared" si="1474"/>
        <v>40.132799999999996</v>
      </c>
      <c r="AU818" s="23">
        <f t="shared" si="1474"/>
        <v>35.4816</v>
      </c>
      <c r="AV818" s="23">
        <f t="shared" si="1474"/>
        <v>29.476800000000001</v>
      </c>
      <c r="AW818" s="15" t="s">
        <v>67</v>
      </c>
      <c r="AX818" s="16" t="s">
        <v>104</v>
      </c>
      <c r="AY818" s="16"/>
      <c r="AZ818" s="16"/>
      <c r="BA818" s="16"/>
      <c r="BB818" s="16"/>
      <c r="BC818" s="16"/>
      <c r="BD818" s="16"/>
    </row>
    <row r="819" spans="1:56" ht="45" customHeight="1" x14ac:dyDescent="0.3">
      <c r="A819" s="2" t="s">
        <v>107</v>
      </c>
      <c r="B819" s="49" t="s">
        <v>104</v>
      </c>
      <c r="C819" s="2">
        <v>1825</v>
      </c>
      <c r="D819" s="2">
        <v>-1</v>
      </c>
      <c r="E819" s="2">
        <v>0</v>
      </c>
      <c r="G819">
        <f t="shared" ref="G819:H819" si="1475">D819*6</f>
        <v>-6</v>
      </c>
      <c r="H819">
        <f t="shared" si="1475"/>
        <v>0</v>
      </c>
      <c r="I819" s="2">
        <v>42</v>
      </c>
      <c r="J819" s="7">
        <v>43447</v>
      </c>
      <c r="K819" s="8">
        <v>0.58333333333333337</v>
      </c>
      <c r="L819" s="50"/>
      <c r="M819" s="9" t="s">
        <v>53</v>
      </c>
      <c r="N819" s="10">
        <v>147</v>
      </c>
      <c r="O819" s="10">
        <v>3706</v>
      </c>
      <c r="P819" s="10">
        <f t="shared" si="391"/>
        <v>3559</v>
      </c>
      <c r="Q819" s="2">
        <v>2.65</v>
      </c>
      <c r="R819" s="9">
        <v>36</v>
      </c>
      <c r="S819" s="9">
        <f t="shared" si="392"/>
        <v>95.399999999999991</v>
      </c>
      <c r="T819" s="9">
        <v>1</v>
      </c>
      <c r="U819" s="10">
        <f t="shared" si="1038"/>
        <v>3706</v>
      </c>
      <c r="X819" s="17">
        <f>U835</f>
        <v>2073</v>
      </c>
      <c r="Y819" s="17">
        <f>U834</f>
        <v>2754</v>
      </c>
      <c r="Z819" s="17">
        <f>U833</f>
        <v>3022</v>
      </c>
      <c r="AA819" s="17">
        <f>U832</f>
        <v>3177</v>
      </c>
      <c r="AB819" s="17">
        <f>U831</f>
        <v>3436</v>
      </c>
      <c r="AC819" s="17">
        <f>U830</f>
        <v>3527</v>
      </c>
      <c r="AD819" s="21">
        <f t="shared" si="1469"/>
        <v>3436</v>
      </c>
      <c r="AE819" s="21">
        <f t="shared" si="1470"/>
        <v>3177</v>
      </c>
      <c r="AF819" s="21">
        <f t="shared" si="1471"/>
        <v>3022</v>
      </c>
      <c r="AG819" s="21">
        <f t="shared" si="1472"/>
        <v>2754</v>
      </c>
      <c r="AH819" s="21">
        <f t="shared" si="1473"/>
        <v>2073</v>
      </c>
      <c r="AI819" s="15" t="s">
        <v>68</v>
      </c>
      <c r="AJ819" s="16">
        <f>C818</f>
        <v>1825</v>
      </c>
      <c r="AK819" s="16"/>
      <c r="AL819" s="23">
        <f t="shared" ref="AL819:AV819" si="1476">X819*0.0144</f>
        <v>29.851199999999999</v>
      </c>
      <c r="AM819" s="23">
        <f t="shared" si="1476"/>
        <v>39.657600000000002</v>
      </c>
      <c r="AN819" s="23">
        <f t="shared" si="1476"/>
        <v>43.516799999999996</v>
      </c>
      <c r="AO819" s="23">
        <f t="shared" si="1476"/>
        <v>45.748799999999996</v>
      </c>
      <c r="AP819" s="23">
        <f t="shared" si="1476"/>
        <v>49.478400000000001</v>
      </c>
      <c r="AQ819" s="23">
        <f t="shared" si="1476"/>
        <v>50.788800000000002</v>
      </c>
      <c r="AR819" s="23">
        <f t="shared" si="1476"/>
        <v>49.478400000000001</v>
      </c>
      <c r="AS819" s="23">
        <f t="shared" si="1476"/>
        <v>45.748799999999996</v>
      </c>
      <c r="AT819" s="23">
        <f t="shared" si="1476"/>
        <v>43.516799999999996</v>
      </c>
      <c r="AU819" s="23">
        <f t="shared" si="1476"/>
        <v>39.657600000000002</v>
      </c>
      <c r="AV819" s="23">
        <f t="shared" si="1476"/>
        <v>29.851199999999999</v>
      </c>
      <c r="AW819" s="15" t="s">
        <v>68</v>
      </c>
      <c r="AX819" s="16">
        <v>1825</v>
      </c>
      <c r="AY819" s="16"/>
      <c r="AZ819" s="16"/>
      <c r="BA819" s="16"/>
      <c r="BB819" s="16"/>
      <c r="BC819" s="16"/>
      <c r="BD819" s="16"/>
    </row>
    <row r="820" spans="1:56" ht="45" customHeight="1" x14ac:dyDescent="0.3">
      <c r="A820" s="2" t="s">
        <v>107</v>
      </c>
      <c r="B820" s="49" t="s">
        <v>104</v>
      </c>
      <c r="C820" s="2">
        <v>1825</v>
      </c>
      <c r="D820" s="2">
        <f t="shared" ref="D820:D823" si="1477">D819-1</f>
        <v>-2</v>
      </c>
      <c r="E820" s="2">
        <v>0</v>
      </c>
      <c r="G820">
        <f t="shared" ref="G820:H820" si="1478">D820*6</f>
        <v>-12</v>
      </c>
      <c r="H820">
        <f t="shared" si="1478"/>
        <v>0</v>
      </c>
      <c r="I820" s="2">
        <v>42</v>
      </c>
      <c r="J820" s="7">
        <v>43447</v>
      </c>
      <c r="K820" s="8">
        <v>0.58333333333333337</v>
      </c>
      <c r="L820" s="50"/>
      <c r="M820" s="9" t="s">
        <v>53</v>
      </c>
      <c r="N820" s="10">
        <v>139</v>
      </c>
      <c r="O820" s="10">
        <v>3370</v>
      </c>
      <c r="P820" s="10">
        <f t="shared" si="391"/>
        <v>3231</v>
      </c>
      <c r="Q820" s="2">
        <v>2.65</v>
      </c>
      <c r="R820" s="9">
        <v>36</v>
      </c>
      <c r="S820" s="9">
        <f t="shared" si="392"/>
        <v>95.399999999999991</v>
      </c>
      <c r="T820" s="9">
        <v>1</v>
      </c>
      <c r="U820" s="10">
        <f t="shared" si="1038"/>
        <v>3370</v>
      </c>
      <c r="X820" s="17">
        <f>U828</f>
        <v>2712</v>
      </c>
      <c r="Y820" s="17">
        <f>U827</f>
        <v>3101</v>
      </c>
      <c r="Z820" s="17">
        <f>U827</f>
        <v>3101</v>
      </c>
      <c r="AA820" s="17">
        <f>U826</f>
        <v>3326</v>
      </c>
      <c r="AB820" s="17">
        <f>U825</f>
        <v>3783</v>
      </c>
      <c r="AC820" s="17">
        <f>U824</f>
        <v>3769</v>
      </c>
      <c r="AD820" s="21">
        <f t="shared" si="1469"/>
        <v>3783</v>
      </c>
      <c r="AE820" s="21">
        <f t="shared" si="1470"/>
        <v>3326</v>
      </c>
      <c r="AF820" s="21">
        <f t="shared" si="1471"/>
        <v>3101</v>
      </c>
      <c r="AG820" s="21">
        <f t="shared" si="1472"/>
        <v>3101</v>
      </c>
      <c r="AH820" s="21">
        <f t="shared" si="1473"/>
        <v>2712</v>
      </c>
      <c r="AI820" s="15" t="s">
        <v>69</v>
      </c>
      <c r="AJ820" s="16">
        <f>I818</f>
        <v>42</v>
      </c>
      <c r="AK820" s="16"/>
      <c r="AL820" s="23">
        <f t="shared" ref="AL820:AV820" si="1479">X820*0.0144</f>
        <v>39.052799999999998</v>
      </c>
      <c r="AM820" s="23">
        <f t="shared" si="1479"/>
        <v>44.654399999999995</v>
      </c>
      <c r="AN820" s="23">
        <f t="shared" si="1479"/>
        <v>44.654399999999995</v>
      </c>
      <c r="AO820" s="23">
        <f t="shared" si="1479"/>
        <v>47.894399999999997</v>
      </c>
      <c r="AP820" s="23">
        <f t="shared" si="1479"/>
        <v>54.475200000000001</v>
      </c>
      <c r="AQ820" s="23">
        <f t="shared" si="1479"/>
        <v>54.273600000000002</v>
      </c>
      <c r="AR820" s="23">
        <f t="shared" si="1479"/>
        <v>54.475200000000001</v>
      </c>
      <c r="AS820" s="23">
        <f t="shared" si="1479"/>
        <v>47.894399999999997</v>
      </c>
      <c r="AT820" s="23">
        <f t="shared" si="1479"/>
        <v>44.654399999999995</v>
      </c>
      <c r="AU820" s="23">
        <f t="shared" si="1479"/>
        <v>44.654399999999995</v>
      </c>
      <c r="AV820" s="23">
        <f t="shared" si="1479"/>
        <v>39.052799999999998</v>
      </c>
      <c r="AW820" s="15" t="s">
        <v>69</v>
      </c>
      <c r="AX820" s="16">
        <v>42</v>
      </c>
      <c r="AY820" s="16"/>
      <c r="AZ820" s="16"/>
      <c r="BA820" s="16"/>
      <c r="BB820" s="16"/>
      <c r="BC820" s="16"/>
      <c r="BD820" s="16"/>
    </row>
    <row r="821" spans="1:56" ht="45" customHeight="1" x14ac:dyDescent="0.25">
      <c r="A821" s="2" t="s">
        <v>107</v>
      </c>
      <c r="B821" s="49" t="s">
        <v>104</v>
      </c>
      <c r="C821" s="2">
        <v>1825</v>
      </c>
      <c r="D821" s="2">
        <f t="shared" si="1477"/>
        <v>-3</v>
      </c>
      <c r="E821" s="2">
        <v>0</v>
      </c>
      <c r="G821">
        <f t="shared" ref="G821:H821" si="1480">D821*6</f>
        <v>-18</v>
      </c>
      <c r="H821">
        <f t="shared" si="1480"/>
        <v>0</v>
      </c>
      <c r="I821" s="2">
        <v>42</v>
      </c>
      <c r="J821" s="7">
        <v>43447</v>
      </c>
      <c r="K821" s="8">
        <v>0.58333333333333337</v>
      </c>
      <c r="L821" s="50"/>
      <c r="M821" s="9" t="s">
        <v>53</v>
      </c>
      <c r="N821" s="10">
        <v>141</v>
      </c>
      <c r="O821" s="10">
        <v>3014</v>
      </c>
      <c r="P821" s="10">
        <f t="shared" si="391"/>
        <v>2873</v>
      </c>
      <c r="Q821" s="2">
        <v>2.65</v>
      </c>
      <c r="R821" s="9">
        <v>36</v>
      </c>
      <c r="S821" s="9">
        <f t="shared" si="392"/>
        <v>95.399999999999991</v>
      </c>
      <c r="T821" s="9">
        <v>1</v>
      </c>
      <c r="U821" s="10">
        <f t="shared" si="1038"/>
        <v>3014</v>
      </c>
      <c r="X821" s="17">
        <f>U823</f>
        <v>2366</v>
      </c>
      <c r="Y821" s="17">
        <f>U822</f>
        <v>2793</v>
      </c>
      <c r="Z821" s="17">
        <f>U821</f>
        <v>3014</v>
      </c>
      <c r="AA821" s="17">
        <f>U820</f>
        <v>3370</v>
      </c>
      <c r="AB821" s="17">
        <f>U819</f>
        <v>3706</v>
      </c>
      <c r="AC821" s="24">
        <f>U818</f>
        <v>3636</v>
      </c>
      <c r="AD821" s="21">
        <f t="shared" si="1469"/>
        <v>3706</v>
      </c>
      <c r="AE821" s="21">
        <f t="shared" si="1470"/>
        <v>3370</v>
      </c>
      <c r="AF821" s="21">
        <f t="shared" si="1471"/>
        <v>3014</v>
      </c>
      <c r="AG821" s="21">
        <f t="shared" si="1472"/>
        <v>2793</v>
      </c>
      <c r="AH821" s="21">
        <f t="shared" si="1473"/>
        <v>2366</v>
      </c>
      <c r="AI821" s="4"/>
      <c r="AJ821" s="4"/>
      <c r="AK821" s="4"/>
      <c r="AL821" s="23">
        <f t="shared" ref="AL821:AV821" si="1481">X821*0.0144</f>
        <v>34.070399999999999</v>
      </c>
      <c r="AM821" s="23">
        <f t="shared" si="1481"/>
        <v>40.219200000000001</v>
      </c>
      <c r="AN821" s="23">
        <f t="shared" si="1481"/>
        <v>43.401600000000002</v>
      </c>
      <c r="AO821" s="23">
        <f t="shared" si="1481"/>
        <v>48.527999999999999</v>
      </c>
      <c r="AP821" s="23">
        <f t="shared" si="1481"/>
        <v>53.366399999999999</v>
      </c>
      <c r="AQ821" s="23">
        <f t="shared" si="1481"/>
        <v>52.358399999999996</v>
      </c>
      <c r="AR821" s="23">
        <f t="shared" si="1481"/>
        <v>53.366399999999999</v>
      </c>
      <c r="AS821" s="23">
        <f t="shared" si="1481"/>
        <v>48.527999999999999</v>
      </c>
      <c r="AT821" s="23">
        <f t="shared" si="1481"/>
        <v>43.401600000000002</v>
      </c>
      <c r="AU821" s="23">
        <f t="shared" si="1481"/>
        <v>40.219200000000001</v>
      </c>
      <c r="AV821" s="23">
        <f t="shared" si="1481"/>
        <v>34.070399999999999</v>
      </c>
      <c r="AW821" s="4"/>
      <c r="AX821" s="4"/>
      <c r="AY821" s="4"/>
      <c r="AZ821" s="4"/>
      <c r="BA821" s="4"/>
      <c r="BB821" s="4"/>
      <c r="BC821" s="4"/>
      <c r="BD821" s="4"/>
    </row>
    <row r="822" spans="1:56" ht="45" customHeight="1" x14ac:dyDescent="0.25">
      <c r="A822" s="2" t="s">
        <v>107</v>
      </c>
      <c r="B822" s="49" t="s">
        <v>104</v>
      </c>
      <c r="C822" s="2">
        <v>1825</v>
      </c>
      <c r="D822" s="2">
        <f t="shared" si="1477"/>
        <v>-4</v>
      </c>
      <c r="E822" s="2">
        <v>0</v>
      </c>
      <c r="G822">
        <f t="shared" ref="G822:H822" si="1482">D822*6</f>
        <v>-24</v>
      </c>
      <c r="H822">
        <f t="shared" si="1482"/>
        <v>0</v>
      </c>
      <c r="I822" s="2">
        <v>42</v>
      </c>
      <c r="J822" s="7">
        <v>43447</v>
      </c>
      <c r="K822" s="8">
        <v>0.58333333333333337</v>
      </c>
      <c r="L822" s="50"/>
      <c r="M822" s="9" t="s">
        <v>53</v>
      </c>
      <c r="N822" s="10">
        <v>141</v>
      </c>
      <c r="O822" s="10">
        <v>2793</v>
      </c>
      <c r="P822" s="10">
        <f t="shared" si="391"/>
        <v>2652</v>
      </c>
      <c r="Q822" s="2">
        <v>2.65</v>
      </c>
      <c r="R822" s="9">
        <v>36</v>
      </c>
      <c r="S822" s="9">
        <f t="shared" si="392"/>
        <v>95.399999999999991</v>
      </c>
      <c r="T822" s="9">
        <v>1</v>
      </c>
      <c r="U822" s="10">
        <f t="shared" si="1038"/>
        <v>2793</v>
      </c>
      <c r="X822" s="17">
        <f t="shared" ref="X822:AH822" si="1483">X820</f>
        <v>2712</v>
      </c>
      <c r="Y822" s="17">
        <f t="shared" si="1483"/>
        <v>3101</v>
      </c>
      <c r="Z822" s="17">
        <f t="shared" si="1483"/>
        <v>3101</v>
      </c>
      <c r="AA822" s="17">
        <f t="shared" si="1483"/>
        <v>3326</v>
      </c>
      <c r="AB822" s="17">
        <f t="shared" si="1483"/>
        <v>3783</v>
      </c>
      <c r="AC822" s="17">
        <f t="shared" si="1483"/>
        <v>3769</v>
      </c>
      <c r="AD822" s="17">
        <f t="shared" si="1483"/>
        <v>3783</v>
      </c>
      <c r="AE822" s="17">
        <f t="shared" si="1483"/>
        <v>3326</v>
      </c>
      <c r="AF822" s="17">
        <f t="shared" si="1483"/>
        <v>3101</v>
      </c>
      <c r="AG822" s="17">
        <f t="shared" si="1483"/>
        <v>3101</v>
      </c>
      <c r="AH822" s="17">
        <f t="shared" si="1483"/>
        <v>2712</v>
      </c>
      <c r="AI822" s="4"/>
      <c r="AJ822" s="4"/>
      <c r="AK822" s="4"/>
      <c r="AL822" s="23">
        <f t="shared" ref="AL822:AV822" si="1484">X822*0.0144</f>
        <v>39.052799999999998</v>
      </c>
      <c r="AM822" s="23">
        <f t="shared" si="1484"/>
        <v>44.654399999999995</v>
      </c>
      <c r="AN822" s="23">
        <f t="shared" si="1484"/>
        <v>44.654399999999995</v>
      </c>
      <c r="AO822" s="23">
        <f t="shared" si="1484"/>
        <v>47.894399999999997</v>
      </c>
      <c r="AP822" s="23">
        <f t="shared" si="1484"/>
        <v>54.475200000000001</v>
      </c>
      <c r="AQ822" s="23">
        <f t="shared" si="1484"/>
        <v>54.273600000000002</v>
      </c>
      <c r="AR822" s="23">
        <f t="shared" si="1484"/>
        <v>54.475200000000001</v>
      </c>
      <c r="AS822" s="23">
        <f t="shared" si="1484"/>
        <v>47.894399999999997</v>
      </c>
      <c r="AT822" s="23">
        <f t="shared" si="1484"/>
        <v>44.654399999999995</v>
      </c>
      <c r="AU822" s="23">
        <f t="shared" si="1484"/>
        <v>44.654399999999995</v>
      </c>
      <c r="AV822" s="23">
        <f t="shared" si="1484"/>
        <v>39.052799999999998</v>
      </c>
      <c r="AW822" s="4"/>
      <c r="AX822" s="4"/>
      <c r="AY822" s="4"/>
      <c r="AZ822" s="4"/>
      <c r="BA822" s="4"/>
      <c r="BB822" s="4"/>
      <c r="BC822" s="4"/>
      <c r="BD822" s="4"/>
    </row>
    <row r="823" spans="1:56" ht="45" customHeight="1" x14ac:dyDescent="0.25">
      <c r="A823" s="2" t="s">
        <v>107</v>
      </c>
      <c r="B823" s="49" t="s">
        <v>104</v>
      </c>
      <c r="C823" s="2">
        <v>1825</v>
      </c>
      <c r="D823" s="2">
        <f t="shared" si="1477"/>
        <v>-5</v>
      </c>
      <c r="E823" s="2">
        <v>0</v>
      </c>
      <c r="G823">
        <f t="shared" ref="G823:H823" si="1485">D823*6</f>
        <v>-30</v>
      </c>
      <c r="H823">
        <f t="shared" si="1485"/>
        <v>0</v>
      </c>
      <c r="I823" s="2">
        <v>42</v>
      </c>
      <c r="J823" s="7">
        <v>43447</v>
      </c>
      <c r="K823" s="8">
        <v>0.58333333333333337</v>
      </c>
      <c r="L823" s="50"/>
      <c r="M823" s="9" t="s">
        <v>53</v>
      </c>
      <c r="N823" s="10">
        <v>142</v>
      </c>
      <c r="O823" s="10">
        <v>2366</v>
      </c>
      <c r="P823" s="10">
        <f t="shared" si="391"/>
        <v>2224</v>
      </c>
      <c r="Q823" s="2">
        <v>2.65</v>
      </c>
      <c r="R823" s="9">
        <v>36</v>
      </c>
      <c r="S823" s="9">
        <f t="shared" si="392"/>
        <v>95.399999999999991</v>
      </c>
      <c r="T823" s="9">
        <v>1</v>
      </c>
      <c r="U823" s="10">
        <f t="shared" si="1038"/>
        <v>2366</v>
      </c>
      <c r="X823" s="17">
        <f t="shared" ref="X823:AH823" si="1486">X819</f>
        <v>2073</v>
      </c>
      <c r="Y823" s="17">
        <f t="shared" si="1486"/>
        <v>2754</v>
      </c>
      <c r="Z823" s="17">
        <f t="shared" si="1486"/>
        <v>3022</v>
      </c>
      <c r="AA823" s="17">
        <f t="shared" si="1486"/>
        <v>3177</v>
      </c>
      <c r="AB823" s="17">
        <f t="shared" si="1486"/>
        <v>3436</v>
      </c>
      <c r="AC823" s="17">
        <f t="shared" si="1486"/>
        <v>3527</v>
      </c>
      <c r="AD823" s="17">
        <f t="shared" si="1486"/>
        <v>3436</v>
      </c>
      <c r="AE823" s="17">
        <f t="shared" si="1486"/>
        <v>3177</v>
      </c>
      <c r="AF823" s="17">
        <f t="shared" si="1486"/>
        <v>3022</v>
      </c>
      <c r="AG823" s="17">
        <f t="shared" si="1486"/>
        <v>2754</v>
      </c>
      <c r="AH823" s="17">
        <f t="shared" si="1486"/>
        <v>2073</v>
      </c>
      <c r="AI823" s="4"/>
      <c r="AJ823" s="4"/>
      <c r="AK823" s="4"/>
      <c r="AL823" s="23">
        <f t="shared" ref="AL823:AV823" si="1487">X823*0.0144</f>
        <v>29.851199999999999</v>
      </c>
      <c r="AM823" s="23">
        <f t="shared" si="1487"/>
        <v>39.657600000000002</v>
      </c>
      <c r="AN823" s="23">
        <f t="shared" si="1487"/>
        <v>43.516799999999996</v>
      </c>
      <c r="AO823" s="23">
        <f t="shared" si="1487"/>
        <v>45.748799999999996</v>
      </c>
      <c r="AP823" s="23">
        <f t="shared" si="1487"/>
        <v>49.478400000000001</v>
      </c>
      <c r="AQ823" s="23">
        <f t="shared" si="1487"/>
        <v>50.788800000000002</v>
      </c>
      <c r="AR823" s="23">
        <f t="shared" si="1487"/>
        <v>49.478400000000001</v>
      </c>
      <c r="AS823" s="23">
        <f t="shared" si="1487"/>
        <v>45.748799999999996</v>
      </c>
      <c r="AT823" s="23">
        <f t="shared" si="1487"/>
        <v>43.516799999999996</v>
      </c>
      <c r="AU823" s="23">
        <f t="shared" si="1487"/>
        <v>39.657600000000002</v>
      </c>
      <c r="AV823" s="23">
        <f t="shared" si="1487"/>
        <v>29.851199999999999</v>
      </c>
      <c r="AW823" s="4"/>
      <c r="AX823" s="4"/>
      <c r="AY823" s="4"/>
      <c r="AZ823" s="4"/>
      <c r="BA823" s="4"/>
      <c r="BB823" s="4"/>
      <c r="BC823" s="4"/>
      <c r="BD823" s="4"/>
    </row>
    <row r="824" spans="1:56" ht="45" customHeight="1" x14ac:dyDescent="0.25">
      <c r="A824" s="2" t="s">
        <v>107</v>
      </c>
      <c r="B824" s="49" t="s">
        <v>104</v>
      </c>
      <c r="C824" s="2">
        <v>1825</v>
      </c>
      <c r="D824" s="2">
        <v>0</v>
      </c>
      <c r="E824" s="2">
        <v>1</v>
      </c>
      <c r="G824">
        <f t="shared" ref="G824:H824" si="1488">D824*6</f>
        <v>0</v>
      </c>
      <c r="H824">
        <f t="shared" si="1488"/>
        <v>6</v>
      </c>
      <c r="I824" s="2">
        <v>42</v>
      </c>
      <c r="J824" s="7">
        <v>43447</v>
      </c>
      <c r="K824" s="8">
        <v>0.58333333333333337</v>
      </c>
      <c r="L824" s="50"/>
      <c r="M824" s="9" t="s">
        <v>53</v>
      </c>
      <c r="N824" s="10">
        <v>143</v>
      </c>
      <c r="O824" s="10">
        <v>3769</v>
      </c>
      <c r="P824" s="10">
        <f t="shared" si="391"/>
        <v>3626</v>
      </c>
      <c r="Q824" s="2">
        <v>2.65</v>
      </c>
      <c r="R824" s="9">
        <v>36</v>
      </c>
      <c r="S824" s="9">
        <f t="shared" si="392"/>
        <v>95.399999999999991</v>
      </c>
      <c r="T824" s="9">
        <v>1</v>
      </c>
      <c r="U824" s="10">
        <f t="shared" si="1038"/>
        <v>3769</v>
      </c>
      <c r="X824" s="17">
        <f t="shared" ref="X824:AH824" si="1489">X818</f>
        <v>2047</v>
      </c>
      <c r="Y824" s="17">
        <f t="shared" si="1489"/>
        <v>2464</v>
      </c>
      <c r="Z824" s="17">
        <f t="shared" si="1489"/>
        <v>2787</v>
      </c>
      <c r="AA824" s="17">
        <f t="shared" si="1489"/>
        <v>3095</v>
      </c>
      <c r="AB824" s="17">
        <f t="shared" si="1489"/>
        <v>3115</v>
      </c>
      <c r="AC824" s="17">
        <f t="shared" si="1489"/>
        <v>3078</v>
      </c>
      <c r="AD824" s="17">
        <f t="shared" si="1489"/>
        <v>3115</v>
      </c>
      <c r="AE824" s="17">
        <f t="shared" si="1489"/>
        <v>3095</v>
      </c>
      <c r="AF824" s="17">
        <f t="shared" si="1489"/>
        <v>2787</v>
      </c>
      <c r="AG824" s="17">
        <f t="shared" si="1489"/>
        <v>2464</v>
      </c>
      <c r="AH824" s="17">
        <f t="shared" si="1489"/>
        <v>2047</v>
      </c>
      <c r="AI824" s="4"/>
      <c r="AJ824" s="4"/>
      <c r="AK824" s="4"/>
      <c r="AL824" s="23">
        <f t="shared" ref="AL824:AV824" si="1490">X824*0.0144</f>
        <v>29.476800000000001</v>
      </c>
      <c r="AM824" s="23">
        <f t="shared" si="1490"/>
        <v>35.4816</v>
      </c>
      <c r="AN824" s="23">
        <f t="shared" si="1490"/>
        <v>40.132799999999996</v>
      </c>
      <c r="AO824" s="23">
        <f t="shared" si="1490"/>
        <v>44.567999999999998</v>
      </c>
      <c r="AP824" s="23">
        <f t="shared" si="1490"/>
        <v>44.856000000000002</v>
      </c>
      <c r="AQ824" s="23">
        <f t="shared" si="1490"/>
        <v>44.3232</v>
      </c>
      <c r="AR824" s="23">
        <f t="shared" si="1490"/>
        <v>44.856000000000002</v>
      </c>
      <c r="AS824" s="23">
        <f t="shared" si="1490"/>
        <v>44.567999999999998</v>
      </c>
      <c r="AT824" s="23">
        <f t="shared" si="1490"/>
        <v>40.132799999999996</v>
      </c>
      <c r="AU824" s="23">
        <f t="shared" si="1490"/>
        <v>35.4816</v>
      </c>
      <c r="AV824" s="23">
        <f t="shared" si="1490"/>
        <v>29.476800000000001</v>
      </c>
      <c r="AW824" s="4"/>
      <c r="AX824" s="4"/>
      <c r="AY824" s="4"/>
      <c r="AZ824" s="4"/>
      <c r="BA824" s="4"/>
      <c r="BB824" s="4"/>
      <c r="BC824" s="4"/>
      <c r="BD824" s="4"/>
    </row>
    <row r="825" spans="1:56" ht="45" customHeight="1" x14ac:dyDescent="0.25">
      <c r="A825" s="2" t="s">
        <v>107</v>
      </c>
      <c r="B825" s="49" t="s">
        <v>104</v>
      </c>
      <c r="C825" s="2">
        <v>1825</v>
      </c>
      <c r="D825" s="2">
        <v>-1</v>
      </c>
      <c r="E825" s="2">
        <v>1</v>
      </c>
      <c r="G825">
        <f t="shared" ref="G825:H825" si="1491">D825*6</f>
        <v>-6</v>
      </c>
      <c r="H825">
        <f t="shared" si="1491"/>
        <v>6</v>
      </c>
      <c r="I825" s="2">
        <v>42</v>
      </c>
      <c r="J825" s="7">
        <v>43447</v>
      </c>
      <c r="K825" s="8">
        <v>0.58333333333333337</v>
      </c>
      <c r="L825" s="50"/>
      <c r="M825" s="9" t="s">
        <v>53</v>
      </c>
      <c r="N825" s="10">
        <v>146</v>
      </c>
      <c r="O825" s="10">
        <v>3783</v>
      </c>
      <c r="P825" s="10">
        <f t="shared" si="391"/>
        <v>3637</v>
      </c>
      <c r="Q825" s="2">
        <v>2.65</v>
      </c>
      <c r="R825" s="9">
        <v>36</v>
      </c>
      <c r="S825" s="9">
        <f t="shared" si="392"/>
        <v>95.399999999999991</v>
      </c>
      <c r="T825" s="9">
        <v>1</v>
      </c>
      <c r="U825" s="10">
        <f t="shared" si="1038"/>
        <v>3783</v>
      </c>
      <c r="X825" s="37"/>
      <c r="Y825" s="37"/>
      <c r="Z825" s="37"/>
      <c r="AA825" s="37"/>
      <c r="AB825" s="37"/>
      <c r="AC825" s="37"/>
      <c r="AD825" s="37"/>
      <c r="AE825" s="37"/>
      <c r="AF825" s="37"/>
      <c r="AG825" s="37"/>
      <c r="AH825" s="37"/>
      <c r="AI825" s="4"/>
      <c r="AJ825" s="4"/>
      <c r="AK825" s="4"/>
      <c r="AL825" s="37"/>
      <c r="AM825" s="37"/>
      <c r="AN825" s="37"/>
      <c r="AO825" s="37"/>
      <c r="AP825" s="37"/>
      <c r="AQ825" s="37"/>
      <c r="AR825" s="37"/>
      <c r="AS825" s="37"/>
      <c r="AT825" s="37"/>
      <c r="AU825" s="37"/>
      <c r="AV825" s="37"/>
      <c r="AW825" s="4"/>
      <c r="AX825" s="4"/>
      <c r="AY825" s="4"/>
      <c r="AZ825" s="4"/>
      <c r="BA825" s="4"/>
      <c r="BB825" s="4"/>
      <c r="BC825" s="4"/>
      <c r="BD825" s="4"/>
    </row>
    <row r="826" spans="1:56" ht="45" customHeight="1" x14ac:dyDescent="0.25">
      <c r="A826" s="2" t="s">
        <v>107</v>
      </c>
      <c r="B826" s="49" t="s">
        <v>104</v>
      </c>
      <c r="C826" s="2">
        <v>1825</v>
      </c>
      <c r="D826" s="2">
        <f t="shared" ref="D826:D829" si="1492">D825-1</f>
        <v>-2</v>
      </c>
      <c r="E826" s="2">
        <v>1</v>
      </c>
      <c r="G826">
        <f t="shared" ref="G826:H826" si="1493">D826*6</f>
        <v>-12</v>
      </c>
      <c r="H826">
        <f t="shared" si="1493"/>
        <v>6</v>
      </c>
      <c r="I826" s="2">
        <v>42</v>
      </c>
      <c r="J826" s="7">
        <v>43447</v>
      </c>
      <c r="K826" s="8">
        <v>0.58333333333333337</v>
      </c>
      <c r="L826" s="50"/>
      <c r="M826" s="9" t="s">
        <v>53</v>
      </c>
      <c r="N826" s="10">
        <v>144</v>
      </c>
      <c r="O826" s="10">
        <v>3326</v>
      </c>
      <c r="P826" s="10">
        <f t="shared" si="391"/>
        <v>3182</v>
      </c>
      <c r="Q826" s="2">
        <v>2.65</v>
      </c>
      <c r="R826" s="9">
        <v>36</v>
      </c>
      <c r="S826" s="9">
        <f t="shared" si="392"/>
        <v>95.399999999999991</v>
      </c>
      <c r="T826" s="9">
        <v>1</v>
      </c>
      <c r="U826" s="10">
        <f t="shared" si="1038"/>
        <v>3326</v>
      </c>
      <c r="X826" s="37"/>
      <c r="Y826" s="37"/>
      <c r="Z826" s="37"/>
      <c r="AA826" s="37"/>
      <c r="AB826" s="37"/>
      <c r="AC826" s="37"/>
      <c r="AD826" s="37"/>
      <c r="AE826" s="37"/>
      <c r="AF826" s="37"/>
      <c r="AG826" s="37"/>
      <c r="AH826" s="37"/>
      <c r="AI826" s="4"/>
      <c r="AJ826" s="4"/>
      <c r="AK826" s="4"/>
      <c r="AL826" s="37"/>
      <c r="AM826" s="37"/>
      <c r="AN826" s="37"/>
      <c r="AO826" s="37"/>
      <c r="AP826" s="37"/>
      <c r="AQ826" s="37"/>
      <c r="AR826" s="37"/>
      <c r="AS826" s="37"/>
      <c r="AT826" s="37"/>
      <c r="AU826" s="37"/>
      <c r="AV826" s="37"/>
      <c r="AW826" s="4"/>
      <c r="AX826" s="4"/>
      <c r="AY826" s="4"/>
      <c r="AZ826" s="4"/>
      <c r="BA826" s="4"/>
      <c r="BB826" s="4"/>
      <c r="BC826" s="4"/>
      <c r="BD826" s="4"/>
    </row>
    <row r="827" spans="1:56" ht="45" customHeight="1" x14ac:dyDescent="0.25">
      <c r="A827" s="2" t="s">
        <v>107</v>
      </c>
      <c r="B827" s="49" t="s">
        <v>104</v>
      </c>
      <c r="C827" s="2">
        <v>1825</v>
      </c>
      <c r="D827" s="2">
        <f t="shared" si="1492"/>
        <v>-3</v>
      </c>
      <c r="E827" s="2">
        <v>1</v>
      </c>
      <c r="G827">
        <f t="shared" ref="G827:H827" si="1494">D827*6</f>
        <v>-18</v>
      </c>
      <c r="H827">
        <f t="shared" si="1494"/>
        <v>6</v>
      </c>
      <c r="I827" s="2">
        <v>42</v>
      </c>
      <c r="J827" s="7">
        <v>43447</v>
      </c>
      <c r="K827" s="8">
        <v>0.58333333333333337</v>
      </c>
      <c r="L827" s="50"/>
      <c r="M827" s="9" t="s">
        <v>53</v>
      </c>
      <c r="N827" s="10">
        <v>147</v>
      </c>
      <c r="O827" s="10">
        <v>3101</v>
      </c>
      <c r="P827" s="10">
        <f t="shared" si="391"/>
        <v>2954</v>
      </c>
      <c r="Q827" s="2">
        <v>2.65</v>
      </c>
      <c r="R827" s="9">
        <v>36</v>
      </c>
      <c r="S827" s="9">
        <f t="shared" si="392"/>
        <v>95.399999999999991</v>
      </c>
      <c r="T827" s="9">
        <v>1</v>
      </c>
      <c r="U827" s="10">
        <f t="shared" si="1038"/>
        <v>3101</v>
      </c>
      <c r="X827" s="37"/>
      <c r="Y827" s="37"/>
      <c r="Z827" s="37"/>
      <c r="AA827" s="37"/>
      <c r="AB827" s="37"/>
      <c r="AC827" s="37"/>
      <c r="AD827" s="37"/>
      <c r="AE827" s="37"/>
      <c r="AF827" s="37"/>
      <c r="AG827" s="37"/>
      <c r="AH827" s="37"/>
      <c r="AI827" s="4"/>
      <c r="AJ827" s="4"/>
      <c r="AK827" s="4"/>
      <c r="AL827" s="37"/>
      <c r="AM827" s="37"/>
      <c r="AN827" s="37"/>
      <c r="AO827" s="37"/>
      <c r="AP827" s="37"/>
      <c r="AQ827" s="37"/>
      <c r="AR827" s="37"/>
      <c r="AS827" s="37"/>
      <c r="AT827" s="37"/>
      <c r="AU827" s="37"/>
      <c r="AV827" s="37"/>
      <c r="AW827" s="4"/>
      <c r="AX827" s="4"/>
      <c r="AY827" s="4"/>
      <c r="AZ827" s="4"/>
      <c r="BA827" s="4"/>
      <c r="BB827" s="4"/>
      <c r="BC827" s="4"/>
      <c r="BD827" s="4"/>
    </row>
    <row r="828" spans="1:56" ht="45" customHeight="1" x14ac:dyDescent="0.25">
      <c r="A828" s="2" t="s">
        <v>107</v>
      </c>
      <c r="B828" s="49" t="s">
        <v>104</v>
      </c>
      <c r="C828" s="2">
        <v>1825</v>
      </c>
      <c r="D828" s="2">
        <f t="shared" si="1492"/>
        <v>-4</v>
      </c>
      <c r="E828" s="2">
        <v>1</v>
      </c>
      <c r="G828">
        <f t="shared" ref="G828:H828" si="1495">D828*6</f>
        <v>-24</v>
      </c>
      <c r="H828">
        <f t="shared" si="1495"/>
        <v>6</v>
      </c>
      <c r="I828" s="2">
        <v>42</v>
      </c>
      <c r="J828" s="7">
        <v>43447</v>
      </c>
      <c r="K828" s="8">
        <v>0.58333333333333337</v>
      </c>
      <c r="L828" s="50"/>
      <c r="M828" s="9" t="s">
        <v>53</v>
      </c>
      <c r="N828" s="10">
        <v>145</v>
      </c>
      <c r="O828" s="10">
        <v>2712</v>
      </c>
      <c r="P828" s="10">
        <f t="shared" si="391"/>
        <v>2567</v>
      </c>
      <c r="Q828" s="2">
        <v>2.65</v>
      </c>
      <c r="R828" s="9">
        <v>36</v>
      </c>
      <c r="S828" s="9">
        <f t="shared" si="392"/>
        <v>95.399999999999991</v>
      </c>
      <c r="T828" s="9">
        <v>1</v>
      </c>
      <c r="U828" s="10">
        <f t="shared" si="1038"/>
        <v>2712</v>
      </c>
      <c r="X828" s="37"/>
      <c r="Y828" s="37"/>
      <c r="Z828" s="37"/>
      <c r="AA828" s="37"/>
      <c r="AB828" s="37"/>
      <c r="AC828" s="37"/>
      <c r="AD828" s="37"/>
      <c r="AE828" s="37"/>
      <c r="AF828" s="37"/>
      <c r="AG828" s="37"/>
      <c r="AH828" s="37"/>
      <c r="AI828" s="4"/>
      <c r="AJ828" s="4"/>
      <c r="AK828" s="4"/>
      <c r="AL828" s="37"/>
      <c r="AM828" s="37"/>
      <c r="AN828" s="37"/>
      <c r="AO828" s="37"/>
      <c r="AP828" s="37"/>
      <c r="AQ828" s="37"/>
      <c r="AR828" s="37"/>
      <c r="AS828" s="37"/>
      <c r="AT828" s="37"/>
      <c r="AU828" s="37"/>
      <c r="AV828" s="37"/>
      <c r="AW828" s="4"/>
      <c r="AX828" s="4"/>
      <c r="AY828" s="4"/>
      <c r="AZ828" s="4"/>
      <c r="BA828" s="4"/>
      <c r="BB828" s="4"/>
      <c r="BC828" s="4"/>
      <c r="BD828" s="4"/>
    </row>
    <row r="829" spans="1:56" ht="45" customHeight="1" x14ac:dyDescent="0.25">
      <c r="A829" s="2" t="s">
        <v>107</v>
      </c>
      <c r="B829" s="49" t="s">
        <v>104</v>
      </c>
      <c r="C829" s="2">
        <v>1825</v>
      </c>
      <c r="D829" s="2">
        <f t="shared" si="1492"/>
        <v>-5</v>
      </c>
      <c r="E829" s="2">
        <v>1</v>
      </c>
      <c r="G829">
        <f t="shared" ref="G829:H829" si="1496">D829*6</f>
        <v>-30</v>
      </c>
      <c r="H829">
        <f t="shared" si="1496"/>
        <v>6</v>
      </c>
      <c r="I829" s="2">
        <v>42</v>
      </c>
      <c r="J829" s="7">
        <v>43447</v>
      </c>
      <c r="K829" s="8">
        <v>0.58333333333333337</v>
      </c>
      <c r="L829" s="50"/>
      <c r="M829" s="9" t="s">
        <v>53</v>
      </c>
      <c r="N829" s="10">
        <v>143</v>
      </c>
      <c r="O829" s="10">
        <v>2287</v>
      </c>
      <c r="P829" s="10">
        <f t="shared" si="391"/>
        <v>2144</v>
      </c>
      <c r="Q829" s="2">
        <v>2.65</v>
      </c>
      <c r="R829" s="9">
        <v>36</v>
      </c>
      <c r="S829" s="9">
        <f t="shared" si="392"/>
        <v>95.399999999999991</v>
      </c>
      <c r="T829" s="9">
        <v>1</v>
      </c>
      <c r="U829" s="10">
        <f t="shared" si="1038"/>
        <v>2287</v>
      </c>
      <c r="X829" s="37"/>
      <c r="Y829" s="37"/>
      <c r="Z829" s="37"/>
      <c r="AA829" s="37"/>
      <c r="AB829" s="37"/>
      <c r="AC829" s="37"/>
      <c r="AD829" s="37"/>
      <c r="AE829" s="37"/>
      <c r="AF829" s="37"/>
      <c r="AG829" s="37"/>
      <c r="AH829" s="37"/>
      <c r="AI829" s="4"/>
      <c r="AJ829" s="4"/>
      <c r="AK829" s="4"/>
      <c r="AL829" s="37"/>
      <c r="AM829" s="37"/>
      <c r="AN829" s="37"/>
      <c r="AO829" s="37"/>
      <c r="AP829" s="37"/>
      <c r="AQ829" s="37"/>
      <c r="AR829" s="37"/>
      <c r="AS829" s="37"/>
      <c r="AT829" s="37"/>
      <c r="AU829" s="37"/>
      <c r="AV829" s="37"/>
      <c r="AW829" s="4"/>
      <c r="AX829" s="4"/>
      <c r="AY829" s="4"/>
      <c r="AZ829" s="4"/>
      <c r="BA829" s="4"/>
      <c r="BB829" s="4"/>
      <c r="BC829" s="4"/>
      <c r="BD829" s="4"/>
    </row>
    <row r="830" spans="1:56" ht="45" customHeight="1" x14ac:dyDescent="0.25">
      <c r="A830" s="2" t="s">
        <v>107</v>
      </c>
      <c r="B830" s="49" t="s">
        <v>104</v>
      </c>
      <c r="C830" s="2">
        <v>1825</v>
      </c>
      <c r="D830" s="2">
        <v>0</v>
      </c>
      <c r="E830" s="2">
        <v>2</v>
      </c>
      <c r="G830">
        <f t="shared" ref="G830:H830" si="1497">D830*6</f>
        <v>0</v>
      </c>
      <c r="H830">
        <f t="shared" si="1497"/>
        <v>12</v>
      </c>
      <c r="I830" s="2">
        <v>42</v>
      </c>
      <c r="J830" s="7">
        <v>43447</v>
      </c>
      <c r="K830" s="8">
        <v>0.58333333333333337</v>
      </c>
      <c r="L830" s="50"/>
      <c r="M830" s="9" t="s">
        <v>53</v>
      </c>
      <c r="N830" s="10">
        <v>145</v>
      </c>
      <c r="O830" s="10">
        <v>3527</v>
      </c>
      <c r="P830" s="10">
        <f t="shared" si="391"/>
        <v>3382</v>
      </c>
      <c r="Q830" s="2">
        <v>2.65</v>
      </c>
      <c r="R830" s="9">
        <v>36</v>
      </c>
      <c r="S830" s="9">
        <f t="shared" si="392"/>
        <v>95.399999999999991</v>
      </c>
      <c r="T830" s="9">
        <v>1</v>
      </c>
      <c r="U830" s="10">
        <f t="shared" si="1038"/>
        <v>3527</v>
      </c>
      <c r="X830" s="37"/>
      <c r="Y830" s="37"/>
      <c r="Z830" s="37"/>
      <c r="AA830" s="37"/>
      <c r="AB830" s="37"/>
      <c r="AC830" s="37"/>
      <c r="AD830" s="37"/>
      <c r="AE830" s="37"/>
      <c r="AF830" s="37"/>
      <c r="AG830" s="37"/>
      <c r="AH830" s="37"/>
      <c r="AI830" s="4"/>
      <c r="AJ830" s="4"/>
      <c r="AK830" s="4"/>
      <c r="AL830" s="37"/>
      <c r="AM830" s="37"/>
      <c r="AN830" s="37"/>
      <c r="AO830" s="37"/>
      <c r="AP830" s="37"/>
      <c r="AQ830" s="37"/>
      <c r="AR830" s="37"/>
      <c r="AS830" s="37"/>
      <c r="AT830" s="37"/>
      <c r="AU830" s="37"/>
      <c r="AV830" s="37"/>
      <c r="AW830" s="4"/>
      <c r="AX830" s="4"/>
      <c r="AY830" s="4"/>
      <c r="AZ830" s="4"/>
      <c r="BA830" s="4"/>
      <c r="BB830" s="4"/>
      <c r="BC830" s="4"/>
      <c r="BD830" s="4"/>
    </row>
    <row r="831" spans="1:56" ht="45" customHeight="1" x14ac:dyDescent="0.25">
      <c r="A831" s="2" t="s">
        <v>107</v>
      </c>
      <c r="B831" s="49" t="s">
        <v>104</v>
      </c>
      <c r="C831" s="2">
        <v>1825</v>
      </c>
      <c r="D831" s="2">
        <v>-1</v>
      </c>
      <c r="E831" s="2">
        <v>2</v>
      </c>
      <c r="G831">
        <f t="shared" ref="G831:H831" si="1498">D831*6</f>
        <v>-6</v>
      </c>
      <c r="H831">
        <f t="shared" si="1498"/>
        <v>12</v>
      </c>
      <c r="I831" s="2">
        <v>42</v>
      </c>
      <c r="J831" s="7">
        <v>43447</v>
      </c>
      <c r="K831" s="8">
        <v>0.58333333333333337</v>
      </c>
      <c r="L831" s="50"/>
      <c r="M831" s="9" t="s">
        <v>53</v>
      </c>
      <c r="N831" s="10">
        <v>149</v>
      </c>
      <c r="O831" s="10">
        <v>3436</v>
      </c>
      <c r="P831" s="10">
        <f t="shared" si="391"/>
        <v>3287</v>
      </c>
      <c r="Q831" s="2">
        <v>2.65</v>
      </c>
      <c r="R831" s="9">
        <v>36</v>
      </c>
      <c r="S831" s="9">
        <f t="shared" si="392"/>
        <v>95.399999999999991</v>
      </c>
      <c r="T831" s="9">
        <v>1</v>
      </c>
      <c r="U831" s="10">
        <f t="shared" si="1038"/>
        <v>3436</v>
      </c>
      <c r="X831" s="37"/>
      <c r="Y831" s="37"/>
      <c r="Z831" s="37"/>
      <c r="AA831" s="37"/>
      <c r="AB831" s="37"/>
      <c r="AC831" s="37"/>
      <c r="AD831" s="37"/>
      <c r="AE831" s="37"/>
      <c r="AF831" s="37"/>
      <c r="AG831" s="37"/>
      <c r="AH831" s="37"/>
      <c r="AI831" s="4"/>
      <c r="AJ831" s="4"/>
      <c r="AK831" s="4"/>
      <c r="AL831" s="37"/>
      <c r="AM831" s="37"/>
      <c r="AN831" s="37"/>
      <c r="AO831" s="37"/>
      <c r="AP831" s="37"/>
      <c r="AQ831" s="37"/>
      <c r="AR831" s="37"/>
      <c r="AS831" s="37"/>
      <c r="AT831" s="37"/>
      <c r="AU831" s="37"/>
      <c r="AV831" s="37"/>
      <c r="AW831" s="4"/>
      <c r="AX831" s="4"/>
      <c r="AY831" s="4"/>
      <c r="AZ831" s="4"/>
      <c r="BA831" s="4"/>
      <c r="BB831" s="4"/>
      <c r="BC831" s="4"/>
      <c r="BD831" s="4"/>
    </row>
    <row r="832" spans="1:56" ht="45" customHeight="1" x14ac:dyDescent="0.25">
      <c r="A832" s="2" t="s">
        <v>107</v>
      </c>
      <c r="B832" s="49" t="s">
        <v>104</v>
      </c>
      <c r="C832" s="2">
        <v>1825</v>
      </c>
      <c r="D832" s="2">
        <f t="shared" ref="D832:D835" si="1499">D831-1</f>
        <v>-2</v>
      </c>
      <c r="E832" s="2">
        <v>2</v>
      </c>
      <c r="G832">
        <f t="shared" ref="G832:H832" si="1500">D832*6</f>
        <v>-12</v>
      </c>
      <c r="H832">
        <f t="shared" si="1500"/>
        <v>12</v>
      </c>
      <c r="I832" s="2">
        <v>42</v>
      </c>
      <c r="J832" s="7">
        <v>43447</v>
      </c>
      <c r="K832" s="8">
        <v>0.58333333333333337</v>
      </c>
      <c r="L832" s="50"/>
      <c r="M832" s="9" t="s">
        <v>53</v>
      </c>
      <c r="N832" s="10">
        <v>147</v>
      </c>
      <c r="O832" s="10">
        <v>3177</v>
      </c>
      <c r="P832" s="10">
        <f t="shared" si="391"/>
        <v>3030</v>
      </c>
      <c r="Q832" s="2">
        <v>2.65</v>
      </c>
      <c r="R832" s="9">
        <v>36</v>
      </c>
      <c r="S832" s="9">
        <f t="shared" si="392"/>
        <v>95.399999999999991</v>
      </c>
      <c r="T832" s="9">
        <v>1</v>
      </c>
      <c r="U832" s="10">
        <f t="shared" si="1038"/>
        <v>3177</v>
      </c>
      <c r="X832" s="37"/>
      <c r="Y832" s="37"/>
      <c r="Z832" s="37"/>
      <c r="AA832" s="37"/>
      <c r="AB832" s="37"/>
      <c r="AC832" s="37"/>
      <c r="AD832" s="37"/>
      <c r="AE832" s="37"/>
      <c r="AF832" s="37"/>
      <c r="AG832" s="37"/>
      <c r="AH832" s="37"/>
      <c r="AI832" s="4"/>
      <c r="AJ832" s="4"/>
      <c r="AK832" s="4"/>
      <c r="AL832" s="37"/>
      <c r="AM832" s="37"/>
      <c r="AN832" s="37"/>
      <c r="AO832" s="37"/>
      <c r="AP832" s="37"/>
      <c r="AQ832" s="37"/>
      <c r="AR832" s="37"/>
      <c r="AS832" s="37"/>
      <c r="AT832" s="37"/>
      <c r="AU832" s="37"/>
      <c r="AV832" s="37"/>
      <c r="AW832" s="4"/>
      <c r="AX832" s="4"/>
      <c r="AY832" s="4"/>
      <c r="AZ832" s="4"/>
      <c r="BA832" s="4"/>
      <c r="BB832" s="4"/>
      <c r="BC832" s="4"/>
      <c r="BD832" s="4"/>
    </row>
    <row r="833" spans="1:56" ht="45" customHeight="1" x14ac:dyDescent="0.25">
      <c r="A833" s="2" t="s">
        <v>107</v>
      </c>
      <c r="B833" s="49" t="s">
        <v>104</v>
      </c>
      <c r="C833" s="2">
        <v>1825</v>
      </c>
      <c r="D833" s="2">
        <f t="shared" si="1499"/>
        <v>-3</v>
      </c>
      <c r="E833" s="2">
        <v>2</v>
      </c>
      <c r="G833">
        <f t="shared" ref="G833:H833" si="1501">D833*6</f>
        <v>-18</v>
      </c>
      <c r="H833">
        <f t="shared" si="1501"/>
        <v>12</v>
      </c>
      <c r="I833" s="2">
        <v>42</v>
      </c>
      <c r="J833" s="7">
        <v>43447</v>
      </c>
      <c r="K833" s="8">
        <v>0.58333333333333337</v>
      </c>
      <c r="L833" s="50"/>
      <c r="M833" s="9" t="s">
        <v>53</v>
      </c>
      <c r="N833" s="10">
        <v>148</v>
      </c>
      <c r="O833" s="10">
        <v>3022</v>
      </c>
      <c r="P833" s="10">
        <f t="shared" si="391"/>
        <v>2874</v>
      </c>
      <c r="Q833" s="2">
        <v>2.65</v>
      </c>
      <c r="R833" s="9">
        <v>36</v>
      </c>
      <c r="S833" s="9">
        <f t="shared" si="392"/>
        <v>95.399999999999991</v>
      </c>
      <c r="T833" s="9">
        <v>1</v>
      </c>
      <c r="U833" s="10">
        <f t="shared" si="1038"/>
        <v>3022</v>
      </c>
      <c r="X833" s="37"/>
      <c r="Y833" s="37"/>
      <c r="Z833" s="37"/>
      <c r="AA833" s="37"/>
      <c r="AB833" s="37"/>
      <c r="AC833" s="37"/>
      <c r="AD833" s="37"/>
      <c r="AE833" s="37"/>
      <c r="AF833" s="37"/>
      <c r="AG833" s="37"/>
      <c r="AH833" s="37"/>
      <c r="AI833" s="4"/>
      <c r="AJ833" s="4"/>
      <c r="AK833" s="4"/>
      <c r="AL833" s="37"/>
      <c r="AM833" s="37"/>
      <c r="AN833" s="37"/>
      <c r="AO833" s="37"/>
      <c r="AP833" s="37"/>
      <c r="AQ833" s="37"/>
      <c r="AR833" s="37"/>
      <c r="AS833" s="37"/>
      <c r="AT833" s="37"/>
      <c r="AU833" s="37"/>
      <c r="AV833" s="37"/>
      <c r="AW833" s="4"/>
      <c r="AX833" s="4"/>
      <c r="AY833" s="4"/>
      <c r="AZ833" s="4"/>
      <c r="BA833" s="4"/>
      <c r="BB833" s="4"/>
      <c r="BC833" s="4"/>
      <c r="BD833" s="4"/>
    </row>
    <row r="834" spans="1:56" ht="45" customHeight="1" x14ac:dyDescent="0.25">
      <c r="A834" s="2" t="s">
        <v>107</v>
      </c>
      <c r="B834" s="49" t="s">
        <v>104</v>
      </c>
      <c r="C834" s="2">
        <v>1825</v>
      </c>
      <c r="D834" s="2">
        <f t="shared" si="1499"/>
        <v>-4</v>
      </c>
      <c r="E834" s="2">
        <v>2</v>
      </c>
      <c r="G834">
        <f t="shared" ref="G834:H834" si="1502">D834*6</f>
        <v>-24</v>
      </c>
      <c r="H834">
        <f t="shared" si="1502"/>
        <v>12</v>
      </c>
      <c r="I834" s="2">
        <v>42</v>
      </c>
      <c r="J834" s="7">
        <v>43447</v>
      </c>
      <c r="K834" s="8">
        <v>0.58333333333333337</v>
      </c>
      <c r="L834" s="50"/>
      <c r="M834" s="9" t="s">
        <v>53</v>
      </c>
      <c r="N834" s="10">
        <v>145</v>
      </c>
      <c r="O834" s="10">
        <v>2754</v>
      </c>
      <c r="P834" s="10">
        <f t="shared" si="391"/>
        <v>2609</v>
      </c>
      <c r="Q834" s="2">
        <v>2.65</v>
      </c>
      <c r="R834" s="9">
        <v>36</v>
      </c>
      <c r="S834" s="9">
        <f t="shared" si="392"/>
        <v>95.399999999999991</v>
      </c>
      <c r="T834" s="9">
        <v>1</v>
      </c>
      <c r="U834" s="10">
        <f t="shared" si="1038"/>
        <v>2754</v>
      </c>
      <c r="X834" s="37"/>
      <c r="Y834" s="37"/>
      <c r="Z834" s="37"/>
      <c r="AA834" s="37"/>
      <c r="AB834" s="37"/>
      <c r="AC834" s="37"/>
      <c r="AD834" s="37"/>
      <c r="AE834" s="37"/>
      <c r="AF834" s="37"/>
      <c r="AG834" s="37"/>
      <c r="AH834" s="37"/>
      <c r="AI834" s="4"/>
      <c r="AJ834" s="4"/>
      <c r="AK834" s="4"/>
      <c r="AL834" s="37"/>
      <c r="AM834" s="37"/>
      <c r="AN834" s="37"/>
      <c r="AO834" s="37"/>
      <c r="AP834" s="37"/>
      <c r="AQ834" s="37"/>
      <c r="AR834" s="37"/>
      <c r="AS834" s="37"/>
      <c r="AT834" s="37"/>
      <c r="AU834" s="37"/>
      <c r="AV834" s="37"/>
      <c r="AW834" s="4"/>
      <c r="AX834" s="4"/>
      <c r="AY834" s="4"/>
      <c r="AZ834" s="4"/>
      <c r="BA834" s="4"/>
      <c r="BB834" s="4"/>
      <c r="BC834" s="4"/>
      <c r="BD834" s="4"/>
    </row>
    <row r="835" spans="1:56" ht="45" customHeight="1" x14ac:dyDescent="0.25">
      <c r="A835" s="2" t="s">
        <v>107</v>
      </c>
      <c r="B835" s="49" t="s">
        <v>104</v>
      </c>
      <c r="C835" s="2">
        <v>1825</v>
      </c>
      <c r="D835" s="2">
        <f t="shared" si="1499"/>
        <v>-5</v>
      </c>
      <c r="E835" s="2">
        <v>2</v>
      </c>
      <c r="G835">
        <f t="shared" ref="G835:H835" si="1503">D835*6</f>
        <v>-30</v>
      </c>
      <c r="H835">
        <f t="shared" si="1503"/>
        <v>12</v>
      </c>
      <c r="I835" s="2">
        <v>42</v>
      </c>
      <c r="J835" s="7">
        <v>43447</v>
      </c>
      <c r="K835" s="8">
        <v>0.58333333333333337</v>
      </c>
      <c r="L835" s="50"/>
      <c r="M835" s="9" t="s">
        <v>53</v>
      </c>
      <c r="N835" s="10">
        <v>142</v>
      </c>
      <c r="O835" s="10">
        <v>2073</v>
      </c>
      <c r="P835" s="10">
        <f t="shared" si="391"/>
        <v>1931</v>
      </c>
      <c r="Q835" s="2">
        <v>2.65</v>
      </c>
      <c r="R835" s="9">
        <v>36</v>
      </c>
      <c r="S835" s="9">
        <f t="shared" si="392"/>
        <v>95.399999999999991</v>
      </c>
      <c r="T835" s="9">
        <v>1</v>
      </c>
      <c r="U835" s="10">
        <f t="shared" si="1038"/>
        <v>2073</v>
      </c>
      <c r="X835" s="37"/>
      <c r="Y835" s="37"/>
      <c r="Z835" s="37"/>
      <c r="AA835" s="37"/>
      <c r="AB835" s="37"/>
      <c r="AC835" s="37"/>
      <c r="AD835" s="37"/>
      <c r="AE835" s="37"/>
      <c r="AF835" s="37"/>
      <c r="AG835" s="37"/>
      <c r="AH835" s="37"/>
      <c r="AI835" s="4"/>
      <c r="AJ835" s="4"/>
      <c r="AK835" s="4"/>
      <c r="AL835" s="37"/>
      <c r="AM835" s="37"/>
      <c r="AN835" s="37"/>
      <c r="AO835" s="37"/>
      <c r="AP835" s="37"/>
      <c r="AQ835" s="37"/>
      <c r="AR835" s="37"/>
      <c r="AS835" s="37"/>
      <c r="AT835" s="37"/>
      <c r="AU835" s="37"/>
      <c r="AV835" s="37"/>
      <c r="AW835" s="4"/>
      <c r="AX835" s="4"/>
      <c r="AY835" s="4"/>
      <c r="AZ835" s="4"/>
      <c r="BA835" s="4"/>
      <c r="BB835" s="4"/>
      <c r="BC835" s="4"/>
      <c r="BD835" s="4"/>
    </row>
    <row r="836" spans="1:56" ht="45" customHeight="1" x14ac:dyDescent="0.25">
      <c r="A836" s="2" t="s">
        <v>107</v>
      </c>
      <c r="B836" s="49" t="s">
        <v>104</v>
      </c>
      <c r="C836" s="2">
        <v>1825</v>
      </c>
      <c r="D836" s="2">
        <v>0</v>
      </c>
      <c r="E836" s="2">
        <v>3</v>
      </c>
      <c r="G836">
        <f t="shared" ref="G836:H836" si="1504">D836*6</f>
        <v>0</v>
      </c>
      <c r="H836">
        <f t="shared" si="1504"/>
        <v>18</v>
      </c>
      <c r="I836" s="2">
        <v>42</v>
      </c>
      <c r="J836" s="7">
        <v>43447</v>
      </c>
      <c r="K836" s="8">
        <v>0.58333333333333337</v>
      </c>
      <c r="L836" s="50"/>
      <c r="M836" s="9" t="s">
        <v>53</v>
      </c>
      <c r="N836" s="10">
        <v>152</v>
      </c>
      <c r="O836" s="10">
        <v>3078</v>
      </c>
      <c r="P836" s="10">
        <f t="shared" si="391"/>
        <v>2926</v>
      </c>
      <c r="Q836" s="2">
        <v>2.65</v>
      </c>
      <c r="R836" s="9">
        <v>36</v>
      </c>
      <c r="S836" s="9">
        <f t="shared" si="392"/>
        <v>95.399999999999991</v>
      </c>
      <c r="T836" s="9">
        <v>1</v>
      </c>
      <c r="U836" s="10">
        <f t="shared" si="1038"/>
        <v>3078</v>
      </c>
      <c r="X836" s="37"/>
      <c r="Y836" s="37"/>
      <c r="Z836" s="37"/>
      <c r="AA836" s="37"/>
      <c r="AB836" s="37"/>
      <c r="AC836" s="37"/>
      <c r="AD836" s="37"/>
      <c r="AE836" s="37"/>
      <c r="AF836" s="37"/>
      <c r="AG836" s="37"/>
      <c r="AH836" s="37"/>
      <c r="AI836" s="4"/>
      <c r="AJ836" s="4"/>
      <c r="AK836" s="4"/>
      <c r="AL836" s="37"/>
      <c r="AM836" s="37"/>
      <c r="AN836" s="37"/>
      <c r="AO836" s="37"/>
      <c r="AP836" s="37"/>
      <c r="AQ836" s="37"/>
      <c r="AR836" s="37"/>
      <c r="AS836" s="37"/>
      <c r="AT836" s="37"/>
      <c r="AU836" s="37"/>
      <c r="AV836" s="37"/>
      <c r="AW836" s="4"/>
      <c r="AX836" s="4"/>
      <c r="AY836" s="4"/>
      <c r="AZ836" s="4"/>
      <c r="BA836" s="4"/>
      <c r="BB836" s="4"/>
      <c r="BC836" s="4"/>
      <c r="BD836" s="4"/>
    </row>
    <row r="837" spans="1:56" ht="45" customHeight="1" x14ac:dyDescent="0.25">
      <c r="A837" s="2" t="s">
        <v>107</v>
      </c>
      <c r="B837" s="49" t="s">
        <v>104</v>
      </c>
      <c r="C837" s="2">
        <v>1825</v>
      </c>
      <c r="D837" s="2">
        <v>-1</v>
      </c>
      <c r="E837" s="2">
        <v>3</v>
      </c>
      <c r="G837">
        <f t="shared" ref="G837:H837" si="1505">D837*6</f>
        <v>-6</v>
      </c>
      <c r="H837">
        <f t="shared" si="1505"/>
        <v>18</v>
      </c>
      <c r="I837" s="2">
        <v>42</v>
      </c>
      <c r="J837" s="7">
        <v>43447</v>
      </c>
      <c r="K837" s="8">
        <v>0.58333333333333337</v>
      </c>
      <c r="L837" s="50"/>
      <c r="M837" s="9" t="s">
        <v>53</v>
      </c>
      <c r="N837" s="10">
        <v>152</v>
      </c>
      <c r="O837" s="10">
        <v>3115</v>
      </c>
      <c r="P837" s="10">
        <f t="shared" si="391"/>
        <v>2963</v>
      </c>
      <c r="Q837" s="2">
        <v>2.65</v>
      </c>
      <c r="R837" s="9">
        <v>36</v>
      </c>
      <c r="S837" s="9">
        <f t="shared" si="392"/>
        <v>95.399999999999991</v>
      </c>
      <c r="T837" s="9">
        <v>1</v>
      </c>
      <c r="U837" s="10">
        <f t="shared" si="1038"/>
        <v>3115</v>
      </c>
      <c r="X837" s="37"/>
      <c r="Y837" s="37"/>
      <c r="Z837" s="37"/>
      <c r="AA837" s="37"/>
      <c r="AB837" s="37"/>
      <c r="AC837" s="37"/>
      <c r="AD837" s="37"/>
      <c r="AE837" s="37"/>
      <c r="AF837" s="37"/>
      <c r="AG837" s="37"/>
      <c r="AH837" s="37"/>
      <c r="AI837" s="4"/>
      <c r="AJ837" s="4"/>
      <c r="AK837" s="4"/>
      <c r="AL837" s="37"/>
      <c r="AM837" s="37"/>
      <c r="AN837" s="37"/>
      <c r="AO837" s="37"/>
      <c r="AP837" s="37"/>
      <c r="AQ837" s="37"/>
      <c r="AR837" s="37"/>
      <c r="AS837" s="37"/>
      <c r="AT837" s="37"/>
      <c r="AU837" s="37"/>
      <c r="AV837" s="37"/>
      <c r="AW837" s="4"/>
      <c r="AX837" s="4"/>
      <c r="AY837" s="4"/>
      <c r="AZ837" s="4"/>
      <c r="BA837" s="4"/>
      <c r="BB837" s="4"/>
      <c r="BC837" s="4"/>
      <c r="BD837" s="4"/>
    </row>
    <row r="838" spans="1:56" ht="45" customHeight="1" x14ac:dyDescent="0.25">
      <c r="A838" s="2" t="s">
        <v>107</v>
      </c>
      <c r="B838" s="49" t="s">
        <v>104</v>
      </c>
      <c r="C838" s="2">
        <v>1825</v>
      </c>
      <c r="D838" s="2">
        <f t="shared" ref="D838:D841" si="1506">D837-1</f>
        <v>-2</v>
      </c>
      <c r="E838" s="2">
        <v>3</v>
      </c>
      <c r="G838">
        <f t="shared" ref="G838:H838" si="1507">D838*6</f>
        <v>-12</v>
      </c>
      <c r="H838">
        <f t="shared" si="1507"/>
        <v>18</v>
      </c>
      <c r="I838" s="2">
        <v>42</v>
      </c>
      <c r="J838" s="7">
        <v>43447</v>
      </c>
      <c r="K838" s="8">
        <v>0.58333333333333337</v>
      </c>
      <c r="L838" s="50"/>
      <c r="M838" s="9" t="s">
        <v>53</v>
      </c>
      <c r="N838" s="10">
        <v>157</v>
      </c>
      <c r="O838" s="10">
        <v>3095</v>
      </c>
      <c r="P838" s="10">
        <f t="shared" si="391"/>
        <v>2938</v>
      </c>
      <c r="Q838" s="2">
        <v>2.65</v>
      </c>
      <c r="R838" s="9">
        <v>36</v>
      </c>
      <c r="S838" s="9">
        <f t="shared" si="392"/>
        <v>95.399999999999991</v>
      </c>
      <c r="T838" s="9">
        <v>1</v>
      </c>
      <c r="U838" s="10">
        <f t="shared" si="1038"/>
        <v>3095</v>
      </c>
      <c r="X838" s="37"/>
      <c r="Y838" s="37"/>
      <c r="Z838" s="37"/>
      <c r="AA838" s="37"/>
      <c r="AB838" s="37"/>
      <c r="AC838" s="37"/>
      <c r="AD838" s="37"/>
      <c r="AE838" s="37"/>
      <c r="AF838" s="37"/>
      <c r="AG838" s="37"/>
      <c r="AH838" s="37"/>
      <c r="AI838" s="4"/>
      <c r="AJ838" s="4"/>
      <c r="AK838" s="4"/>
      <c r="AL838" s="37"/>
      <c r="AM838" s="37"/>
      <c r="AN838" s="37"/>
      <c r="AO838" s="37"/>
      <c r="AP838" s="37"/>
      <c r="AQ838" s="37"/>
      <c r="AR838" s="37"/>
      <c r="AS838" s="37"/>
      <c r="AT838" s="37"/>
      <c r="AU838" s="37"/>
      <c r="AV838" s="37"/>
      <c r="AW838" s="4"/>
      <c r="AX838" s="4"/>
      <c r="AY838" s="4"/>
      <c r="AZ838" s="4"/>
      <c r="BA838" s="4"/>
      <c r="BB838" s="4"/>
      <c r="BC838" s="4"/>
      <c r="BD838" s="4"/>
    </row>
    <row r="839" spans="1:56" ht="45" customHeight="1" x14ac:dyDescent="0.25">
      <c r="A839" s="2" t="s">
        <v>107</v>
      </c>
      <c r="B839" s="49" t="s">
        <v>104</v>
      </c>
      <c r="C839" s="2">
        <v>1825</v>
      </c>
      <c r="D839" s="2">
        <f t="shared" si="1506"/>
        <v>-3</v>
      </c>
      <c r="E839" s="2">
        <v>3</v>
      </c>
      <c r="G839">
        <f t="shared" ref="G839:H839" si="1508">D839*6</f>
        <v>-18</v>
      </c>
      <c r="H839">
        <f t="shared" si="1508"/>
        <v>18</v>
      </c>
      <c r="I839" s="2">
        <v>42</v>
      </c>
      <c r="J839" s="7">
        <v>43447</v>
      </c>
      <c r="K839" s="8">
        <v>0.58333333333333337</v>
      </c>
      <c r="L839" s="50"/>
      <c r="M839" s="9" t="s">
        <v>53</v>
      </c>
      <c r="N839" s="10">
        <v>159</v>
      </c>
      <c r="O839" s="10">
        <v>2787</v>
      </c>
      <c r="P839" s="10">
        <f t="shared" si="391"/>
        <v>2628</v>
      </c>
      <c r="Q839" s="2">
        <v>2.65</v>
      </c>
      <c r="R839" s="9">
        <v>36</v>
      </c>
      <c r="S839" s="9">
        <f t="shared" si="392"/>
        <v>95.399999999999991</v>
      </c>
      <c r="T839" s="9">
        <v>1</v>
      </c>
      <c r="U839" s="10">
        <f t="shared" si="1038"/>
        <v>2787</v>
      </c>
      <c r="X839" s="37"/>
      <c r="Y839" s="37"/>
      <c r="Z839" s="37"/>
      <c r="AA839" s="37"/>
      <c r="AB839" s="37"/>
      <c r="AC839" s="37"/>
      <c r="AD839" s="37"/>
      <c r="AE839" s="37"/>
      <c r="AF839" s="37"/>
      <c r="AG839" s="37"/>
      <c r="AH839" s="37"/>
      <c r="AI839" s="4"/>
      <c r="AJ839" s="4"/>
      <c r="AK839" s="4"/>
      <c r="AL839" s="37"/>
      <c r="AM839" s="37"/>
      <c r="AN839" s="37"/>
      <c r="AO839" s="37"/>
      <c r="AP839" s="37"/>
      <c r="AQ839" s="37"/>
      <c r="AR839" s="37"/>
      <c r="AS839" s="37"/>
      <c r="AT839" s="37"/>
      <c r="AU839" s="37"/>
      <c r="AV839" s="37"/>
      <c r="AW839" s="4"/>
      <c r="AX839" s="4"/>
      <c r="AY839" s="4"/>
      <c r="AZ839" s="4"/>
      <c r="BA839" s="4"/>
      <c r="BB839" s="4"/>
      <c r="BC839" s="4"/>
      <c r="BD839" s="4"/>
    </row>
    <row r="840" spans="1:56" ht="45" customHeight="1" x14ac:dyDescent="0.25">
      <c r="A840" s="2" t="s">
        <v>107</v>
      </c>
      <c r="B840" s="49" t="s">
        <v>104</v>
      </c>
      <c r="C840" s="2">
        <v>1825</v>
      </c>
      <c r="D840" s="2">
        <f t="shared" si="1506"/>
        <v>-4</v>
      </c>
      <c r="E840" s="2">
        <v>3</v>
      </c>
      <c r="G840">
        <f t="shared" ref="G840:H840" si="1509">D840*6</f>
        <v>-24</v>
      </c>
      <c r="H840">
        <f t="shared" si="1509"/>
        <v>18</v>
      </c>
      <c r="I840" s="2">
        <v>42</v>
      </c>
      <c r="J840" s="7">
        <v>43447</v>
      </c>
      <c r="K840" s="8">
        <v>0.58333333333333337</v>
      </c>
      <c r="L840" s="50"/>
      <c r="M840" s="9" t="s">
        <v>53</v>
      </c>
      <c r="N840" s="10">
        <v>153</v>
      </c>
      <c r="O840" s="10">
        <v>2464</v>
      </c>
      <c r="P840" s="10">
        <f t="shared" si="391"/>
        <v>2311</v>
      </c>
      <c r="Q840" s="2">
        <v>2.65</v>
      </c>
      <c r="R840" s="9">
        <v>36</v>
      </c>
      <c r="S840" s="9">
        <f t="shared" si="392"/>
        <v>95.399999999999991</v>
      </c>
      <c r="T840" s="9">
        <v>1</v>
      </c>
      <c r="U840" s="10">
        <f t="shared" si="1038"/>
        <v>2464</v>
      </c>
      <c r="X840" s="37"/>
      <c r="Y840" s="37"/>
      <c r="Z840" s="37"/>
      <c r="AA840" s="37"/>
      <c r="AB840" s="37"/>
      <c r="AC840" s="37"/>
      <c r="AD840" s="37"/>
      <c r="AE840" s="37"/>
      <c r="AF840" s="37"/>
      <c r="AG840" s="37"/>
      <c r="AH840" s="37"/>
      <c r="AI840" s="4"/>
      <c r="AJ840" s="4"/>
      <c r="AK840" s="4"/>
      <c r="AL840" s="37"/>
      <c r="AM840" s="37"/>
      <c r="AN840" s="37"/>
      <c r="AO840" s="37"/>
      <c r="AP840" s="37"/>
      <c r="AQ840" s="37"/>
      <c r="AR840" s="37"/>
      <c r="AS840" s="37"/>
      <c r="AT840" s="37"/>
      <c r="AU840" s="37"/>
      <c r="AV840" s="37"/>
      <c r="AW840" s="4"/>
      <c r="AX840" s="4"/>
      <c r="AY840" s="4"/>
      <c r="AZ840" s="4"/>
      <c r="BA840" s="4"/>
      <c r="BB840" s="4"/>
      <c r="BC840" s="4"/>
      <c r="BD840" s="4"/>
    </row>
    <row r="841" spans="1:56" ht="45" customHeight="1" x14ac:dyDescent="0.25">
      <c r="A841" s="2" t="s">
        <v>107</v>
      </c>
      <c r="B841" s="49" t="s">
        <v>104</v>
      </c>
      <c r="C841" s="2">
        <v>1825</v>
      </c>
      <c r="D841" s="2">
        <f t="shared" si="1506"/>
        <v>-5</v>
      </c>
      <c r="E841" s="2">
        <v>3</v>
      </c>
      <c r="G841">
        <f t="shared" ref="G841:H841" si="1510">D841*6</f>
        <v>-30</v>
      </c>
      <c r="H841">
        <f t="shared" si="1510"/>
        <v>18</v>
      </c>
      <c r="I841" s="2">
        <v>42</v>
      </c>
      <c r="J841" s="7">
        <v>43447</v>
      </c>
      <c r="K841" s="8">
        <v>0.58333333333333337</v>
      </c>
      <c r="L841" s="50"/>
      <c r="M841" s="9" t="s">
        <v>53</v>
      </c>
      <c r="N841" s="10">
        <v>152</v>
      </c>
      <c r="O841" s="10">
        <v>2047</v>
      </c>
      <c r="P841" s="10">
        <f t="shared" si="391"/>
        <v>1895</v>
      </c>
      <c r="Q841" s="2">
        <v>2.65</v>
      </c>
      <c r="R841" s="9">
        <v>36</v>
      </c>
      <c r="S841" s="9">
        <f t="shared" si="392"/>
        <v>95.399999999999991</v>
      </c>
      <c r="T841" s="9">
        <v>1</v>
      </c>
      <c r="U841" s="10">
        <f t="shared" si="1038"/>
        <v>2047</v>
      </c>
      <c r="X841" s="37"/>
      <c r="Y841" s="37"/>
      <c r="Z841" s="37"/>
      <c r="AA841" s="37"/>
      <c r="AB841" s="37"/>
      <c r="AC841" s="37"/>
      <c r="AD841" s="37"/>
      <c r="AE841" s="37"/>
      <c r="AF841" s="37"/>
      <c r="AG841" s="37"/>
      <c r="AH841" s="37"/>
      <c r="AI841" s="4"/>
      <c r="AJ841" s="4"/>
      <c r="AK841" s="4"/>
      <c r="AL841" s="37"/>
      <c r="AM841" s="37"/>
      <c r="AN841" s="37"/>
      <c r="AO841" s="37"/>
      <c r="AP841" s="37"/>
      <c r="AQ841" s="37"/>
      <c r="AR841" s="37"/>
      <c r="AS841" s="37"/>
      <c r="AT841" s="37"/>
      <c r="AU841" s="37"/>
      <c r="AV841" s="37"/>
      <c r="AW841" s="4"/>
      <c r="AX841" s="4"/>
      <c r="AY841" s="4"/>
      <c r="AZ841" s="4"/>
      <c r="BA841" s="4"/>
      <c r="BB841" s="4"/>
      <c r="BC841" s="4"/>
      <c r="BD841" s="4"/>
    </row>
    <row r="842" spans="1:56" ht="45" customHeight="1" x14ac:dyDescent="0.3">
      <c r="A842" s="2" t="s">
        <v>107</v>
      </c>
      <c r="B842" s="49" t="s">
        <v>104</v>
      </c>
      <c r="C842" s="2">
        <v>1824</v>
      </c>
      <c r="D842" s="2">
        <v>0</v>
      </c>
      <c r="E842" s="2">
        <v>0</v>
      </c>
      <c r="G842">
        <f t="shared" ref="G842:H842" si="1511">D842*6</f>
        <v>0</v>
      </c>
      <c r="H842">
        <f t="shared" si="1511"/>
        <v>0</v>
      </c>
      <c r="I842" s="2">
        <v>42</v>
      </c>
      <c r="J842" s="7">
        <v>43447</v>
      </c>
      <c r="K842" s="8">
        <v>0.58333333333333337</v>
      </c>
      <c r="L842" s="50"/>
      <c r="M842" s="9" t="s">
        <v>53</v>
      </c>
      <c r="N842" s="10">
        <v>146</v>
      </c>
      <c r="O842" s="10">
        <v>6626</v>
      </c>
      <c r="P842" s="10">
        <f t="shared" si="391"/>
        <v>6480</v>
      </c>
      <c r="Q842" s="2">
        <v>2.65</v>
      </c>
      <c r="R842" s="9">
        <v>36</v>
      </c>
      <c r="S842" s="9">
        <f t="shared" si="392"/>
        <v>95.399999999999991</v>
      </c>
      <c r="T842" s="9">
        <v>1</v>
      </c>
      <c r="U842" s="10">
        <f t="shared" si="1038"/>
        <v>6626</v>
      </c>
      <c r="X842" s="17">
        <f>U865</f>
        <v>717</v>
      </c>
      <c r="Y842" s="17">
        <f>U864</f>
        <v>2485</v>
      </c>
      <c r="Z842" s="17">
        <f>U863</f>
        <v>4235</v>
      </c>
      <c r="AA842" s="17">
        <f>U862</f>
        <v>5702</v>
      </c>
      <c r="AB842" s="17">
        <f>U861</f>
        <v>6323</v>
      </c>
      <c r="AC842" s="17">
        <f>U860</f>
        <v>6232</v>
      </c>
      <c r="AD842" s="21">
        <f t="shared" ref="AD842:AD845" si="1512">AB842</f>
        <v>6323</v>
      </c>
      <c r="AE842" s="21">
        <f t="shared" ref="AE842:AE845" si="1513">AA842</f>
        <v>5702</v>
      </c>
      <c r="AF842" s="21">
        <f t="shared" ref="AF842:AF845" si="1514">Z842</f>
        <v>4235</v>
      </c>
      <c r="AG842" s="21">
        <f t="shared" ref="AG842:AG845" si="1515">Y842</f>
        <v>2485</v>
      </c>
      <c r="AH842" s="21">
        <f t="shared" ref="AH842:AH845" si="1516">X842</f>
        <v>717</v>
      </c>
      <c r="AI842" s="15" t="s">
        <v>67</v>
      </c>
      <c r="AJ842" s="16" t="str">
        <f>B842</f>
        <v>L2C2-57701216E2300</v>
      </c>
      <c r="AK842" s="16"/>
      <c r="AL842" s="23">
        <f t="shared" ref="AL842:AV842" si="1517">X842*0.0144</f>
        <v>10.3248</v>
      </c>
      <c r="AM842" s="23">
        <f t="shared" si="1517"/>
        <v>35.783999999999999</v>
      </c>
      <c r="AN842" s="23">
        <f t="shared" si="1517"/>
        <v>60.984000000000002</v>
      </c>
      <c r="AO842" s="23">
        <f t="shared" si="1517"/>
        <v>82.108800000000002</v>
      </c>
      <c r="AP842" s="23">
        <f t="shared" si="1517"/>
        <v>91.051199999999994</v>
      </c>
      <c r="AQ842" s="23">
        <f t="shared" si="1517"/>
        <v>89.740799999999993</v>
      </c>
      <c r="AR842" s="23">
        <f t="shared" si="1517"/>
        <v>91.051199999999994</v>
      </c>
      <c r="AS842" s="23">
        <f t="shared" si="1517"/>
        <v>82.108800000000002</v>
      </c>
      <c r="AT842" s="23">
        <f t="shared" si="1517"/>
        <v>60.984000000000002</v>
      </c>
      <c r="AU842" s="23">
        <f t="shared" si="1517"/>
        <v>35.783999999999999</v>
      </c>
      <c r="AV842" s="23">
        <f t="shared" si="1517"/>
        <v>10.3248</v>
      </c>
      <c r="AW842" s="15" t="s">
        <v>67</v>
      </c>
      <c r="AX842" s="16" t="s">
        <v>104</v>
      </c>
      <c r="AY842" s="16"/>
      <c r="AZ842" s="16"/>
      <c r="BA842" s="16"/>
      <c r="BB842" s="16"/>
      <c r="BC842" s="16"/>
      <c r="BD842" s="16"/>
    </row>
    <row r="843" spans="1:56" ht="45" customHeight="1" x14ac:dyDescent="0.3">
      <c r="A843" s="2" t="s">
        <v>107</v>
      </c>
      <c r="B843" s="49" t="s">
        <v>104</v>
      </c>
      <c r="C843" s="2">
        <v>1824</v>
      </c>
      <c r="D843" s="2">
        <v>-1</v>
      </c>
      <c r="E843" s="2">
        <v>0</v>
      </c>
      <c r="G843">
        <f t="shared" ref="G843:H843" si="1518">D843*6</f>
        <v>-6</v>
      </c>
      <c r="H843">
        <f t="shared" si="1518"/>
        <v>0</v>
      </c>
      <c r="I843" s="2">
        <v>42</v>
      </c>
      <c r="J843" s="7">
        <v>43447</v>
      </c>
      <c r="K843" s="8">
        <v>0.58333333333333337</v>
      </c>
      <c r="L843" s="50"/>
      <c r="M843" s="9" t="s">
        <v>53</v>
      </c>
      <c r="N843" s="10">
        <v>147</v>
      </c>
      <c r="O843" s="10">
        <v>6216</v>
      </c>
      <c r="P843" s="10">
        <f t="shared" si="391"/>
        <v>6069</v>
      </c>
      <c r="Q843" s="2">
        <v>2.65</v>
      </c>
      <c r="R843" s="9">
        <v>36</v>
      </c>
      <c r="S843" s="9">
        <f t="shared" si="392"/>
        <v>95.399999999999991</v>
      </c>
      <c r="T843" s="9">
        <v>1</v>
      </c>
      <c r="U843" s="10">
        <f t="shared" si="1038"/>
        <v>6216</v>
      </c>
      <c r="X843" s="17">
        <f>U859</f>
        <v>1599</v>
      </c>
      <c r="Y843" s="17">
        <f>U858</f>
        <v>3652</v>
      </c>
      <c r="Z843" s="17">
        <f>U857</f>
        <v>5655</v>
      </c>
      <c r="AA843" s="17">
        <f>U856</f>
        <v>6181</v>
      </c>
      <c r="AB843" s="17">
        <f>U855</f>
        <v>6137</v>
      </c>
      <c r="AC843" s="17">
        <f>U854</f>
        <v>6303</v>
      </c>
      <c r="AD843" s="21">
        <f t="shared" si="1512"/>
        <v>6137</v>
      </c>
      <c r="AE843" s="21">
        <f t="shared" si="1513"/>
        <v>6181</v>
      </c>
      <c r="AF843" s="21">
        <f t="shared" si="1514"/>
        <v>5655</v>
      </c>
      <c r="AG843" s="21">
        <f t="shared" si="1515"/>
        <v>3652</v>
      </c>
      <c r="AH843" s="21">
        <f t="shared" si="1516"/>
        <v>1599</v>
      </c>
      <c r="AI843" s="15" t="s">
        <v>68</v>
      </c>
      <c r="AJ843" s="16">
        <f>C842</f>
        <v>1824</v>
      </c>
      <c r="AK843" s="16"/>
      <c r="AL843" s="23">
        <f t="shared" ref="AL843:AV843" si="1519">X843*0.0144</f>
        <v>23.025600000000001</v>
      </c>
      <c r="AM843" s="23">
        <f t="shared" si="1519"/>
        <v>52.588799999999999</v>
      </c>
      <c r="AN843" s="23">
        <f t="shared" si="1519"/>
        <v>81.432000000000002</v>
      </c>
      <c r="AO843" s="23">
        <f t="shared" si="1519"/>
        <v>89.006399999999999</v>
      </c>
      <c r="AP843" s="23">
        <f t="shared" si="1519"/>
        <v>88.372799999999998</v>
      </c>
      <c r="AQ843" s="23">
        <f t="shared" si="1519"/>
        <v>90.763199999999998</v>
      </c>
      <c r="AR843" s="23">
        <f t="shared" si="1519"/>
        <v>88.372799999999998</v>
      </c>
      <c r="AS843" s="23">
        <f t="shared" si="1519"/>
        <v>89.006399999999999</v>
      </c>
      <c r="AT843" s="23">
        <f t="shared" si="1519"/>
        <v>81.432000000000002</v>
      </c>
      <c r="AU843" s="23">
        <f t="shared" si="1519"/>
        <v>52.588799999999999</v>
      </c>
      <c r="AV843" s="23">
        <f t="shared" si="1519"/>
        <v>23.025600000000001</v>
      </c>
      <c r="AW843" s="15" t="s">
        <v>68</v>
      </c>
      <c r="AX843" s="16">
        <v>1824</v>
      </c>
      <c r="AY843" s="16"/>
      <c r="AZ843" s="16"/>
      <c r="BA843" s="16"/>
      <c r="BB843" s="16"/>
      <c r="BC843" s="16"/>
      <c r="BD843" s="16"/>
    </row>
    <row r="844" spans="1:56" ht="45" customHeight="1" x14ac:dyDescent="0.3">
      <c r="A844" s="2" t="s">
        <v>107</v>
      </c>
      <c r="B844" s="49" t="s">
        <v>104</v>
      </c>
      <c r="C844" s="2">
        <v>1824</v>
      </c>
      <c r="D844" s="2">
        <f t="shared" ref="D844:D847" si="1520">D843-1</f>
        <v>-2</v>
      </c>
      <c r="E844" s="2">
        <v>0</v>
      </c>
      <c r="G844">
        <f t="shared" ref="G844:H844" si="1521">D844*6</f>
        <v>-12</v>
      </c>
      <c r="H844">
        <f t="shared" si="1521"/>
        <v>0</v>
      </c>
      <c r="I844" s="2">
        <v>42</v>
      </c>
      <c r="J844" s="7">
        <v>43447</v>
      </c>
      <c r="K844" s="8">
        <v>0.58333333333333337</v>
      </c>
      <c r="L844" s="50"/>
      <c r="M844" s="9" t="s">
        <v>53</v>
      </c>
      <c r="N844" s="10">
        <v>139</v>
      </c>
      <c r="O844" s="10">
        <v>6238</v>
      </c>
      <c r="P844" s="10">
        <f t="shared" si="391"/>
        <v>6099</v>
      </c>
      <c r="Q844" s="2">
        <v>2.65</v>
      </c>
      <c r="R844" s="9">
        <v>36</v>
      </c>
      <c r="S844" s="9">
        <f t="shared" si="392"/>
        <v>95.399999999999991</v>
      </c>
      <c r="T844" s="9">
        <v>1</v>
      </c>
      <c r="U844" s="10">
        <f t="shared" si="1038"/>
        <v>6238</v>
      </c>
      <c r="X844" s="17">
        <f>U852</f>
        <v>4306</v>
      </c>
      <c r="Y844" s="17">
        <f>U851</f>
        <v>5563</v>
      </c>
      <c r="Z844" s="17">
        <f>U851</f>
        <v>5563</v>
      </c>
      <c r="AA844" s="17">
        <f>U850</f>
        <v>5963</v>
      </c>
      <c r="AB844" s="17">
        <f>U849</f>
        <v>6089</v>
      </c>
      <c r="AC844" s="17">
        <f>U848</f>
        <v>6527</v>
      </c>
      <c r="AD844" s="21">
        <f t="shared" si="1512"/>
        <v>6089</v>
      </c>
      <c r="AE844" s="21">
        <f t="shared" si="1513"/>
        <v>5963</v>
      </c>
      <c r="AF844" s="21">
        <f t="shared" si="1514"/>
        <v>5563</v>
      </c>
      <c r="AG844" s="21">
        <f t="shared" si="1515"/>
        <v>5563</v>
      </c>
      <c r="AH844" s="21">
        <f t="shared" si="1516"/>
        <v>4306</v>
      </c>
      <c r="AI844" s="15" t="s">
        <v>69</v>
      </c>
      <c r="AJ844" s="16">
        <f>I842</f>
        <v>42</v>
      </c>
      <c r="AK844" s="16"/>
      <c r="AL844" s="23">
        <f t="shared" ref="AL844:AV844" si="1522">X844*0.0144</f>
        <v>62.006399999999999</v>
      </c>
      <c r="AM844" s="23">
        <f t="shared" si="1522"/>
        <v>80.107199999999992</v>
      </c>
      <c r="AN844" s="23">
        <f t="shared" si="1522"/>
        <v>80.107199999999992</v>
      </c>
      <c r="AO844" s="23">
        <f t="shared" si="1522"/>
        <v>85.867199999999997</v>
      </c>
      <c r="AP844" s="23">
        <f t="shared" si="1522"/>
        <v>87.681600000000003</v>
      </c>
      <c r="AQ844" s="23">
        <f t="shared" si="1522"/>
        <v>93.988799999999998</v>
      </c>
      <c r="AR844" s="23">
        <f t="shared" si="1522"/>
        <v>87.681600000000003</v>
      </c>
      <c r="AS844" s="23">
        <f t="shared" si="1522"/>
        <v>85.867199999999997</v>
      </c>
      <c r="AT844" s="23">
        <f t="shared" si="1522"/>
        <v>80.107199999999992</v>
      </c>
      <c r="AU844" s="23">
        <f t="shared" si="1522"/>
        <v>80.107199999999992</v>
      </c>
      <c r="AV844" s="23">
        <f t="shared" si="1522"/>
        <v>62.006399999999999</v>
      </c>
      <c r="AW844" s="15" t="s">
        <v>69</v>
      </c>
      <c r="AX844" s="16">
        <v>42</v>
      </c>
      <c r="AY844" s="16"/>
      <c r="AZ844" s="16"/>
      <c r="BA844" s="16"/>
      <c r="BB844" s="16"/>
      <c r="BC844" s="16"/>
      <c r="BD844" s="16"/>
    </row>
    <row r="845" spans="1:56" ht="45" customHeight="1" x14ac:dyDescent="0.25">
      <c r="A845" s="2" t="s">
        <v>107</v>
      </c>
      <c r="B845" s="49" t="s">
        <v>104</v>
      </c>
      <c r="C845" s="2">
        <v>1824</v>
      </c>
      <c r="D845" s="2">
        <f t="shared" si="1520"/>
        <v>-3</v>
      </c>
      <c r="E845" s="2">
        <v>0</v>
      </c>
      <c r="G845">
        <f t="shared" ref="G845:H845" si="1523">D845*6</f>
        <v>-18</v>
      </c>
      <c r="H845">
        <f t="shared" si="1523"/>
        <v>0</v>
      </c>
      <c r="I845" s="2">
        <v>42</v>
      </c>
      <c r="J845" s="7">
        <v>43447</v>
      </c>
      <c r="K845" s="8">
        <v>0.58333333333333337</v>
      </c>
      <c r="L845" s="50"/>
      <c r="M845" s="9" t="s">
        <v>53</v>
      </c>
      <c r="N845" s="10">
        <v>141</v>
      </c>
      <c r="O845" s="10">
        <v>6056</v>
      </c>
      <c r="P845" s="10">
        <f t="shared" si="391"/>
        <v>5915</v>
      </c>
      <c r="Q845" s="2">
        <v>2.65</v>
      </c>
      <c r="R845" s="9">
        <v>36</v>
      </c>
      <c r="S845" s="9">
        <f t="shared" si="392"/>
        <v>95.399999999999991</v>
      </c>
      <c r="T845" s="9">
        <v>1</v>
      </c>
      <c r="U845" s="10">
        <f t="shared" si="1038"/>
        <v>6056</v>
      </c>
      <c r="X845" s="17">
        <f>U847</f>
        <v>2366</v>
      </c>
      <c r="Y845" s="17">
        <f>U846</f>
        <v>4448</v>
      </c>
      <c r="Z845" s="17">
        <f>U845</f>
        <v>6056</v>
      </c>
      <c r="AA845" s="17">
        <f>U844</f>
        <v>6238</v>
      </c>
      <c r="AB845" s="17">
        <f>U843</f>
        <v>6216</v>
      </c>
      <c r="AC845" s="24">
        <f>U842</f>
        <v>6626</v>
      </c>
      <c r="AD845" s="21">
        <f t="shared" si="1512"/>
        <v>6216</v>
      </c>
      <c r="AE845" s="21">
        <f t="shared" si="1513"/>
        <v>6238</v>
      </c>
      <c r="AF845" s="21">
        <f t="shared" si="1514"/>
        <v>6056</v>
      </c>
      <c r="AG845" s="21">
        <f t="shared" si="1515"/>
        <v>4448</v>
      </c>
      <c r="AH845" s="21">
        <f t="shared" si="1516"/>
        <v>2366</v>
      </c>
      <c r="AI845" s="4"/>
      <c r="AJ845" s="4"/>
      <c r="AK845" s="4"/>
      <c r="AL845" s="23">
        <f t="shared" ref="AL845:AV845" si="1524">X845*0.0144</f>
        <v>34.070399999999999</v>
      </c>
      <c r="AM845" s="23">
        <f t="shared" si="1524"/>
        <v>64.051199999999994</v>
      </c>
      <c r="AN845" s="23">
        <f t="shared" si="1524"/>
        <v>87.206400000000002</v>
      </c>
      <c r="AO845" s="23">
        <f t="shared" si="1524"/>
        <v>89.827199999999991</v>
      </c>
      <c r="AP845" s="23">
        <f t="shared" si="1524"/>
        <v>89.510400000000004</v>
      </c>
      <c r="AQ845" s="23">
        <f t="shared" si="1524"/>
        <v>95.414400000000001</v>
      </c>
      <c r="AR845" s="23">
        <f t="shared" si="1524"/>
        <v>89.510400000000004</v>
      </c>
      <c r="AS845" s="23">
        <f t="shared" si="1524"/>
        <v>89.827199999999991</v>
      </c>
      <c r="AT845" s="23">
        <f t="shared" si="1524"/>
        <v>87.206400000000002</v>
      </c>
      <c r="AU845" s="23">
        <f t="shared" si="1524"/>
        <v>64.051199999999994</v>
      </c>
      <c r="AV845" s="23">
        <f t="shared" si="1524"/>
        <v>34.070399999999999</v>
      </c>
      <c r="AW845" s="4"/>
      <c r="AX845" s="4"/>
      <c r="AY845" s="4"/>
      <c r="AZ845" s="4"/>
      <c r="BA845" s="4"/>
      <c r="BB845" s="4"/>
      <c r="BC845" s="4"/>
      <c r="BD845" s="4"/>
    </row>
    <row r="846" spans="1:56" ht="45" customHeight="1" x14ac:dyDescent="0.25">
      <c r="A846" s="2" t="s">
        <v>107</v>
      </c>
      <c r="B846" s="49" t="s">
        <v>104</v>
      </c>
      <c r="C846" s="2">
        <v>1824</v>
      </c>
      <c r="D846" s="2">
        <f t="shared" si="1520"/>
        <v>-4</v>
      </c>
      <c r="E846" s="2">
        <v>0</v>
      </c>
      <c r="G846">
        <f t="shared" ref="G846:H846" si="1525">D846*6</f>
        <v>-24</v>
      </c>
      <c r="H846">
        <f t="shared" si="1525"/>
        <v>0</v>
      </c>
      <c r="I846" s="2">
        <v>42</v>
      </c>
      <c r="J846" s="7">
        <v>43447</v>
      </c>
      <c r="K846" s="8">
        <v>0.58333333333333337</v>
      </c>
      <c r="L846" s="50"/>
      <c r="M846" s="9" t="s">
        <v>53</v>
      </c>
      <c r="N846" s="10">
        <v>141</v>
      </c>
      <c r="O846" s="10">
        <v>4448</v>
      </c>
      <c r="P846" s="10">
        <f t="shared" si="391"/>
        <v>4307</v>
      </c>
      <c r="Q846" s="2">
        <v>2.65</v>
      </c>
      <c r="R846" s="9">
        <v>36</v>
      </c>
      <c r="S846" s="9">
        <f t="shared" si="392"/>
        <v>95.399999999999991</v>
      </c>
      <c r="T846" s="9">
        <v>1</v>
      </c>
      <c r="U846" s="10">
        <f t="shared" si="1038"/>
        <v>4448</v>
      </c>
      <c r="X846" s="17">
        <f t="shared" ref="X846:AH846" si="1526">X844</f>
        <v>4306</v>
      </c>
      <c r="Y846" s="17">
        <f t="shared" si="1526"/>
        <v>5563</v>
      </c>
      <c r="Z846" s="17">
        <f t="shared" si="1526"/>
        <v>5563</v>
      </c>
      <c r="AA846" s="17">
        <f t="shared" si="1526"/>
        <v>5963</v>
      </c>
      <c r="AB846" s="17">
        <f t="shared" si="1526"/>
        <v>6089</v>
      </c>
      <c r="AC846" s="17">
        <f t="shared" si="1526"/>
        <v>6527</v>
      </c>
      <c r="AD846" s="17">
        <f t="shared" si="1526"/>
        <v>6089</v>
      </c>
      <c r="AE846" s="17">
        <f t="shared" si="1526"/>
        <v>5963</v>
      </c>
      <c r="AF846" s="17">
        <f t="shared" si="1526"/>
        <v>5563</v>
      </c>
      <c r="AG846" s="17">
        <f t="shared" si="1526"/>
        <v>5563</v>
      </c>
      <c r="AH846" s="17">
        <f t="shared" si="1526"/>
        <v>4306</v>
      </c>
      <c r="AI846" s="4"/>
      <c r="AJ846" s="4"/>
      <c r="AK846" s="4"/>
      <c r="AL846" s="23">
        <f t="shared" ref="AL846:AV846" si="1527">X846*0.0144</f>
        <v>62.006399999999999</v>
      </c>
      <c r="AM846" s="23">
        <f t="shared" si="1527"/>
        <v>80.107199999999992</v>
      </c>
      <c r="AN846" s="23">
        <f t="shared" si="1527"/>
        <v>80.107199999999992</v>
      </c>
      <c r="AO846" s="23">
        <f t="shared" si="1527"/>
        <v>85.867199999999997</v>
      </c>
      <c r="AP846" s="23">
        <f t="shared" si="1527"/>
        <v>87.681600000000003</v>
      </c>
      <c r="AQ846" s="23">
        <f t="shared" si="1527"/>
        <v>93.988799999999998</v>
      </c>
      <c r="AR846" s="23">
        <f t="shared" si="1527"/>
        <v>87.681600000000003</v>
      </c>
      <c r="AS846" s="23">
        <f t="shared" si="1527"/>
        <v>85.867199999999997</v>
      </c>
      <c r="AT846" s="23">
        <f t="shared" si="1527"/>
        <v>80.107199999999992</v>
      </c>
      <c r="AU846" s="23">
        <f t="shared" si="1527"/>
        <v>80.107199999999992</v>
      </c>
      <c r="AV846" s="23">
        <f t="shared" si="1527"/>
        <v>62.006399999999999</v>
      </c>
      <c r="AW846" s="4"/>
      <c r="AX846" s="4"/>
      <c r="AY846" s="4"/>
      <c r="AZ846" s="4"/>
      <c r="BA846" s="4"/>
      <c r="BB846" s="4"/>
      <c r="BC846" s="4"/>
      <c r="BD846" s="4"/>
    </row>
    <row r="847" spans="1:56" ht="45" customHeight="1" x14ac:dyDescent="0.25">
      <c r="A847" s="2" t="s">
        <v>107</v>
      </c>
      <c r="B847" s="49" t="s">
        <v>104</v>
      </c>
      <c r="C847" s="2">
        <v>1824</v>
      </c>
      <c r="D847" s="2">
        <f t="shared" si="1520"/>
        <v>-5</v>
      </c>
      <c r="E847" s="2">
        <v>0</v>
      </c>
      <c r="G847">
        <f t="shared" ref="G847:H847" si="1528">D847*6</f>
        <v>-30</v>
      </c>
      <c r="H847">
        <f t="shared" si="1528"/>
        <v>0</v>
      </c>
      <c r="I847" s="2">
        <v>42</v>
      </c>
      <c r="J847" s="7">
        <v>43447</v>
      </c>
      <c r="K847" s="8">
        <v>0.58333333333333337</v>
      </c>
      <c r="L847" s="50"/>
      <c r="M847" s="9" t="s">
        <v>53</v>
      </c>
      <c r="N847" s="10">
        <v>142</v>
      </c>
      <c r="O847" s="10">
        <v>2366</v>
      </c>
      <c r="P847" s="10">
        <f t="shared" si="391"/>
        <v>2224</v>
      </c>
      <c r="Q847" s="2">
        <v>2.65</v>
      </c>
      <c r="R847" s="9">
        <v>36</v>
      </c>
      <c r="S847" s="9">
        <f t="shared" si="392"/>
        <v>95.399999999999991</v>
      </c>
      <c r="T847" s="9">
        <v>1</v>
      </c>
      <c r="U847" s="10">
        <f t="shared" si="1038"/>
        <v>2366</v>
      </c>
      <c r="X847" s="17">
        <f t="shared" ref="X847:AH847" si="1529">X843</f>
        <v>1599</v>
      </c>
      <c r="Y847" s="17">
        <f t="shared" si="1529"/>
        <v>3652</v>
      </c>
      <c r="Z847" s="17">
        <f t="shared" si="1529"/>
        <v>5655</v>
      </c>
      <c r="AA847" s="17">
        <f t="shared" si="1529"/>
        <v>6181</v>
      </c>
      <c r="AB847" s="17">
        <f t="shared" si="1529"/>
        <v>6137</v>
      </c>
      <c r="AC847" s="17">
        <f t="shared" si="1529"/>
        <v>6303</v>
      </c>
      <c r="AD847" s="17">
        <f t="shared" si="1529"/>
        <v>6137</v>
      </c>
      <c r="AE847" s="17">
        <f t="shared" si="1529"/>
        <v>6181</v>
      </c>
      <c r="AF847" s="17">
        <f t="shared" si="1529"/>
        <v>5655</v>
      </c>
      <c r="AG847" s="17">
        <f t="shared" si="1529"/>
        <v>3652</v>
      </c>
      <c r="AH847" s="17">
        <f t="shared" si="1529"/>
        <v>1599</v>
      </c>
      <c r="AI847" s="4"/>
      <c r="AJ847" s="4"/>
      <c r="AK847" s="4"/>
      <c r="AL847" s="23">
        <f t="shared" ref="AL847:AV847" si="1530">X847*0.0144</f>
        <v>23.025600000000001</v>
      </c>
      <c r="AM847" s="23">
        <f t="shared" si="1530"/>
        <v>52.588799999999999</v>
      </c>
      <c r="AN847" s="23">
        <f t="shared" si="1530"/>
        <v>81.432000000000002</v>
      </c>
      <c r="AO847" s="23">
        <f t="shared" si="1530"/>
        <v>89.006399999999999</v>
      </c>
      <c r="AP847" s="23">
        <f t="shared" si="1530"/>
        <v>88.372799999999998</v>
      </c>
      <c r="AQ847" s="23">
        <f t="shared" si="1530"/>
        <v>90.763199999999998</v>
      </c>
      <c r="AR847" s="23">
        <f t="shared" si="1530"/>
        <v>88.372799999999998</v>
      </c>
      <c r="AS847" s="23">
        <f t="shared" si="1530"/>
        <v>89.006399999999999</v>
      </c>
      <c r="AT847" s="23">
        <f t="shared" si="1530"/>
        <v>81.432000000000002</v>
      </c>
      <c r="AU847" s="23">
        <f t="shared" si="1530"/>
        <v>52.588799999999999</v>
      </c>
      <c r="AV847" s="23">
        <f t="shared" si="1530"/>
        <v>23.025600000000001</v>
      </c>
      <c r="AW847" s="4"/>
      <c r="AX847" s="4"/>
      <c r="AY847" s="4"/>
      <c r="AZ847" s="4"/>
      <c r="BA847" s="4"/>
      <c r="BB847" s="4"/>
      <c r="BC847" s="4"/>
      <c r="BD847" s="4"/>
    </row>
    <row r="848" spans="1:56" ht="45" customHeight="1" x14ac:dyDescent="0.25">
      <c r="A848" s="2" t="s">
        <v>107</v>
      </c>
      <c r="B848" s="49" t="s">
        <v>104</v>
      </c>
      <c r="C848" s="2">
        <v>1824</v>
      </c>
      <c r="D848" s="2">
        <v>0</v>
      </c>
      <c r="E848" s="2">
        <v>1</v>
      </c>
      <c r="G848">
        <f t="shared" ref="G848:H848" si="1531">D848*6</f>
        <v>0</v>
      </c>
      <c r="H848">
        <f t="shared" si="1531"/>
        <v>6</v>
      </c>
      <c r="I848" s="2">
        <v>42</v>
      </c>
      <c r="J848" s="7">
        <v>43447</v>
      </c>
      <c r="K848" s="8">
        <v>0.58333333333333337</v>
      </c>
      <c r="L848" s="50"/>
      <c r="M848" s="9" t="s">
        <v>53</v>
      </c>
      <c r="N848" s="10">
        <v>143</v>
      </c>
      <c r="O848" s="10">
        <v>6527</v>
      </c>
      <c r="P848" s="10">
        <f t="shared" si="391"/>
        <v>6384</v>
      </c>
      <c r="Q848" s="2">
        <v>2.65</v>
      </c>
      <c r="R848" s="9">
        <v>36</v>
      </c>
      <c r="S848" s="9">
        <f t="shared" si="392"/>
        <v>95.399999999999991</v>
      </c>
      <c r="T848" s="9">
        <v>1</v>
      </c>
      <c r="U848" s="10">
        <f t="shared" si="1038"/>
        <v>6527</v>
      </c>
      <c r="X848" s="17">
        <f t="shared" ref="X848:AH848" si="1532">X842</f>
        <v>717</v>
      </c>
      <c r="Y848" s="17">
        <f t="shared" si="1532"/>
        <v>2485</v>
      </c>
      <c r="Z848" s="17">
        <f t="shared" si="1532"/>
        <v>4235</v>
      </c>
      <c r="AA848" s="17">
        <f t="shared" si="1532"/>
        <v>5702</v>
      </c>
      <c r="AB848" s="17">
        <f t="shared" si="1532"/>
        <v>6323</v>
      </c>
      <c r="AC848" s="17">
        <f t="shared" si="1532"/>
        <v>6232</v>
      </c>
      <c r="AD848" s="17">
        <f t="shared" si="1532"/>
        <v>6323</v>
      </c>
      <c r="AE848" s="17">
        <f t="shared" si="1532"/>
        <v>5702</v>
      </c>
      <c r="AF848" s="17">
        <f t="shared" si="1532"/>
        <v>4235</v>
      </c>
      <c r="AG848" s="17">
        <f t="shared" si="1532"/>
        <v>2485</v>
      </c>
      <c r="AH848" s="17">
        <f t="shared" si="1532"/>
        <v>717</v>
      </c>
      <c r="AI848" s="4"/>
      <c r="AJ848" s="4"/>
      <c r="AK848" s="4"/>
      <c r="AL848" s="23">
        <f t="shared" ref="AL848:AV848" si="1533">X848*0.0144</f>
        <v>10.3248</v>
      </c>
      <c r="AM848" s="23">
        <f t="shared" si="1533"/>
        <v>35.783999999999999</v>
      </c>
      <c r="AN848" s="23">
        <f t="shared" si="1533"/>
        <v>60.984000000000002</v>
      </c>
      <c r="AO848" s="23">
        <f t="shared" si="1533"/>
        <v>82.108800000000002</v>
      </c>
      <c r="AP848" s="23">
        <f t="shared" si="1533"/>
        <v>91.051199999999994</v>
      </c>
      <c r="AQ848" s="23">
        <f t="shared" si="1533"/>
        <v>89.740799999999993</v>
      </c>
      <c r="AR848" s="23">
        <f t="shared" si="1533"/>
        <v>91.051199999999994</v>
      </c>
      <c r="AS848" s="23">
        <f t="shared" si="1533"/>
        <v>82.108800000000002</v>
      </c>
      <c r="AT848" s="23">
        <f t="shared" si="1533"/>
        <v>60.984000000000002</v>
      </c>
      <c r="AU848" s="23">
        <f t="shared" si="1533"/>
        <v>35.783999999999999</v>
      </c>
      <c r="AV848" s="23">
        <f t="shared" si="1533"/>
        <v>10.3248</v>
      </c>
      <c r="AW848" s="4"/>
      <c r="AX848" s="4"/>
      <c r="AY848" s="4"/>
      <c r="AZ848" s="4"/>
      <c r="BA848" s="4"/>
      <c r="BB848" s="4"/>
      <c r="BC848" s="4"/>
      <c r="BD848" s="4"/>
    </row>
    <row r="849" spans="1:56" ht="45" customHeight="1" x14ac:dyDescent="0.25">
      <c r="A849" s="2" t="s">
        <v>107</v>
      </c>
      <c r="B849" s="49" t="s">
        <v>104</v>
      </c>
      <c r="C849" s="2">
        <v>1824</v>
      </c>
      <c r="D849" s="2">
        <v>-1</v>
      </c>
      <c r="E849" s="2">
        <v>1</v>
      </c>
      <c r="G849">
        <f t="shared" ref="G849:H849" si="1534">D849*6</f>
        <v>-6</v>
      </c>
      <c r="H849">
        <f t="shared" si="1534"/>
        <v>6</v>
      </c>
      <c r="I849" s="2">
        <v>42</v>
      </c>
      <c r="J849" s="7">
        <v>43447</v>
      </c>
      <c r="K849" s="8">
        <v>0.58333333333333337</v>
      </c>
      <c r="L849" s="50"/>
      <c r="M849" s="9" t="s">
        <v>53</v>
      </c>
      <c r="N849" s="10">
        <v>146</v>
      </c>
      <c r="O849" s="10">
        <v>6089</v>
      </c>
      <c r="P849" s="10">
        <f t="shared" si="391"/>
        <v>5943</v>
      </c>
      <c r="Q849" s="2">
        <v>2.65</v>
      </c>
      <c r="R849" s="9">
        <v>36</v>
      </c>
      <c r="S849" s="9">
        <f t="shared" si="392"/>
        <v>95.399999999999991</v>
      </c>
      <c r="T849" s="9">
        <v>1</v>
      </c>
      <c r="U849" s="10">
        <f t="shared" si="1038"/>
        <v>6089</v>
      </c>
      <c r="X849" s="37"/>
      <c r="Y849" s="37"/>
      <c r="Z849" s="37"/>
      <c r="AA849" s="37"/>
      <c r="AB849" s="37"/>
      <c r="AC849" s="37"/>
      <c r="AD849" s="37"/>
      <c r="AE849" s="37"/>
      <c r="AF849" s="37"/>
      <c r="AG849" s="37"/>
      <c r="AH849" s="37"/>
      <c r="AI849" s="4"/>
      <c r="AJ849" s="4"/>
      <c r="AK849" s="4"/>
      <c r="AL849" s="37"/>
      <c r="AM849" s="37"/>
      <c r="AN849" s="37"/>
      <c r="AO849" s="37"/>
      <c r="AP849" s="37"/>
      <c r="AQ849" s="37"/>
      <c r="AR849" s="37"/>
      <c r="AS849" s="37"/>
      <c r="AT849" s="37"/>
      <c r="AU849" s="37"/>
      <c r="AV849" s="37"/>
      <c r="AW849" s="4"/>
      <c r="AX849" s="4"/>
      <c r="AY849" s="4"/>
      <c r="AZ849" s="4"/>
      <c r="BA849" s="4"/>
      <c r="BB849" s="4"/>
      <c r="BC849" s="4"/>
      <c r="BD849" s="4"/>
    </row>
    <row r="850" spans="1:56" ht="45" customHeight="1" x14ac:dyDescent="0.25">
      <c r="A850" s="2" t="s">
        <v>107</v>
      </c>
      <c r="B850" s="49" t="s">
        <v>104</v>
      </c>
      <c r="C850" s="2">
        <v>1824</v>
      </c>
      <c r="D850" s="2">
        <f t="shared" ref="D850:D853" si="1535">D849-1</f>
        <v>-2</v>
      </c>
      <c r="E850" s="2">
        <v>1</v>
      </c>
      <c r="G850">
        <f t="shared" ref="G850:H850" si="1536">D850*6</f>
        <v>-12</v>
      </c>
      <c r="H850">
        <f t="shared" si="1536"/>
        <v>6</v>
      </c>
      <c r="I850" s="2">
        <v>42</v>
      </c>
      <c r="J850" s="7">
        <v>43447</v>
      </c>
      <c r="K850" s="8">
        <v>0.58333333333333337</v>
      </c>
      <c r="L850" s="50"/>
      <c r="M850" s="9" t="s">
        <v>53</v>
      </c>
      <c r="N850" s="10">
        <v>144</v>
      </c>
      <c r="O850" s="10">
        <v>5963</v>
      </c>
      <c r="P850" s="10">
        <f t="shared" si="391"/>
        <v>5819</v>
      </c>
      <c r="Q850" s="2">
        <v>2.65</v>
      </c>
      <c r="R850" s="9">
        <v>36</v>
      </c>
      <c r="S850" s="9">
        <f t="shared" si="392"/>
        <v>95.399999999999991</v>
      </c>
      <c r="T850" s="9">
        <v>1</v>
      </c>
      <c r="U850" s="10">
        <f t="shared" si="1038"/>
        <v>5963</v>
      </c>
      <c r="X850" s="37"/>
      <c r="Y850" s="37"/>
      <c r="Z850" s="37"/>
      <c r="AA850" s="37"/>
      <c r="AB850" s="37"/>
      <c r="AC850" s="37"/>
      <c r="AD850" s="37"/>
      <c r="AE850" s="37"/>
      <c r="AF850" s="37"/>
      <c r="AG850" s="37"/>
      <c r="AH850" s="37"/>
      <c r="AI850" s="4"/>
      <c r="AJ850" s="4"/>
      <c r="AK850" s="4"/>
      <c r="AL850" s="37"/>
      <c r="AM850" s="37"/>
      <c r="AN850" s="37"/>
      <c r="AO850" s="37"/>
      <c r="AP850" s="37"/>
      <c r="AQ850" s="37"/>
      <c r="AR850" s="37"/>
      <c r="AS850" s="37"/>
      <c r="AT850" s="37"/>
      <c r="AU850" s="37"/>
      <c r="AV850" s="37"/>
      <c r="AW850" s="4"/>
      <c r="AX850" s="4"/>
      <c r="AY850" s="4"/>
      <c r="AZ850" s="4"/>
      <c r="BA850" s="4"/>
      <c r="BB850" s="4"/>
      <c r="BC850" s="4"/>
      <c r="BD850" s="4"/>
    </row>
    <row r="851" spans="1:56" ht="45" customHeight="1" x14ac:dyDescent="0.25">
      <c r="A851" s="2" t="s">
        <v>107</v>
      </c>
      <c r="B851" s="49" t="s">
        <v>104</v>
      </c>
      <c r="C851" s="2">
        <v>1824</v>
      </c>
      <c r="D851" s="2">
        <f t="shared" si="1535"/>
        <v>-3</v>
      </c>
      <c r="E851" s="2">
        <v>1</v>
      </c>
      <c r="G851">
        <f t="shared" ref="G851:H851" si="1537">D851*6</f>
        <v>-18</v>
      </c>
      <c r="H851">
        <f t="shared" si="1537"/>
        <v>6</v>
      </c>
      <c r="I851" s="2">
        <v>42</v>
      </c>
      <c r="J851" s="7">
        <v>43447</v>
      </c>
      <c r="K851" s="8">
        <v>0.58333333333333337</v>
      </c>
      <c r="L851" s="50"/>
      <c r="M851" s="9" t="s">
        <v>53</v>
      </c>
      <c r="N851" s="10">
        <v>147</v>
      </c>
      <c r="O851" s="10">
        <v>5563</v>
      </c>
      <c r="P851" s="10">
        <f t="shared" si="391"/>
        <v>5416</v>
      </c>
      <c r="Q851" s="2">
        <v>2.65</v>
      </c>
      <c r="R851" s="9">
        <v>36</v>
      </c>
      <c r="S851" s="9">
        <f t="shared" si="392"/>
        <v>95.399999999999991</v>
      </c>
      <c r="T851" s="9">
        <v>1</v>
      </c>
      <c r="U851" s="10">
        <f t="shared" si="1038"/>
        <v>5563</v>
      </c>
      <c r="X851" s="37"/>
      <c r="Y851" s="37"/>
      <c r="Z851" s="37"/>
      <c r="AA851" s="37"/>
      <c r="AB851" s="37"/>
      <c r="AC851" s="37"/>
      <c r="AD851" s="37"/>
      <c r="AE851" s="37"/>
      <c r="AF851" s="37"/>
      <c r="AG851" s="37"/>
      <c r="AH851" s="37"/>
      <c r="AI851" s="4"/>
      <c r="AJ851" s="4"/>
      <c r="AK851" s="4"/>
      <c r="AL851" s="37"/>
      <c r="AM851" s="37"/>
      <c r="AN851" s="37"/>
      <c r="AO851" s="37"/>
      <c r="AP851" s="37"/>
      <c r="AQ851" s="37"/>
      <c r="AR851" s="37"/>
      <c r="AS851" s="37"/>
      <c r="AT851" s="37"/>
      <c r="AU851" s="37"/>
      <c r="AV851" s="37"/>
      <c r="AW851" s="4"/>
      <c r="AX851" s="4"/>
      <c r="AY851" s="4"/>
      <c r="AZ851" s="4"/>
      <c r="BA851" s="4"/>
      <c r="BB851" s="4"/>
      <c r="BC851" s="4"/>
      <c r="BD851" s="4"/>
    </row>
    <row r="852" spans="1:56" ht="45" customHeight="1" x14ac:dyDescent="0.25">
      <c r="A852" s="2" t="s">
        <v>107</v>
      </c>
      <c r="B852" s="49" t="s">
        <v>104</v>
      </c>
      <c r="C852" s="2">
        <v>1824</v>
      </c>
      <c r="D852" s="2">
        <f t="shared" si="1535"/>
        <v>-4</v>
      </c>
      <c r="E852" s="2">
        <v>1</v>
      </c>
      <c r="G852">
        <f t="shared" ref="G852:H852" si="1538">D852*6</f>
        <v>-24</v>
      </c>
      <c r="H852">
        <f t="shared" si="1538"/>
        <v>6</v>
      </c>
      <c r="I852" s="2">
        <v>42</v>
      </c>
      <c r="J852" s="7">
        <v>43447</v>
      </c>
      <c r="K852" s="8">
        <v>0.58333333333333337</v>
      </c>
      <c r="L852" s="50"/>
      <c r="M852" s="9" t="s">
        <v>53</v>
      </c>
      <c r="N852" s="10">
        <v>145</v>
      </c>
      <c r="O852" s="10">
        <v>4306</v>
      </c>
      <c r="P852" s="10">
        <f t="shared" si="391"/>
        <v>4161</v>
      </c>
      <c r="Q852" s="2">
        <v>2.65</v>
      </c>
      <c r="R852" s="9">
        <v>36</v>
      </c>
      <c r="S852" s="9">
        <f t="shared" si="392"/>
        <v>95.399999999999991</v>
      </c>
      <c r="T852" s="9">
        <v>1</v>
      </c>
      <c r="U852" s="10">
        <f t="shared" si="1038"/>
        <v>4306</v>
      </c>
      <c r="X852" s="37"/>
      <c r="Y852" s="37"/>
      <c r="Z852" s="37"/>
      <c r="AA852" s="37"/>
      <c r="AB852" s="37"/>
      <c r="AC852" s="37"/>
      <c r="AD852" s="37"/>
      <c r="AE852" s="37"/>
      <c r="AF852" s="37"/>
      <c r="AG852" s="37"/>
      <c r="AH852" s="37"/>
      <c r="AI852" s="4"/>
      <c r="AJ852" s="4"/>
      <c r="AK852" s="4"/>
      <c r="AL852" s="37"/>
      <c r="AM852" s="37"/>
      <c r="AN852" s="37"/>
      <c r="AO852" s="37"/>
      <c r="AP852" s="37"/>
      <c r="AQ852" s="37"/>
      <c r="AR852" s="37"/>
      <c r="AS852" s="37"/>
      <c r="AT852" s="37"/>
      <c r="AU852" s="37"/>
      <c r="AV852" s="37"/>
      <c r="AW852" s="4"/>
      <c r="AX852" s="4"/>
      <c r="AY852" s="4"/>
      <c r="AZ852" s="4"/>
      <c r="BA852" s="4"/>
      <c r="BB852" s="4"/>
      <c r="BC852" s="4"/>
      <c r="BD852" s="4"/>
    </row>
    <row r="853" spans="1:56" ht="45" customHeight="1" x14ac:dyDescent="0.25">
      <c r="A853" s="2" t="s">
        <v>107</v>
      </c>
      <c r="B853" s="49" t="s">
        <v>104</v>
      </c>
      <c r="C853" s="2">
        <v>1824</v>
      </c>
      <c r="D853" s="2">
        <f t="shared" si="1535"/>
        <v>-5</v>
      </c>
      <c r="E853" s="2">
        <v>1</v>
      </c>
      <c r="G853">
        <f t="shared" ref="G853:H853" si="1539">D853*6</f>
        <v>-30</v>
      </c>
      <c r="H853">
        <f t="shared" si="1539"/>
        <v>6</v>
      </c>
      <c r="I853" s="2">
        <v>42</v>
      </c>
      <c r="J853" s="7">
        <v>43447</v>
      </c>
      <c r="K853" s="8">
        <v>0.58333333333333337</v>
      </c>
      <c r="L853" s="50"/>
      <c r="M853" s="9" t="s">
        <v>53</v>
      </c>
      <c r="N853" s="10">
        <v>143</v>
      </c>
      <c r="O853" s="10">
        <v>1932</v>
      </c>
      <c r="P853" s="10">
        <f t="shared" si="391"/>
        <v>1789</v>
      </c>
      <c r="Q853" s="2">
        <v>2.65</v>
      </c>
      <c r="R853" s="9">
        <v>36</v>
      </c>
      <c r="S853" s="9">
        <f t="shared" si="392"/>
        <v>95.399999999999991</v>
      </c>
      <c r="T853" s="9">
        <v>1</v>
      </c>
      <c r="U853" s="10">
        <f t="shared" si="1038"/>
        <v>1932</v>
      </c>
      <c r="X853" s="37"/>
      <c r="Y853" s="37"/>
      <c r="Z853" s="37"/>
      <c r="AA853" s="37"/>
      <c r="AB853" s="37"/>
      <c r="AC853" s="37"/>
      <c r="AD853" s="37"/>
      <c r="AE853" s="37"/>
      <c r="AF853" s="37"/>
      <c r="AG853" s="37"/>
      <c r="AH853" s="37"/>
      <c r="AI853" s="4"/>
      <c r="AJ853" s="4"/>
      <c r="AK853" s="4"/>
      <c r="AL853" s="37"/>
      <c r="AM853" s="37"/>
      <c r="AN853" s="37"/>
      <c r="AO853" s="37"/>
      <c r="AP853" s="37"/>
      <c r="AQ853" s="37"/>
      <c r="AR853" s="37"/>
      <c r="AS853" s="37"/>
      <c r="AT853" s="37"/>
      <c r="AU853" s="37"/>
      <c r="AV853" s="37"/>
      <c r="AW853" s="4"/>
      <c r="AX853" s="4"/>
      <c r="AY853" s="4"/>
      <c r="AZ853" s="4"/>
      <c r="BA853" s="4"/>
      <c r="BB853" s="4"/>
      <c r="BC853" s="4"/>
      <c r="BD853" s="4"/>
    </row>
    <row r="854" spans="1:56" ht="45" customHeight="1" x14ac:dyDescent="0.25">
      <c r="A854" s="2" t="s">
        <v>107</v>
      </c>
      <c r="B854" s="49" t="s">
        <v>104</v>
      </c>
      <c r="C854" s="2">
        <v>1824</v>
      </c>
      <c r="D854" s="2">
        <v>0</v>
      </c>
      <c r="E854" s="2">
        <v>2</v>
      </c>
      <c r="G854">
        <f t="shared" ref="G854:H854" si="1540">D854*6</f>
        <v>0</v>
      </c>
      <c r="H854">
        <f t="shared" si="1540"/>
        <v>12</v>
      </c>
      <c r="I854" s="2">
        <v>42</v>
      </c>
      <c r="J854" s="7">
        <v>43447</v>
      </c>
      <c r="K854" s="8">
        <v>0.58333333333333337</v>
      </c>
      <c r="L854" s="50"/>
      <c r="M854" s="9" t="s">
        <v>53</v>
      </c>
      <c r="N854" s="10">
        <v>145</v>
      </c>
      <c r="O854" s="10">
        <v>6303</v>
      </c>
      <c r="P854" s="10">
        <f t="shared" si="391"/>
        <v>6158</v>
      </c>
      <c r="Q854" s="2">
        <v>2.65</v>
      </c>
      <c r="R854" s="9">
        <v>36</v>
      </c>
      <c r="S854" s="9">
        <f t="shared" si="392"/>
        <v>95.399999999999991</v>
      </c>
      <c r="T854" s="9">
        <v>1</v>
      </c>
      <c r="U854" s="10">
        <f t="shared" si="1038"/>
        <v>6303</v>
      </c>
      <c r="X854" s="37"/>
      <c r="Y854" s="37"/>
      <c r="Z854" s="37"/>
      <c r="AA854" s="37"/>
      <c r="AB854" s="37"/>
      <c r="AC854" s="37"/>
      <c r="AD854" s="37"/>
      <c r="AE854" s="37"/>
      <c r="AF854" s="37"/>
      <c r="AG854" s="37"/>
      <c r="AH854" s="37"/>
      <c r="AI854" s="4"/>
      <c r="AJ854" s="4"/>
      <c r="AK854" s="4"/>
      <c r="AL854" s="37"/>
      <c r="AM854" s="37"/>
      <c r="AN854" s="37"/>
      <c r="AO854" s="37"/>
      <c r="AP854" s="37"/>
      <c r="AQ854" s="37"/>
      <c r="AR854" s="37"/>
      <c r="AS854" s="37"/>
      <c r="AT854" s="37"/>
      <c r="AU854" s="37"/>
      <c r="AV854" s="37"/>
      <c r="AW854" s="4"/>
      <c r="AX854" s="4"/>
      <c r="AY854" s="4"/>
      <c r="AZ854" s="4"/>
      <c r="BA854" s="4"/>
      <c r="BB854" s="4"/>
      <c r="BC854" s="4"/>
      <c r="BD854" s="4"/>
    </row>
    <row r="855" spans="1:56" ht="45" customHeight="1" x14ac:dyDescent="0.25">
      <c r="A855" s="2" t="s">
        <v>107</v>
      </c>
      <c r="B855" s="49" t="s">
        <v>104</v>
      </c>
      <c r="C855" s="2">
        <v>1824</v>
      </c>
      <c r="D855" s="2">
        <v>-1</v>
      </c>
      <c r="E855" s="2">
        <v>2</v>
      </c>
      <c r="G855">
        <f t="shared" ref="G855:H855" si="1541">D855*6</f>
        <v>-6</v>
      </c>
      <c r="H855">
        <f t="shared" si="1541"/>
        <v>12</v>
      </c>
      <c r="I855" s="2">
        <v>42</v>
      </c>
      <c r="J855" s="7">
        <v>43447</v>
      </c>
      <c r="K855" s="8">
        <v>0.58333333333333337</v>
      </c>
      <c r="L855" s="50"/>
      <c r="M855" s="9" t="s">
        <v>53</v>
      </c>
      <c r="N855" s="10">
        <v>149</v>
      </c>
      <c r="O855" s="10">
        <v>6137</v>
      </c>
      <c r="P855" s="10">
        <f t="shared" si="391"/>
        <v>5988</v>
      </c>
      <c r="Q855" s="2">
        <v>2.65</v>
      </c>
      <c r="R855" s="9">
        <v>36</v>
      </c>
      <c r="S855" s="9">
        <f t="shared" si="392"/>
        <v>95.399999999999991</v>
      </c>
      <c r="T855" s="9">
        <v>1</v>
      </c>
      <c r="U855" s="10">
        <f t="shared" si="1038"/>
        <v>6137</v>
      </c>
      <c r="X855" s="37"/>
      <c r="Y855" s="37"/>
      <c r="Z855" s="37"/>
      <c r="AA855" s="37"/>
      <c r="AB855" s="37"/>
      <c r="AC855" s="37"/>
      <c r="AD855" s="37"/>
      <c r="AE855" s="37"/>
      <c r="AF855" s="37"/>
      <c r="AG855" s="37"/>
      <c r="AH855" s="37"/>
      <c r="AI855" s="4"/>
      <c r="AJ855" s="4"/>
      <c r="AK855" s="4"/>
      <c r="AL855" s="37"/>
      <c r="AM855" s="37"/>
      <c r="AN855" s="37"/>
      <c r="AO855" s="37"/>
      <c r="AP855" s="37"/>
      <c r="AQ855" s="37"/>
      <c r="AR855" s="37"/>
      <c r="AS855" s="37"/>
      <c r="AT855" s="37"/>
      <c r="AU855" s="37"/>
      <c r="AV855" s="37"/>
      <c r="AW855" s="4"/>
      <c r="AX855" s="4"/>
      <c r="AY855" s="4"/>
      <c r="AZ855" s="4"/>
      <c r="BA855" s="4"/>
      <c r="BB855" s="4"/>
      <c r="BC855" s="4"/>
      <c r="BD855" s="4"/>
    </row>
    <row r="856" spans="1:56" ht="45" customHeight="1" x14ac:dyDescent="0.25">
      <c r="A856" s="2" t="s">
        <v>107</v>
      </c>
      <c r="B856" s="49" t="s">
        <v>104</v>
      </c>
      <c r="C856" s="2">
        <v>1824</v>
      </c>
      <c r="D856" s="2">
        <f t="shared" ref="D856:D859" si="1542">D855-1</f>
        <v>-2</v>
      </c>
      <c r="E856" s="2">
        <v>2</v>
      </c>
      <c r="G856">
        <f t="shared" ref="G856:H856" si="1543">D856*6</f>
        <v>-12</v>
      </c>
      <c r="H856">
        <f t="shared" si="1543"/>
        <v>12</v>
      </c>
      <c r="I856" s="2">
        <v>42</v>
      </c>
      <c r="J856" s="7">
        <v>43447</v>
      </c>
      <c r="K856" s="8">
        <v>0.58333333333333337</v>
      </c>
      <c r="L856" s="50"/>
      <c r="M856" s="9" t="s">
        <v>53</v>
      </c>
      <c r="N856" s="10">
        <v>147</v>
      </c>
      <c r="O856" s="10">
        <v>6181</v>
      </c>
      <c r="P856" s="10">
        <f t="shared" si="391"/>
        <v>6034</v>
      </c>
      <c r="Q856" s="2">
        <v>2.65</v>
      </c>
      <c r="R856" s="9">
        <v>36</v>
      </c>
      <c r="S856" s="9">
        <f t="shared" si="392"/>
        <v>95.399999999999991</v>
      </c>
      <c r="T856" s="9">
        <v>1</v>
      </c>
      <c r="U856" s="10">
        <f t="shared" si="1038"/>
        <v>6181</v>
      </c>
      <c r="X856" s="37"/>
      <c r="Y856" s="37"/>
      <c r="Z856" s="37"/>
      <c r="AA856" s="37"/>
      <c r="AB856" s="37"/>
      <c r="AC856" s="37"/>
      <c r="AD856" s="37"/>
      <c r="AE856" s="37"/>
      <c r="AF856" s="37"/>
      <c r="AG856" s="37"/>
      <c r="AH856" s="37"/>
      <c r="AI856" s="4"/>
      <c r="AJ856" s="4"/>
      <c r="AK856" s="4"/>
      <c r="AL856" s="37"/>
      <c r="AM856" s="37"/>
      <c r="AN856" s="37"/>
      <c r="AO856" s="37"/>
      <c r="AP856" s="37"/>
      <c r="AQ856" s="37"/>
      <c r="AR856" s="37"/>
      <c r="AS856" s="37"/>
      <c r="AT856" s="37"/>
      <c r="AU856" s="37"/>
      <c r="AV856" s="37"/>
      <c r="AW856" s="4"/>
      <c r="AX856" s="4"/>
      <c r="AY856" s="4"/>
      <c r="AZ856" s="4"/>
      <c r="BA856" s="4"/>
      <c r="BB856" s="4"/>
      <c r="BC856" s="4"/>
      <c r="BD856" s="4"/>
    </row>
    <row r="857" spans="1:56" ht="45" customHeight="1" x14ac:dyDescent="0.25">
      <c r="A857" s="2" t="s">
        <v>107</v>
      </c>
      <c r="B857" s="49" t="s">
        <v>104</v>
      </c>
      <c r="C857" s="2">
        <v>1824</v>
      </c>
      <c r="D857" s="2">
        <f t="shared" si="1542"/>
        <v>-3</v>
      </c>
      <c r="E857" s="2">
        <v>2</v>
      </c>
      <c r="G857">
        <f t="shared" ref="G857:H857" si="1544">D857*6</f>
        <v>-18</v>
      </c>
      <c r="H857">
        <f t="shared" si="1544"/>
        <v>12</v>
      </c>
      <c r="I857" s="2">
        <v>42</v>
      </c>
      <c r="J857" s="7">
        <v>43447</v>
      </c>
      <c r="K857" s="8">
        <v>0.58333333333333337</v>
      </c>
      <c r="L857" s="50"/>
      <c r="M857" s="9" t="s">
        <v>53</v>
      </c>
      <c r="N857" s="10">
        <v>148</v>
      </c>
      <c r="O857" s="10">
        <v>5655</v>
      </c>
      <c r="P857" s="10">
        <f t="shared" si="391"/>
        <v>5507</v>
      </c>
      <c r="Q857" s="2">
        <v>2.65</v>
      </c>
      <c r="R857" s="9">
        <v>36</v>
      </c>
      <c r="S857" s="9">
        <f t="shared" si="392"/>
        <v>95.399999999999991</v>
      </c>
      <c r="T857" s="9">
        <v>1</v>
      </c>
      <c r="U857" s="10">
        <f t="shared" si="1038"/>
        <v>5655</v>
      </c>
      <c r="X857" s="37"/>
      <c r="Y857" s="37"/>
      <c r="Z857" s="37"/>
      <c r="AA857" s="37"/>
      <c r="AB857" s="37"/>
      <c r="AC857" s="37"/>
      <c r="AD857" s="37"/>
      <c r="AE857" s="37"/>
      <c r="AF857" s="37"/>
      <c r="AG857" s="37"/>
      <c r="AH857" s="37"/>
      <c r="AI857" s="4"/>
      <c r="AJ857" s="4"/>
      <c r="AK857" s="4"/>
      <c r="AL857" s="37"/>
      <c r="AM857" s="37"/>
      <c r="AN857" s="37"/>
      <c r="AO857" s="37"/>
      <c r="AP857" s="37"/>
      <c r="AQ857" s="37"/>
      <c r="AR857" s="37"/>
      <c r="AS857" s="37"/>
      <c r="AT857" s="37"/>
      <c r="AU857" s="37"/>
      <c r="AV857" s="37"/>
      <c r="AW857" s="4"/>
      <c r="AX857" s="4"/>
      <c r="AY857" s="4"/>
      <c r="AZ857" s="4"/>
      <c r="BA857" s="4"/>
      <c r="BB857" s="4"/>
      <c r="BC857" s="4"/>
      <c r="BD857" s="4"/>
    </row>
    <row r="858" spans="1:56" ht="45" customHeight="1" x14ac:dyDescent="0.25">
      <c r="A858" s="2" t="s">
        <v>107</v>
      </c>
      <c r="B858" s="49" t="s">
        <v>104</v>
      </c>
      <c r="C858" s="2">
        <v>1824</v>
      </c>
      <c r="D858" s="2">
        <f t="shared" si="1542"/>
        <v>-4</v>
      </c>
      <c r="E858" s="2">
        <v>2</v>
      </c>
      <c r="G858">
        <f t="shared" ref="G858:H858" si="1545">D858*6</f>
        <v>-24</v>
      </c>
      <c r="H858">
        <f t="shared" si="1545"/>
        <v>12</v>
      </c>
      <c r="I858" s="2">
        <v>42</v>
      </c>
      <c r="J858" s="7">
        <v>43447</v>
      </c>
      <c r="K858" s="8">
        <v>0.58333333333333337</v>
      </c>
      <c r="L858" s="50"/>
      <c r="M858" s="9" t="s">
        <v>53</v>
      </c>
      <c r="N858" s="10">
        <v>145</v>
      </c>
      <c r="O858" s="10">
        <v>3652</v>
      </c>
      <c r="P858" s="10">
        <f t="shared" si="391"/>
        <v>3507</v>
      </c>
      <c r="Q858" s="2">
        <v>2.65</v>
      </c>
      <c r="R858" s="9">
        <v>36</v>
      </c>
      <c r="S858" s="9">
        <f t="shared" si="392"/>
        <v>95.399999999999991</v>
      </c>
      <c r="T858" s="9">
        <v>1</v>
      </c>
      <c r="U858" s="10">
        <f t="shared" si="1038"/>
        <v>3652</v>
      </c>
      <c r="X858" s="37"/>
      <c r="Y858" s="37"/>
      <c r="Z858" s="37"/>
      <c r="AA858" s="37"/>
      <c r="AB858" s="37"/>
      <c r="AC858" s="37"/>
      <c r="AD858" s="37"/>
      <c r="AE858" s="37"/>
      <c r="AF858" s="37"/>
      <c r="AG858" s="37"/>
      <c r="AH858" s="37"/>
      <c r="AI858" s="4"/>
      <c r="AJ858" s="4"/>
      <c r="AK858" s="4"/>
      <c r="AL858" s="37"/>
      <c r="AM858" s="37"/>
      <c r="AN858" s="37"/>
      <c r="AO858" s="37"/>
      <c r="AP858" s="37"/>
      <c r="AQ858" s="37"/>
      <c r="AR858" s="37"/>
      <c r="AS858" s="37"/>
      <c r="AT858" s="37"/>
      <c r="AU858" s="37"/>
      <c r="AV858" s="37"/>
      <c r="AW858" s="4"/>
      <c r="AX858" s="4"/>
      <c r="AY858" s="4"/>
      <c r="AZ858" s="4"/>
      <c r="BA858" s="4"/>
      <c r="BB858" s="4"/>
      <c r="BC858" s="4"/>
      <c r="BD858" s="4"/>
    </row>
    <row r="859" spans="1:56" ht="45" customHeight="1" x14ac:dyDescent="0.25">
      <c r="A859" s="2" t="s">
        <v>107</v>
      </c>
      <c r="B859" s="49" t="s">
        <v>104</v>
      </c>
      <c r="C859" s="2">
        <v>1824</v>
      </c>
      <c r="D859" s="2">
        <f t="shared" si="1542"/>
        <v>-5</v>
      </c>
      <c r="E859" s="2">
        <v>2</v>
      </c>
      <c r="G859">
        <f t="shared" ref="G859:H859" si="1546">D859*6</f>
        <v>-30</v>
      </c>
      <c r="H859">
        <f t="shared" si="1546"/>
        <v>12</v>
      </c>
      <c r="I859" s="2">
        <v>42</v>
      </c>
      <c r="J859" s="7">
        <v>43447</v>
      </c>
      <c r="K859" s="8">
        <v>0.58333333333333337</v>
      </c>
      <c r="L859" s="50"/>
      <c r="M859" s="9" t="s">
        <v>53</v>
      </c>
      <c r="N859" s="10">
        <v>142</v>
      </c>
      <c r="O859" s="10">
        <v>1599</v>
      </c>
      <c r="P859" s="10">
        <f t="shared" si="391"/>
        <v>1457</v>
      </c>
      <c r="Q859" s="2">
        <v>2.65</v>
      </c>
      <c r="R859" s="9">
        <v>36</v>
      </c>
      <c r="S859" s="9">
        <f t="shared" si="392"/>
        <v>95.399999999999991</v>
      </c>
      <c r="T859" s="9">
        <v>1</v>
      </c>
      <c r="U859" s="10">
        <f t="shared" si="1038"/>
        <v>1599</v>
      </c>
      <c r="X859" s="37"/>
      <c r="Y859" s="37"/>
      <c r="Z859" s="37"/>
      <c r="AA859" s="37"/>
      <c r="AB859" s="37"/>
      <c r="AC859" s="37"/>
      <c r="AD859" s="37"/>
      <c r="AE859" s="37"/>
      <c r="AF859" s="37"/>
      <c r="AG859" s="37"/>
      <c r="AH859" s="37"/>
      <c r="AI859" s="4"/>
      <c r="AJ859" s="4"/>
      <c r="AK859" s="4"/>
      <c r="AL859" s="37"/>
      <c r="AM859" s="37"/>
      <c r="AN859" s="37"/>
      <c r="AO859" s="37"/>
      <c r="AP859" s="37"/>
      <c r="AQ859" s="37"/>
      <c r="AR859" s="37"/>
      <c r="AS859" s="37"/>
      <c r="AT859" s="37"/>
      <c r="AU859" s="37"/>
      <c r="AV859" s="37"/>
      <c r="AW859" s="4"/>
      <c r="AX859" s="4"/>
      <c r="AY859" s="4"/>
      <c r="AZ859" s="4"/>
      <c r="BA859" s="4"/>
      <c r="BB859" s="4"/>
      <c r="BC859" s="4"/>
      <c r="BD859" s="4"/>
    </row>
    <row r="860" spans="1:56" ht="45" customHeight="1" x14ac:dyDescent="0.25">
      <c r="A860" s="2" t="s">
        <v>107</v>
      </c>
      <c r="B860" s="49" t="s">
        <v>104</v>
      </c>
      <c r="C860" s="2">
        <v>1824</v>
      </c>
      <c r="D860" s="2">
        <v>0</v>
      </c>
      <c r="E860" s="2">
        <v>3</v>
      </c>
      <c r="G860">
        <f t="shared" ref="G860:H860" si="1547">D860*6</f>
        <v>0</v>
      </c>
      <c r="H860">
        <f t="shared" si="1547"/>
        <v>18</v>
      </c>
      <c r="I860" s="2">
        <v>42</v>
      </c>
      <c r="J860" s="7">
        <v>43447</v>
      </c>
      <c r="K860" s="8">
        <v>0.58333333333333337</v>
      </c>
      <c r="L860" s="50"/>
      <c r="M860" s="9" t="s">
        <v>53</v>
      </c>
      <c r="N860" s="10">
        <v>152</v>
      </c>
      <c r="O860" s="10">
        <v>6232</v>
      </c>
      <c r="P860" s="10">
        <f t="shared" si="391"/>
        <v>6080</v>
      </c>
      <c r="Q860" s="2">
        <v>2.65</v>
      </c>
      <c r="R860" s="9">
        <v>36</v>
      </c>
      <c r="S860" s="9">
        <f t="shared" si="392"/>
        <v>95.399999999999991</v>
      </c>
      <c r="T860" s="9">
        <v>1</v>
      </c>
      <c r="U860" s="10">
        <f t="shared" si="1038"/>
        <v>6232</v>
      </c>
      <c r="X860" s="37"/>
      <c r="Y860" s="37"/>
      <c r="Z860" s="37"/>
      <c r="AA860" s="37"/>
      <c r="AB860" s="37"/>
      <c r="AC860" s="37"/>
      <c r="AD860" s="37"/>
      <c r="AE860" s="37"/>
      <c r="AF860" s="37"/>
      <c r="AG860" s="37"/>
      <c r="AH860" s="37"/>
      <c r="AI860" s="4"/>
      <c r="AJ860" s="4"/>
      <c r="AK860" s="4"/>
      <c r="AL860" s="37"/>
      <c r="AM860" s="37"/>
      <c r="AN860" s="37"/>
      <c r="AO860" s="37"/>
      <c r="AP860" s="37"/>
      <c r="AQ860" s="37"/>
      <c r="AR860" s="37"/>
      <c r="AS860" s="37"/>
      <c r="AT860" s="37"/>
      <c r="AU860" s="37"/>
      <c r="AV860" s="37"/>
      <c r="AW860" s="4"/>
      <c r="AX860" s="4"/>
      <c r="AY860" s="4"/>
      <c r="AZ860" s="4"/>
      <c r="BA860" s="4"/>
      <c r="BB860" s="4"/>
      <c r="BC860" s="4"/>
      <c r="BD860" s="4"/>
    </row>
    <row r="861" spans="1:56" ht="45" customHeight="1" x14ac:dyDescent="0.25">
      <c r="A861" s="2" t="s">
        <v>107</v>
      </c>
      <c r="B861" s="49" t="s">
        <v>104</v>
      </c>
      <c r="C861" s="2">
        <v>1824</v>
      </c>
      <c r="D861" s="2">
        <v>-1</v>
      </c>
      <c r="E861" s="2">
        <v>3</v>
      </c>
      <c r="G861">
        <f t="shared" ref="G861:H861" si="1548">D861*6</f>
        <v>-6</v>
      </c>
      <c r="H861">
        <f t="shared" si="1548"/>
        <v>18</v>
      </c>
      <c r="I861" s="2">
        <v>42</v>
      </c>
      <c r="J861" s="7">
        <v>43447</v>
      </c>
      <c r="K861" s="8">
        <v>0.58333333333333337</v>
      </c>
      <c r="L861" s="50"/>
      <c r="M861" s="9" t="s">
        <v>53</v>
      </c>
      <c r="N861" s="10">
        <v>152</v>
      </c>
      <c r="O861" s="10">
        <v>6323</v>
      </c>
      <c r="P861" s="10">
        <f t="shared" si="391"/>
        <v>6171</v>
      </c>
      <c r="Q861" s="2">
        <v>2.65</v>
      </c>
      <c r="R861" s="9">
        <v>36</v>
      </c>
      <c r="S861" s="9">
        <f t="shared" si="392"/>
        <v>95.399999999999991</v>
      </c>
      <c r="T861" s="9">
        <v>1</v>
      </c>
      <c r="U861" s="10">
        <f t="shared" si="1038"/>
        <v>6323</v>
      </c>
      <c r="X861" s="37"/>
      <c r="Y861" s="37"/>
      <c r="Z861" s="37"/>
      <c r="AA861" s="37"/>
      <c r="AB861" s="37"/>
      <c r="AC861" s="37"/>
      <c r="AD861" s="37"/>
      <c r="AE861" s="37"/>
      <c r="AF861" s="37"/>
      <c r="AG861" s="37"/>
      <c r="AH861" s="37"/>
      <c r="AI861" s="4"/>
      <c r="AJ861" s="4"/>
      <c r="AK861" s="4"/>
      <c r="AL861" s="37"/>
      <c r="AM861" s="37"/>
      <c r="AN861" s="37"/>
      <c r="AO861" s="37"/>
      <c r="AP861" s="37"/>
      <c r="AQ861" s="37"/>
      <c r="AR861" s="37"/>
      <c r="AS861" s="37"/>
      <c r="AT861" s="37"/>
      <c r="AU861" s="37"/>
      <c r="AV861" s="37"/>
      <c r="AW861" s="4"/>
      <c r="AX861" s="4"/>
      <c r="AY861" s="4"/>
      <c r="AZ861" s="4"/>
      <c r="BA861" s="4"/>
      <c r="BB861" s="4"/>
      <c r="BC861" s="4"/>
      <c r="BD861" s="4"/>
    </row>
    <row r="862" spans="1:56" ht="45" customHeight="1" x14ac:dyDescent="0.25">
      <c r="A862" s="2" t="s">
        <v>107</v>
      </c>
      <c r="B862" s="49" t="s">
        <v>104</v>
      </c>
      <c r="C862" s="2">
        <v>1824</v>
      </c>
      <c r="D862" s="2">
        <f t="shared" ref="D862:D865" si="1549">D861-1</f>
        <v>-2</v>
      </c>
      <c r="E862" s="2">
        <v>3</v>
      </c>
      <c r="G862">
        <f t="shared" ref="G862:H862" si="1550">D862*6</f>
        <v>-12</v>
      </c>
      <c r="H862">
        <f t="shared" si="1550"/>
        <v>18</v>
      </c>
      <c r="I862" s="2">
        <v>42</v>
      </c>
      <c r="J862" s="7">
        <v>43447</v>
      </c>
      <c r="K862" s="8">
        <v>0.58333333333333337</v>
      </c>
      <c r="L862" s="50"/>
      <c r="M862" s="9" t="s">
        <v>53</v>
      </c>
      <c r="N862" s="10">
        <v>157</v>
      </c>
      <c r="O862" s="10">
        <v>5702</v>
      </c>
      <c r="P862" s="10">
        <f t="shared" si="391"/>
        <v>5545</v>
      </c>
      <c r="Q862" s="2">
        <v>2.65</v>
      </c>
      <c r="R862" s="9">
        <v>36</v>
      </c>
      <c r="S862" s="9">
        <f t="shared" si="392"/>
        <v>95.399999999999991</v>
      </c>
      <c r="T862" s="9">
        <v>1</v>
      </c>
      <c r="U862" s="10">
        <f t="shared" si="1038"/>
        <v>5702</v>
      </c>
      <c r="X862" s="37"/>
      <c r="Y862" s="37"/>
      <c r="Z862" s="37"/>
      <c r="AA862" s="37"/>
      <c r="AB862" s="37"/>
      <c r="AC862" s="37"/>
      <c r="AD862" s="37"/>
      <c r="AE862" s="37"/>
      <c r="AF862" s="37"/>
      <c r="AG862" s="37"/>
      <c r="AH862" s="37"/>
      <c r="AI862" s="4"/>
      <c r="AJ862" s="4"/>
      <c r="AK862" s="4"/>
      <c r="AL862" s="37"/>
      <c r="AM862" s="37"/>
      <c r="AN862" s="37"/>
      <c r="AO862" s="37"/>
      <c r="AP862" s="37"/>
      <c r="AQ862" s="37"/>
      <c r="AR862" s="37"/>
      <c r="AS862" s="37"/>
      <c r="AT862" s="37"/>
      <c r="AU862" s="37"/>
      <c r="AV862" s="37"/>
      <c r="AW862" s="4"/>
      <c r="AX862" s="4"/>
      <c r="AY862" s="4"/>
      <c r="AZ862" s="4"/>
      <c r="BA862" s="4"/>
      <c r="BB862" s="4"/>
      <c r="BC862" s="4"/>
      <c r="BD862" s="4"/>
    </row>
    <row r="863" spans="1:56" ht="45" customHeight="1" x14ac:dyDescent="0.25">
      <c r="A863" s="2" t="s">
        <v>107</v>
      </c>
      <c r="B863" s="49" t="s">
        <v>104</v>
      </c>
      <c r="C863" s="2">
        <v>1824</v>
      </c>
      <c r="D863" s="2">
        <f t="shared" si="1549"/>
        <v>-3</v>
      </c>
      <c r="E863" s="2">
        <v>3</v>
      </c>
      <c r="G863">
        <f t="shared" ref="G863:H863" si="1551">D863*6</f>
        <v>-18</v>
      </c>
      <c r="H863">
        <f t="shared" si="1551"/>
        <v>18</v>
      </c>
      <c r="I863" s="2">
        <v>42</v>
      </c>
      <c r="J863" s="7">
        <v>43447</v>
      </c>
      <c r="K863" s="8">
        <v>0.58333333333333337</v>
      </c>
      <c r="L863" s="50"/>
      <c r="M863" s="9" t="s">
        <v>53</v>
      </c>
      <c r="N863" s="10">
        <v>159</v>
      </c>
      <c r="O863" s="10">
        <v>4235</v>
      </c>
      <c r="P863" s="10">
        <f t="shared" si="391"/>
        <v>4076</v>
      </c>
      <c r="Q863" s="2">
        <v>2.65</v>
      </c>
      <c r="R863" s="9">
        <v>36</v>
      </c>
      <c r="S863" s="9">
        <f t="shared" si="392"/>
        <v>95.399999999999991</v>
      </c>
      <c r="T863" s="9">
        <v>1</v>
      </c>
      <c r="U863" s="10">
        <f t="shared" si="1038"/>
        <v>4235</v>
      </c>
      <c r="X863" s="37"/>
      <c r="Y863" s="37"/>
      <c r="Z863" s="37"/>
      <c r="AA863" s="37"/>
      <c r="AB863" s="37"/>
      <c r="AC863" s="37"/>
      <c r="AD863" s="37"/>
      <c r="AE863" s="37"/>
      <c r="AF863" s="37"/>
      <c r="AG863" s="37"/>
      <c r="AH863" s="37"/>
      <c r="AI863" s="4"/>
      <c r="AJ863" s="4"/>
      <c r="AK863" s="4"/>
      <c r="AL863" s="37"/>
      <c r="AM863" s="37"/>
      <c r="AN863" s="37"/>
      <c r="AO863" s="37"/>
      <c r="AP863" s="37"/>
      <c r="AQ863" s="37"/>
      <c r="AR863" s="37"/>
      <c r="AS863" s="37"/>
      <c r="AT863" s="37"/>
      <c r="AU863" s="37"/>
      <c r="AV863" s="37"/>
      <c r="AW863" s="4"/>
      <c r="AX863" s="4"/>
      <c r="AY863" s="4"/>
      <c r="AZ863" s="4"/>
      <c r="BA863" s="4"/>
      <c r="BB863" s="4"/>
      <c r="BC863" s="4"/>
      <c r="BD863" s="4"/>
    </row>
    <row r="864" spans="1:56" ht="45" customHeight="1" x14ac:dyDescent="0.25">
      <c r="A864" s="2" t="s">
        <v>107</v>
      </c>
      <c r="B864" s="49" t="s">
        <v>104</v>
      </c>
      <c r="C864" s="2">
        <v>1824</v>
      </c>
      <c r="D864" s="2">
        <f t="shared" si="1549"/>
        <v>-4</v>
      </c>
      <c r="E864" s="2">
        <v>3</v>
      </c>
      <c r="G864">
        <f t="shared" ref="G864:H864" si="1552">D864*6</f>
        <v>-24</v>
      </c>
      <c r="H864">
        <f t="shared" si="1552"/>
        <v>18</v>
      </c>
      <c r="I864" s="2">
        <v>42</v>
      </c>
      <c r="J864" s="7">
        <v>43447</v>
      </c>
      <c r="K864" s="8">
        <v>0.58333333333333337</v>
      </c>
      <c r="L864" s="50"/>
      <c r="M864" s="9" t="s">
        <v>53</v>
      </c>
      <c r="N864" s="10">
        <v>153</v>
      </c>
      <c r="O864" s="10">
        <v>2485</v>
      </c>
      <c r="P864" s="10">
        <f t="shared" si="391"/>
        <v>2332</v>
      </c>
      <c r="Q864" s="2">
        <v>2.65</v>
      </c>
      <c r="R864" s="9">
        <v>36</v>
      </c>
      <c r="S864" s="9">
        <f t="shared" si="392"/>
        <v>95.399999999999991</v>
      </c>
      <c r="T864" s="9">
        <v>1</v>
      </c>
      <c r="U864" s="10">
        <f t="shared" si="1038"/>
        <v>2485</v>
      </c>
      <c r="X864" s="37"/>
      <c r="Y864" s="37"/>
      <c r="Z864" s="37"/>
      <c r="AA864" s="37"/>
      <c r="AB864" s="37"/>
      <c r="AC864" s="37"/>
      <c r="AD864" s="37"/>
      <c r="AE864" s="37"/>
      <c r="AF864" s="37"/>
      <c r="AG864" s="37"/>
      <c r="AH864" s="37"/>
      <c r="AI864" s="4"/>
      <c r="AJ864" s="4"/>
      <c r="AK864" s="4"/>
      <c r="AL864" s="37"/>
      <c r="AM864" s="37"/>
      <c r="AN864" s="37"/>
      <c r="AO864" s="37"/>
      <c r="AP864" s="37"/>
      <c r="AQ864" s="37"/>
      <c r="AR864" s="37"/>
      <c r="AS864" s="37"/>
      <c r="AT864" s="37"/>
      <c r="AU864" s="37"/>
      <c r="AV864" s="37"/>
      <c r="AW864" s="4"/>
      <c r="AX864" s="4"/>
      <c r="AY864" s="4"/>
      <c r="AZ864" s="4"/>
      <c r="BA864" s="4"/>
      <c r="BB864" s="4"/>
      <c r="BC864" s="4"/>
      <c r="BD864" s="4"/>
    </row>
    <row r="865" spans="1:56" ht="45" customHeight="1" x14ac:dyDescent="0.25">
      <c r="A865" s="2" t="s">
        <v>107</v>
      </c>
      <c r="B865" s="49" t="s">
        <v>104</v>
      </c>
      <c r="C865" s="2">
        <v>1824</v>
      </c>
      <c r="D865" s="2">
        <f t="shared" si="1549"/>
        <v>-5</v>
      </c>
      <c r="E865" s="2">
        <v>3</v>
      </c>
      <c r="G865">
        <f t="shared" ref="G865:H865" si="1553">D865*6</f>
        <v>-30</v>
      </c>
      <c r="H865">
        <f t="shared" si="1553"/>
        <v>18</v>
      </c>
      <c r="I865" s="2">
        <v>42</v>
      </c>
      <c r="J865" s="7">
        <v>43447</v>
      </c>
      <c r="K865" s="8">
        <v>0.58333333333333337</v>
      </c>
      <c r="L865" s="50"/>
      <c r="M865" s="9" t="s">
        <v>53</v>
      </c>
      <c r="N865" s="10">
        <v>152</v>
      </c>
      <c r="O865" s="10">
        <v>717</v>
      </c>
      <c r="P865" s="10">
        <f t="shared" si="391"/>
        <v>565</v>
      </c>
      <c r="Q865" s="2">
        <v>2.65</v>
      </c>
      <c r="R865" s="9">
        <v>36</v>
      </c>
      <c r="S865" s="9">
        <f t="shared" si="392"/>
        <v>95.399999999999991</v>
      </c>
      <c r="T865" s="9">
        <v>1</v>
      </c>
      <c r="U865" s="10">
        <f t="shared" si="1038"/>
        <v>717</v>
      </c>
      <c r="X865" s="37"/>
      <c r="Y865" s="37"/>
      <c r="Z865" s="37"/>
      <c r="AA865" s="37"/>
      <c r="AB865" s="37"/>
      <c r="AC865" s="37"/>
      <c r="AD865" s="37"/>
      <c r="AE865" s="37"/>
      <c r="AF865" s="37"/>
      <c r="AG865" s="37"/>
      <c r="AH865" s="37"/>
      <c r="AI865" s="4"/>
      <c r="AJ865" s="4"/>
      <c r="AK865" s="4"/>
      <c r="AL865" s="37"/>
      <c r="AM865" s="37"/>
      <c r="AN865" s="37"/>
      <c r="AO865" s="37"/>
      <c r="AP865" s="37"/>
      <c r="AQ865" s="37"/>
      <c r="AR865" s="37"/>
      <c r="AS865" s="37"/>
      <c r="AT865" s="37"/>
      <c r="AU865" s="37"/>
      <c r="AV865" s="37"/>
      <c r="AW865" s="4"/>
      <c r="AX865" s="4"/>
      <c r="AY865" s="4"/>
      <c r="AZ865" s="4"/>
      <c r="BA865" s="4"/>
      <c r="BB865" s="4"/>
      <c r="BC865" s="4"/>
      <c r="BD865" s="4"/>
    </row>
    <row r="866" spans="1:56" ht="12.5" x14ac:dyDescent="0.25">
      <c r="L866" s="50"/>
      <c r="M866" s="50"/>
      <c r="N866" s="50"/>
      <c r="O866" s="50"/>
      <c r="P866" s="50"/>
      <c r="Q866" s="50"/>
      <c r="R866" s="50"/>
      <c r="S866" s="50"/>
      <c r="T866" s="50"/>
      <c r="U866" s="50"/>
      <c r="X866" s="55"/>
      <c r="Y866" s="55"/>
      <c r="Z866" s="55"/>
      <c r="AA866" s="55"/>
      <c r="AB866" s="55"/>
      <c r="AC866" s="55"/>
      <c r="AD866" s="55"/>
      <c r="AE866" s="55"/>
      <c r="AF866" s="55"/>
      <c r="AG866" s="55"/>
      <c r="AH866" s="55"/>
      <c r="AL866" s="55"/>
      <c r="AM866" s="55"/>
      <c r="AN866" s="55"/>
      <c r="AO866" s="55"/>
      <c r="AP866" s="55"/>
      <c r="AQ866" s="55"/>
      <c r="AR866" s="55"/>
      <c r="AS866" s="55"/>
      <c r="AT866" s="55"/>
      <c r="AU866" s="55"/>
      <c r="AV866" s="55"/>
    </row>
  </sheetData>
  <conditionalFormatting sqref="X2:AH8 X26:AH32 X50:AH56 X74:AH80 X98:AH104 X122:AH128 X146:AH152 X170:AH176 X194:AH200 X218:AH224 X242:AH248 X266:AH272 X290:AH296 X314:AH320 X338:AH344 X362:AH368 X386:AH392 X410:AH416 X434:AH440 X458:AH464 X482:AH488 X506:AH512 X530:AH536 X554:AH560 X578:AH584 X602:AH608 X626:AH632 X650:AH656 X674:AH680 X698:AH704 X722:AH728 X746:AH752 X770:AH776 X794:AH800 X818:AH824 X842:AH848">
    <cfRule type="colorScale" priority="1">
      <colorScale>
        <cfvo type="formula" val="500"/>
        <cfvo type="formula" val="800"/>
        <cfvo type="formula" val="77569"/>
        <color rgb="FFE67C73"/>
        <color rgb="FFFF82D5"/>
        <color rgb="FFFFFFFF"/>
      </colorScale>
    </cfRule>
  </conditionalFormatting>
  <conditionalFormatting sqref="AL2:AV32 AL50:AV56 AL74:AV80 AL98:AV104 AL122:AV128 AL146:AV152 AL170:AV176 AL218:AV224 AL242:AV248 AL266:AV272 AL290:AV296 AL314:AV848">
    <cfRule type="colorScale" priority="2">
      <colorScale>
        <cfvo type="formula" val="25"/>
        <cfvo type="formula" val="40"/>
        <cfvo type="formula" val="120"/>
        <color rgb="FFFFFFFF"/>
        <color rgb="FFABDDC5"/>
        <color rgb="FF57BB8A"/>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7"/>
  <sheetViews>
    <sheetView workbookViewId="0"/>
  </sheetViews>
  <sheetFormatPr defaultColWidth="14.453125" defaultRowHeight="15.75" customHeight="1" x14ac:dyDescent="0.25"/>
  <cols>
    <col min="1" max="1" width="12" customWidth="1"/>
    <col min="2" max="2" width="12.7265625" customWidth="1"/>
    <col min="3" max="3" width="18.453125" customWidth="1"/>
  </cols>
  <sheetData>
    <row r="1" spans="1:13" ht="15.75" customHeight="1" x14ac:dyDescent="0.3">
      <c r="A1" s="1" t="s">
        <v>0</v>
      </c>
      <c r="B1" s="1" t="s">
        <v>2</v>
      </c>
      <c r="C1" s="1" t="s">
        <v>3</v>
      </c>
      <c r="D1" s="1" t="s">
        <v>4</v>
      </c>
      <c r="E1" s="1" t="s">
        <v>5</v>
      </c>
      <c r="F1" s="1" t="s">
        <v>6</v>
      </c>
      <c r="G1" s="1" t="s">
        <v>7</v>
      </c>
      <c r="H1" s="1" t="s">
        <v>8</v>
      </c>
      <c r="I1" s="1" t="s">
        <v>9</v>
      </c>
      <c r="J1" s="1" t="s">
        <v>10</v>
      </c>
      <c r="K1" s="1" t="s">
        <v>11</v>
      </c>
      <c r="L1" s="1" t="s">
        <v>12</v>
      </c>
      <c r="M1" s="1" t="s">
        <v>13</v>
      </c>
    </row>
    <row r="2" spans="1:13" ht="15.75" customHeight="1" x14ac:dyDescent="0.25">
      <c r="A2" s="2" t="s">
        <v>14</v>
      </c>
      <c r="B2" s="2" t="s">
        <v>15</v>
      </c>
      <c r="C2" s="2" t="s">
        <v>16</v>
      </c>
      <c r="D2" s="2">
        <v>3000</v>
      </c>
      <c r="E2" s="2" t="s">
        <v>20</v>
      </c>
      <c r="F2" s="2">
        <v>150</v>
      </c>
      <c r="G2" s="2">
        <v>16500</v>
      </c>
      <c r="H2" s="2">
        <v>3100</v>
      </c>
      <c r="I2" s="2">
        <v>1835</v>
      </c>
      <c r="J2" s="2">
        <v>2555</v>
      </c>
      <c r="K2" s="2">
        <v>44.7</v>
      </c>
      <c r="L2" s="2">
        <v>24.315000000000001</v>
      </c>
      <c r="M2" s="2">
        <v>36.229999999999997</v>
      </c>
    </row>
    <row r="3" spans="1:13" ht="15.75" customHeight="1" x14ac:dyDescent="0.25">
      <c r="A3" s="2" t="s">
        <v>23</v>
      </c>
      <c r="B3" s="2" t="s">
        <v>25</v>
      </c>
      <c r="C3" s="2" t="s">
        <v>26</v>
      </c>
      <c r="D3" s="2">
        <v>3000</v>
      </c>
      <c r="E3" s="2" t="s">
        <v>20</v>
      </c>
      <c r="F3" s="2">
        <v>150</v>
      </c>
      <c r="G3" s="2" t="s">
        <v>25</v>
      </c>
      <c r="H3">
        <v>3187</v>
      </c>
      <c r="I3">
        <v>2247</v>
      </c>
      <c r="J3">
        <v>2788.1558441558441</v>
      </c>
      <c r="K3">
        <v>32.3568</v>
      </c>
      <c r="L3">
        <v>45.892800000000001</v>
      </c>
      <c r="M3">
        <v>40.149444155844158</v>
      </c>
    </row>
    <row r="4" spans="1:13" ht="15.75" customHeight="1" x14ac:dyDescent="0.25">
      <c r="A4" s="2" t="s">
        <v>32</v>
      </c>
      <c r="B4" s="2" t="s">
        <v>15</v>
      </c>
      <c r="C4" s="2" t="s">
        <v>33</v>
      </c>
      <c r="D4" s="2" t="s">
        <v>34</v>
      </c>
      <c r="E4" s="2" t="s">
        <v>20</v>
      </c>
      <c r="F4" s="2">
        <v>150</v>
      </c>
      <c r="G4" s="2">
        <v>16500</v>
      </c>
      <c r="H4" s="2">
        <v>3158</v>
      </c>
      <c r="I4" s="2">
        <v>1744</v>
      </c>
      <c r="J4" s="2">
        <v>2554</v>
      </c>
      <c r="K4" s="2">
        <v>130</v>
      </c>
      <c r="L4" s="2">
        <v>75.489999999999995</v>
      </c>
      <c r="M4" s="2">
        <v>106.6</v>
      </c>
    </row>
    <row r="5" spans="1:13" ht="15.75" customHeight="1" x14ac:dyDescent="0.25">
      <c r="A5" s="2" t="s">
        <v>35</v>
      </c>
      <c r="B5" s="4" t="s">
        <v>15</v>
      </c>
      <c r="C5" s="2" t="s">
        <v>16</v>
      </c>
      <c r="D5" s="2">
        <v>3000</v>
      </c>
      <c r="E5" s="2" t="s">
        <v>20</v>
      </c>
      <c r="F5" s="2">
        <v>150</v>
      </c>
      <c r="G5" s="2">
        <v>16500</v>
      </c>
      <c r="H5" s="2">
        <v>3847</v>
      </c>
      <c r="I5" s="2">
        <v>1154</v>
      </c>
      <c r="J5" s="2">
        <v>2554.21</v>
      </c>
    </row>
    <row r="6" spans="1:13" ht="15.75" customHeight="1" x14ac:dyDescent="0.25">
      <c r="A6" s="2" t="s">
        <v>44</v>
      </c>
      <c r="B6" s="4" t="s">
        <v>25</v>
      </c>
      <c r="C6" s="2" t="s">
        <v>26</v>
      </c>
      <c r="D6" s="2">
        <v>3000</v>
      </c>
      <c r="E6" s="2" t="s">
        <v>20</v>
      </c>
      <c r="F6" s="2">
        <v>150</v>
      </c>
      <c r="H6">
        <v>8351</v>
      </c>
      <c r="I6">
        <v>2231</v>
      </c>
      <c r="J6">
        <v>6026.7142857142853</v>
      </c>
      <c r="K6">
        <v>86.7846857142857</v>
      </c>
      <c r="L6">
        <v>120.25439999999999</v>
      </c>
      <c r="M6">
        <v>32.126399999999997</v>
      </c>
    </row>
    <row r="7" spans="1:13" ht="15.75" customHeight="1" x14ac:dyDescent="0.25">
      <c r="A7" s="2" t="s">
        <v>45</v>
      </c>
      <c r="B7" s="12" t="s">
        <v>15</v>
      </c>
      <c r="C7" s="2" t="s">
        <v>33</v>
      </c>
      <c r="D7" s="2" t="s">
        <v>34</v>
      </c>
      <c r="E7" s="2" t="s">
        <v>20</v>
      </c>
      <c r="F7" s="2">
        <v>150</v>
      </c>
      <c r="G7" s="2">
        <v>16500</v>
      </c>
      <c r="H7" s="2">
        <v>9384</v>
      </c>
      <c r="I7" s="2">
        <v>680</v>
      </c>
      <c r="J7" s="2">
        <v>4990</v>
      </c>
      <c r="K7" s="2">
        <v>403.4</v>
      </c>
      <c r="L7" s="2">
        <v>27.2</v>
      </c>
      <c r="M7" s="2">
        <v>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Q10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75" customHeight="1" x14ac:dyDescent="0.25"/>
  <cols>
    <col min="1" max="1" width="16.08984375" customWidth="1"/>
    <col min="2" max="2" width="14.453125" hidden="1"/>
    <col min="4" max="6" width="14.453125" hidden="1"/>
    <col min="10" max="10" width="19.54296875" customWidth="1"/>
    <col min="11" max="14" width="20.453125" customWidth="1"/>
    <col min="15" max="15" width="22" customWidth="1"/>
    <col min="16" max="17" width="20.453125" customWidth="1"/>
    <col min="18" max="18" width="20.453125" hidden="1" customWidth="1"/>
    <col min="19" max="39" width="8.7265625" customWidth="1"/>
    <col min="40" max="40" width="11.7265625" customWidth="1"/>
    <col min="41" max="43" width="16.26953125" customWidth="1"/>
  </cols>
  <sheetData>
    <row r="1" spans="1:43" ht="13" x14ac:dyDescent="0.3">
      <c r="A1" s="2" t="s">
        <v>1</v>
      </c>
      <c r="B1" s="2" t="s">
        <v>17</v>
      </c>
      <c r="C1" s="2" t="s">
        <v>18</v>
      </c>
      <c r="D1" s="2" t="s">
        <v>19</v>
      </c>
      <c r="E1" s="2" t="s">
        <v>21</v>
      </c>
      <c r="F1" s="2" t="s">
        <v>22</v>
      </c>
      <c r="G1" s="2" t="s">
        <v>24</v>
      </c>
      <c r="H1" s="2" t="s">
        <v>27</v>
      </c>
      <c r="I1" s="2" t="s">
        <v>28</v>
      </c>
      <c r="J1" s="2" t="s">
        <v>29</v>
      </c>
      <c r="K1" s="2" t="s">
        <v>30</v>
      </c>
      <c r="L1" s="3" t="s">
        <v>31</v>
      </c>
      <c r="M1" s="3" t="s">
        <v>39</v>
      </c>
      <c r="N1" s="3" t="s">
        <v>40</v>
      </c>
      <c r="O1" s="3" t="s">
        <v>6</v>
      </c>
      <c r="P1" s="3" t="s">
        <v>46</v>
      </c>
      <c r="Q1" s="3" t="s">
        <v>47</v>
      </c>
      <c r="R1" s="3" t="s">
        <v>37</v>
      </c>
      <c r="S1" s="2"/>
      <c r="T1" s="2"/>
      <c r="U1" s="2"/>
      <c r="V1" s="2"/>
      <c r="W1" s="2"/>
      <c r="X1" s="2"/>
      <c r="Y1" s="2" t="s">
        <v>48</v>
      </c>
      <c r="Z1" s="2"/>
      <c r="AA1" s="2"/>
      <c r="AB1" s="2"/>
      <c r="AC1" s="2" t="s">
        <v>48</v>
      </c>
      <c r="AD1" s="2"/>
      <c r="AE1" s="2"/>
      <c r="AF1" s="2"/>
      <c r="AG1" s="1" t="s">
        <v>48</v>
      </c>
      <c r="AH1" s="2"/>
      <c r="AI1" s="2"/>
      <c r="AJ1" s="2"/>
      <c r="AK1" s="2"/>
      <c r="AL1" s="2"/>
      <c r="AM1" s="2"/>
      <c r="AP1" s="2"/>
      <c r="AQ1" s="2"/>
    </row>
    <row r="2" spans="1:43" ht="15.75" customHeight="1" x14ac:dyDescent="0.3">
      <c r="A2" s="2" t="s">
        <v>49</v>
      </c>
      <c r="B2" s="2" t="s">
        <v>50</v>
      </c>
      <c r="C2" s="2">
        <v>1845</v>
      </c>
      <c r="D2" s="2">
        <v>0</v>
      </c>
      <c r="E2" s="2">
        <v>0</v>
      </c>
      <c r="F2" s="2">
        <v>1</v>
      </c>
      <c r="G2">
        <f t="shared" ref="G2:H2" si="0">D2*6</f>
        <v>0</v>
      </c>
      <c r="H2">
        <f t="shared" si="0"/>
        <v>0</v>
      </c>
      <c r="I2" s="2">
        <v>6</v>
      </c>
      <c r="J2" s="7">
        <v>43452</v>
      </c>
      <c r="K2" s="8">
        <v>0.54166666666666663</v>
      </c>
      <c r="L2" s="9" t="s">
        <v>53</v>
      </c>
      <c r="M2" s="2">
        <v>2.65</v>
      </c>
      <c r="N2" s="9">
        <v>36</v>
      </c>
      <c r="O2" s="10">
        <f t="shared" ref="O2:O25" si="1">M2*N2</f>
        <v>95.399999999999991</v>
      </c>
      <c r="P2" s="10"/>
      <c r="Q2" s="10">
        <v>29991</v>
      </c>
      <c r="R2" s="10">
        <v>30137</v>
      </c>
      <c r="S2" s="11"/>
      <c r="T2" s="11"/>
      <c r="U2" s="11"/>
      <c r="V2" s="11"/>
      <c r="W2" s="11"/>
      <c r="X2" s="11"/>
      <c r="Y2" s="11"/>
      <c r="Z2" s="11"/>
      <c r="AA2" s="11"/>
      <c r="AB2" s="11"/>
      <c r="AC2" s="11"/>
      <c r="AD2" s="11"/>
      <c r="AE2" s="11"/>
      <c r="AF2" s="11"/>
      <c r="AG2" s="13"/>
      <c r="AH2" s="14"/>
      <c r="AI2" s="14"/>
      <c r="AJ2" s="14"/>
      <c r="AK2" s="14"/>
      <c r="AL2" s="14"/>
      <c r="AM2" s="14"/>
      <c r="AN2" s="15"/>
      <c r="AO2" s="16"/>
      <c r="AP2" s="16"/>
      <c r="AQ2" s="16"/>
    </row>
    <row r="3" spans="1:43" ht="15.75" customHeight="1" x14ac:dyDescent="0.3">
      <c r="A3" s="2" t="s">
        <v>49</v>
      </c>
      <c r="B3" s="2" t="s">
        <v>50</v>
      </c>
      <c r="C3" s="2">
        <v>1845</v>
      </c>
      <c r="D3" s="2">
        <v>-1</v>
      </c>
      <c r="E3" s="2">
        <v>0</v>
      </c>
      <c r="F3" s="2">
        <v>1</v>
      </c>
      <c r="G3">
        <f t="shared" ref="G3:H3" si="2">D3*6</f>
        <v>-6</v>
      </c>
      <c r="H3">
        <f t="shared" si="2"/>
        <v>0</v>
      </c>
      <c r="I3" s="2">
        <v>6</v>
      </c>
      <c r="J3" s="7">
        <v>43452</v>
      </c>
      <c r="K3" s="8">
        <v>0.54166666666666663</v>
      </c>
      <c r="L3" s="9" t="s">
        <v>53</v>
      </c>
      <c r="M3" s="2">
        <v>2.65</v>
      </c>
      <c r="N3" s="9">
        <v>36</v>
      </c>
      <c r="O3" s="10">
        <f t="shared" si="1"/>
        <v>95.399999999999991</v>
      </c>
      <c r="P3" s="10"/>
      <c r="Q3" s="10">
        <v>17105</v>
      </c>
      <c r="R3" s="10">
        <v>17251</v>
      </c>
      <c r="S3" s="11"/>
      <c r="T3" s="11"/>
      <c r="U3" s="11"/>
      <c r="V3" s="11"/>
      <c r="W3" s="11"/>
      <c r="X3" s="11"/>
      <c r="Y3" s="11"/>
      <c r="Z3" s="11"/>
      <c r="AA3" s="11"/>
      <c r="AB3" s="11"/>
      <c r="AC3" s="11"/>
      <c r="AD3" s="11"/>
      <c r="AE3" s="11"/>
      <c r="AF3" s="11"/>
      <c r="AG3" s="13"/>
      <c r="AH3" s="14"/>
      <c r="AI3" s="14"/>
      <c r="AJ3" s="14"/>
      <c r="AK3" s="14"/>
      <c r="AL3" s="14"/>
      <c r="AM3" s="14"/>
      <c r="AN3" s="15"/>
      <c r="AO3" s="16"/>
      <c r="AP3" s="16"/>
      <c r="AQ3" s="16"/>
    </row>
    <row r="4" spans="1:43" ht="15.75" customHeight="1" x14ac:dyDescent="0.3">
      <c r="A4" s="2" t="s">
        <v>49</v>
      </c>
      <c r="B4" s="2" t="s">
        <v>50</v>
      </c>
      <c r="C4" s="2">
        <v>1845</v>
      </c>
      <c r="D4" s="2">
        <f t="shared" ref="D4:D7" si="3">D3-1</f>
        <v>-2</v>
      </c>
      <c r="E4" s="2">
        <v>0</v>
      </c>
      <c r="F4" s="2">
        <v>1</v>
      </c>
      <c r="G4">
        <f t="shared" ref="G4:H4" si="4">D4*6</f>
        <v>-12</v>
      </c>
      <c r="H4">
        <f t="shared" si="4"/>
        <v>0</v>
      </c>
      <c r="I4" s="2">
        <v>6</v>
      </c>
      <c r="J4" s="7">
        <v>43452</v>
      </c>
      <c r="K4" s="8">
        <v>0.54166666666666663</v>
      </c>
      <c r="L4" s="9" t="s">
        <v>53</v>
      </c>
      <c r="M4" s="2">
        <v>2.65</v>
      </c>
      <c r="N4" s="9">
        <v>36</v>
      </c>
      <c r="O4" s="10">
        <f t="shared" si="1"/>
        <v>95.399999999999991</v>
      </c>
      <c r="P4" s="10"/>
      <c r="Q4" s="10">
        <v>14557</v>
      </c>
      <c r="R4" s="10">
        <v>14703</v>
      </c>
      <c r="S4" s="11"/>
      <c r="T4" s="11"/>
      <c r="U4" s="11"/>
      <c r="V4" s="11"/>
      <c r="W4" s="11"/>
      <c r="X4" s="11"/>
      <c r="Y4" s="11"/>
      <c r="Z4" s="11"/>
      <c r="AA4" s="11"/>
      <c r="AB4" s="11"/>
      <c r="AC4" s="11"/>
      <c r="AD4" s="11"/>
      <c r="AE4" s="11"/>
      <c r="AF4" s="11"/>
      <c r="AG4" s="13"/>
      <c r="AH4" s="14"/>
      <c r="AI4" s="14"/>
      <c r="AJ4" s="14"/>
      <c r="AK4" s="14"/>
      <c r="AL4" s="14"/>
      <c r="AM4" s="14"/>
      <c r="AN4" s="15"/>
      <c r="AO4" s="16"/>
      <c r="AP4" s="16"/>
      <c r="AQ4" s="16"/>
    </row>
    <row r="5" spans="1:43" ht="15.75" customHeight="1" x14ac:dyDescent="0.3">
      <c r="A5" s="2" t="s">
        <v>49</v>
      </c>
      <c r="B5" s="2" t="s">
        <v>50</v>
      </c>
      <c r="C5" s="2">
        <v>1845</v>
      </c>
      <c r="D5" s="2">
        <f t="shared" si="3"/>
        <v>-3</v>
      </c>
      <c r="E5" s="2">
        <v>0</v>
      </c>
      <c r="F5" s="2">
        <v>1</v>
      </c>
      <c r="G5">
        <f t="shared" ref="G5:H5" si="5">D5*6</f>
        <v>-18</v>
      </c>
      <c r="H5">
        <f t="shared" si="5"/>
        <v>0</v>
      </c>
      <c r="I5" s="2">
        <v>6</v>
      </c>
      <c r="J5" s="7">
        <v>43452</v>
      </c>
      <c r="K5" s="8">
        <v>0.54166666666666663</v>
      </c>
      <c r="L5" s="9" t="s">
        <v>53</v>
      </c>
      <c r="M5" s="2">
        <v>2.65</v>
      </c>
      <c r="N5" s="9">
        <v>36</v>
      </c>
      <c r="O5" s="10">
        <f t="shared" si="1"/>
        <v>95.399999999999991</v>
      </c>
      <c r="P5" s="10"/>
      <c r="Q5" s="10">
        <v>1652</v>
      </c>
      <c r="R5" s="10">
        <v>1798</v>
      </c>
      <c r="S5" s="11"/>
      <c r="T5" s="11"/>
      <c r="U5" s="11"/>
      <c r="V5" s="11"/>
      <c r="W5" s="11"/>
      <c r="X5" s="11"/>
      <c r="Y5" s="11"/>
      <c r="Z5" s="11"/>
      <c r="AA5" s="11"/>
      <c r="AB5" s="11"/>
      <c r="AC5" s="11"/>
      <c r="AD5" s="11"/>
      <c r="AE5" s="11"/>
      <c r="AF5" s="11"/>
      <c r="AG5" s="18"/>
      <c r="AH5" s="14"/>
      <c r="AI5" s="14"/>
      <c r="AJ5" s="14"/>
      <c r="AK5" s="14"/>
      <c r="AL5" s="14"/>
      <c r="AM5" s="14"/>
      <c r="AN5" s="19"/>
      <c r="AO5" s="20"/>
      <c r="AP5" s="20"/>
      <c r="AQ5" s="20"/>
    </row>
    <row r="6" spans="1:43" ht="15.75" customHeight="1" x14ac:dyDescent="0.3">
      <c r="A6" s="2" t="s">
        <v>49</v>
      </c>
      <c r="B6" s="2" t="s">
        <v>50</v>
      </c>
      <c r="C6" s="2">
        <v>1845</v>
      </c>
      <c r="D6" s="2">
        <f t="shared" si="3"/>
        <v>-4</v>
      </c>
      <c r="E6" s="2">
        <v>0</v>
      </c>
      <c r="F6" s="2">
        <v>1</v>
      </c>
      <c r="G6">
        <f t="shared" ref="G6:H6" si="6">D6*6</f>
        <v>-24</v>
      </c>
      <c r="H6">
        <f t="shared" si="6"/>
        <v>0</v>
      </c>
      <c r="I6" s="2">
        <v>6</v>
      </c>
      <c r="J6" s="7">
        <v>43452</v>
      </c>
      <c r="K6" s="8">
        <v>0.54166666666666663</v>
      </c>
      <c r="L6" s="9" t="s">
        <v>53</v>
      </c>
      <c r="M6" s="2">
        <v>2.65</v>
      </c>
      <c r="N6" s="9">
        <v>36</v>
      </c>
      <c r="O6" s="10">
        <f t="shared" si="1"/>
        <v>95.399999999999991</v>
      </c>
      <c r="P6" s="10"/>
      <c r="Q6" s="10">
        <v>568</v>
      </c>
      <c r="R6" s="10">
        <v>714</v>
      </c>
      <c r="S6" s="11"/>
      <c r="T6" s="11"/>
      <c r="U6" s="11"/>
      <c r="V6" s="11"/>
      <c r="W6" s="11"/>
      <c r="X6" s="11"/>
      <c r="Y6" s="11"/>
      <c r="Z6" s="11"/>
      <c r="AA6" s="11"/>
      <c r="AB6" s="11"/>
      <c r="AC6" s="11"/>
      <c r="AD6" s="11"/>
      <c r="AE6" s="11"/>
      <c r="AF6" s="11"/>
      <c r="AG6" s="13"/>
      <c r="AH6" s="11"/>
      <c r="AI6" s="11"/>
      <c r="AJ6" s="11"/>
      <c r="AK6" s="11"/>
      <c r="AL6" s="11"/>
      <c r="AM6" s="11"/>
      <c r="AN6" s="4"/>
      <c r="AO6" s="4"/>
      <c r="AP6" s="4"/>
      <c r="AQ6" s="4"/>
    </row>
    <row r="7" spans="1:43" ht="15.75" customHeight="1" x14ac:dyDescent="0.3">
      <c r="A7" s="2" t="s">
        <v>49</v>
      </c>
      <c r="B7" s="2" t="s">
        <v>50</v>
      </c>
      <c r="C7" s="2">
        <v>1845</v>
      </c>
      <c r="D7" s="2">
        <f t="shared" si="3"/>
        <v>-5</v>
      </c>
      <c r="E7" s="2">
        <v>0</v>
      </c>
      <c r="F7" s="2">
        <v>1</v>
      </c>
      <c r="G7">
        <f t="shared" ref="G7:H7" si="7">D7*6</f>
        <v>-30</v>
      </c>
      <c r="H7">
        <f t="shared" si="7"/>
        <v>0</v>
      </c>
      <c r="I7" s="2">
        <v>6</v>
      </c>
      <c r="J7" s="7">
        <v>43452</v>
      </c>
      <c r="K7" s="8">
        <v>0.54166666666666663</v>
      </c>
      <c r="L7" s="9" t="s">
        <v>53</v>
      </c>
      <c r="M7" s="2">
        <v>2.65</v>
      </c>
      <c r="N7" s="9">
        <v>36</v>
      </c>
      <c r="O7" s="10">
        <f t="shared" si="1"/>
        <v>95.399999999999991</v>
      </c>
      <c r="P7" s="10"/>
      <c r="Q7" s="10">
        <v>1330</v>
      </c>
      <c r="R7" s="10">
        <v>1476</v>
      </c>
      <c r="S7" s="11"/>
      <c r="T7" s="11"/>
      <c r="U7" s="11"/>
      <c r="V7" s="11"/>
      <c r="W7" s="11"/>
      <c r="X7" s="11"/>
      <c r="Y7" s="11"/>
      <c r="Z7" s="11"/>
      <c r="AA7" s="11"/>
      <c r="AB7" s="11"/>
      <c r="AC7" s="11"/>
      <c r="AD7" s="11"/>
      <c r="AE7" s="11"/>
      <c r="AF7" s="11"/>
      <c r="AG7" s="13"/>
      <c r="AH7" s="11"/>
      <c r="AI7" s="11"/>
      <c r="AJ7" s="11"/>
      <c r="AK7" s="11"/>
      <c r="AL7" s="11"/>
      <c r="AM7" s="11"/>
      <c r="AN7" s="4"/>
      <c r="AO7" s="4"/>
      <c r="AP7" s="4"/>
      <c r="AQ7" s="4"/>
    </row>
    <row r="8" spans="1:43" ht="15.75" customHeight="1" x14ac:dyDescent="0.3">
      <c r="A8" s="2" t="s">
        <v>49</v>
      </c>
      <c r="B8" s="2" t="s">
        <v>50</v>
      </c>
      <c r="C8" s="2">
        <v>1845</v>
      </c>
      <c r="D8" s="2">
        <v>0</v>
      </c>
      <c r="E8" s="2">
        <v>1</v>
      </c>
      <c r="F8" s="2">
        <v>1</v>
      </c>
      <c r="G8">
        <f t="shared" ref="G8:H8" si="8">D8*6</f>
        <v>0</v>
      </c>
      <c r="H8">
        <f t="shared" si="8"/>
        <v>6</v>
      </c>
      <c r="I8" s="2">
        <v>6</v>
      </c>
      <c r="J8" s="7">
        <v>43452</v>
      </c>
      <c r="K8" s="8">
        <v>0.54166666666666663</v>
      </c>
      <c r="L8" s="9" t="s">
        <v>53</v>
      </c>
      <c r="M8" s="2">
        <v>2.65</v>
      </c>
      <c r="N8" s="9">
        <v>36</v>
      </c>
      <c r="O8" s="10">
        <f t="shared" si="1"/>
        <v>95.399999999999991</v>
      </c>
      <c r="P8" s="10"/>
      <c r="Q8" s="10">
        <v>28812</v>
      </c>
      <c r="R8" s="10">
        <v>28958</v>
      </c>
      <c r="S8" s="11"/>
      <c r="T8" s="11"/>
      <c r="U8" s="11"/>
      <c r="V8" s="11"/>
      <c r="W8" s="11"/>
      <c r="X8" s="11"/>
      <c r="Y8" s="11"/>
      <c r="Z8" s="11"/>
      <c r="AA8" s="11"/>
      <c r="AB8" s="11"/>
      <c r="AC8" s="11"/>
      <c r="AD8" s="11"/>
      <c r="AE8" s="11"/>
      <c r="AF8" s="11"/>
      <c r="AG8" s="13"/>
      <c r="AH8" s="11"/>
      <c r="AI8" s="11"/>
      <c r="AJ8" s="11"/>
      <c r="AK8" s="11"/>
      <c r="AL8" s="11"/>
      <c r="AM8" s="11"/>
      <c r="AN8" s="4"/>
      <c r="AO8" s="4"/>
      <c r="AP8" s="4"/>
      <c r="AQ8" s="4"/>
    </row>
    <row r="9" spans="1:43" ht="15.75" customHeight="1" x14ac:dyDescent="0.3">
      <c r="A9" s="2" t="s">
        <v>49</v>
      </c>
      <c r="B9" s="2" t="s">
        <v>50</v>
      </c>
      <c r="C9" s="2">
        <v>1845</v>
      </c>
      <c r="D9" s="2">
        <v>-1</v>
      </c>
      <c r="E9" s="2">
        <v>1</v>
      </c>
      <c r="F9" s="2">
        <v>1</v>
      </c>
      <c r="G9">
        <f t="shared" ref="G9:H9" si="9">D9*6</f>
        <v>-6</v>
      </c>
      <c r="H9">
        <f t="shared" si="9"/>
        <v>6</v>
      </c>
      <c r="I9" s="2">
        <v>6</v>
      </c>
      <c r="J9" s="7">
        <v>43452</v>
      </c>
      <c r="K9" s="8">
        <v>0.54166666666666663</v>
      </c>
      <c r="L9" s="9" t="s">
        <v>53</v>
      </c>
      <c r="M9" s="2">
        <v>2.65</v>
      </c>
      <c r="N9" s="9">
        <v>36</v>
      </c>
      <c r="O9" s="10">
        <f t="shared" si="1"/>
        <v>95.399999999999991</v>
      </c>
      <c r="P9" s="10"/>
      <c r="Q9" s="10">
        <v>24642</v>
      </c>
      <c r="R9" s="10">
        <v>24788</v>
      </c>
      <c r="S9" s="11"/>
      <c r="T9" s="11"/>
      <c r="U9" s="11"/>
      <c r="V9" s="11"/>
      <c r="W9" s="11"/>
      <c r="X9" s="11"/>
      <c r="Y9" s="11"/>
      <c r="Z9" s="11"/>
      <c r="AA9" s="11"/>
      <c r="AB9" s="11"/>
      <c r="AC9" s="11"/>
      <c r="AD9" s="11"/>
      <c r="AE9" s="11"/>
      <c r="AF9" s="11"/>
      <c r="AG9" s="13"/>
      <c r="AH9" s="11"/>
      <c r="AI9" s="11"/>
      <c r="AJ9" s="11"/>
      <c r="AK9" s="11"/>
      <c r="AL9" s="11"/>
      <c r="AM9" s="11"/>
      <c r="AN9" s="4"/>
      <c r="AO9" s="4"/>
      <c r="AP9" s="4"/>
      <c r="AQ9" s="4"/>
    </row>
    <row r="10" spans="1:43" ht="15.75" customHeight="1" x14ac:dyDescent="0.3">
      <c r="A10" s="2" t="s">
        <v>49</v>
      </c>
      <c r="B10" s="2" t="s">
        <v>50</v>
      </c>
      <c r="C10" s="2">
        <v>1845</v>
      </c>
      <c r="D10" s="2">
        <f t="shared" ref="D10:D13" si="10">D9-1</f>
        <v>-2</v>
      </c>
      <c r="E10" s="2">
        <v>1</v>
      </c>
      <c r="F10" s="2">
        <v>1</v>
      </c>
      <c r="G10">
        <f t="shared" ref="G10:H10" si="11">D10*6</f>
        <v>-12</v>
      </c>
      <c r="H10">
        <f t="shared" si="11"/>
        <v>6</v>
      </c>
      <c r="I10" s="2">
        <v>6</v>
      </c>
      <c r="J10" s="7">
        <v>43452</v>
      </c>
      <c r="K10" s="8">
        <v>0.54166666666666663</v>
      </c>
      <c r="L10" s="9" t="s">
        <v>53</v>
      </c>
      <c r="M10" s="2">
        <v>2.65</v>
      </c>
      <c r="N10" s="9">
        <v>36</v>
      </c>
      <c r="O10" s="10">
        <f t="shared" si="1"/>
        <v>95.399999999999991</v>
      </c>
      <c r="P10" s="10"/>
      <c r="Q10" s="10">
        <v>17091</v>
      </c>
      <c r="R10" s="10">
        <v>17237</v>
      </c>
      <c r="S10" s="11"/>
      <c r="T10" s="11"/>
      <c r="U10" s="11"/>
      <c r="V10" s="11"/>
      <c r="W10" s="11"/>
      <c r="X10" s="11"/>
      <c r="Y10" s="11"/>
      <c r="Z10" s="11"/>
      <c r="AA10" s="11"/>
      <c r="AB10" s="11"/>
      <c r="AC10" s="11"/>
      <c r="AD10" s="11"/>
      <c r="AE10" s="11"/>
      <c r="AF10" s="11"/>
      <c r="AG10" s="13"/>
      <c r="AH10" s="11"/>
      <c r="AI10" s="11"/>
      <c r="AJ10" s="11"/>
      <c r="AK10" s="11"/>
      <c r="AL10" s="11"/>
      <c r="AM10" s="11"/>
      <c r="AN10" s="4"/>
      <c r="AO10" s="4"/>
      <c r="AP10" s="4"/>
      <c r="AQ10" s="4"/>
    </row>
    <row r="11" spans="1:43" ht="15.75" customHeight="1" x14ac:dyDescent="0.3">
      <c r="A11" s="2" t="s">
        <v>49</v>
      </c>
      <c r="B11" s="2" t="s">
        <v>50</v>
      </c>
      <c r="C11" s="2">
        <v>1845</v>
      </c>
      <c r="D11" s="2">
        <f t="shared" si="10"/>
        <v>-3</v>
      </c>
      <c r="E11" s="2">
        <v>1</v>
      </c>
      <c r="F11" s="2">
        <v>1</v>
      </c>
      <c r="G11">
        <f t="shared" ref="G11:H11" si="12">D11*6</f>
        <v>-18</v>
      </c>
      <c r="H11">
        <f t="shared" si="12"/>
        <v>6</v>
      </c>
      <c r="I11" s="2">
        <v>6</v>
      </c>
      <c r="J11" s="7">
        <v>43452</v>
      </c>
      <c r="K11" s="8">
        <v>0.54166666666666663</v>
      </c>
      <c r="L11" s="9" t="s">
        <v>53</v>
      </c>
      <c r="M11" s="2">
        <v>2.65</v>
      </c>
      <c r="N11" s="9">
        <v>36</v>
      </c>
      <c r="O11" s="10">
        <f t="shared" si="1"/>
        <v>95.399999999999991</v>
      </c>
      <c r="P11" s="10"/>
      <c r="Q11" s="10">
        <v>994</v>
      </c>
      <c r="R11" s="10">
        <v>1140</v>
      </c>
      <c r="S11" s="11"/>
      <c r="T11" s="11"/>
      <c r="U11" s="11"/>
      <c r="V11" s="11"/>
      <c r="W11" s="11"/>
      <c r="X11" s="11"/>
      <c r="Y11" s="11"/>
      <c r="Z11" s="11"/>
      <c r="AA11" s="11"/>
      <c r="AB11" s="11"/>
      <c r="AC11" s="11"/>
      <c r="AD11" s="11"/>
      <c r="AE11" s="11"/>
      <c r="AF11" s="11"/>
      <c r="AG11" s="13"/>
      <c r="AH11" s="11"/>
      <c r="AI11" s="11"/>
      <c r="AJ11" s="11"/>
      <c r="AK11" s="11"/>
      <c r="AL11" s="11"/>
      <c r="AM11" s="11"/>
      <c r="AN11" s="4"/>
      <c r="AO11" s="4"/>
      <c r="AP11" s="4"/>
      <c r="AQ11" s="4"/>
    </row>
    <row r="12" spans="1:43" ht="15.75" customHeight="1" x14ac:dyDescent="0.3">
      <c r="A12" s="2" t="s">
        <v>49</v>
      </c>
      <c r="B12" s="2" t="s">
        <v>50</v>
      </c>
      <c r="C12" s="2">
        <v>1845</v>
      </c>
      <c r="D12" s="2">
        <f t="shared" si="10"/>
        <v>-4</v>
      </c>
      <c r="E12" s="2">
        <v>1</v>
      </c>
      <c r="F12" s="2">
        <v>1</v>
      </c>
      <c r="G12">
        <f t="shared" ref="G12:H12" si="13">D12*6</f>
        <v>-24</v>
      </c>
      <c r="H12">
        <f t="shared" si="13"/>
        <v>6</v>
      </c>
      <c r="I12" s="2">
        <v>6</v>
      </c>
      <c r="J12" s="7">
        <v>43452</v>
      </c>
      <c r="K12" s="8">
        <v>0.54166666666666663</v>
      </c>
      <c r="L12" s="9" t="s">
        <v>53</v>
      </c>
      <c r="M12" s="2">
        <v>2.65</v>
      </c>
      <c r="N12" s="9">
        <v>36</v>
      </c>
      <c r="O12" s="10">
        <f t="shared" si="1"/>
        <v>95.399999999999991</v>
      </c>
      <c r="P12" s="10"/>
      <c r="Q12" s="10">
        <v>340</v>
      </c>
      <c r="R12" s="10">
        <v>486</v>
      </c>
      <c r="S12" s="11"/>
      <c r="T12" s="11"/>
      <c r="U12" s="11"/>
      <c r="V12" s="11"/>
      <c r="W12" s="11"/>
      <c r="X12" s="11"/>
      <c r="Y12" s="11"/>
      <c r="Z12" s="11"/>
      <c r="AA12" s="11"/>
      <c r="AB12" s="11"/>
      <c r="AC12" s="11"/>
      <c r="AD12" s="11"/>
      <c r="AE12" s="11"/>
      <c r="AF12" s="11"/>
      <c r="AG12" s="13"/>
      <c r="AH12" s="11"/>
      <c r="AI12" s="11"/>
      <c r="AJ12" s="11"/>
      <c r="AK12" s="11"/>
      <c r="AL12" s="11"/>
      <c r="AM12" s="11"/>
      <c r="AN12" s="4"/>
      <c r="AO12" s="4"/>
      <c r="AP12" s="4"/>
      <c r="AQ12" s="4"/>
    </row>
    <row r="13" spans="1:43" ht="15.75" customHeight="1" x14ac:dyDescent="0.3">
      <c r="A13" s="2" t="s">
        <v>49</v>
      </c>
      <c r="B13" s="2" t="s">
        <v>50</v>
      </c>
      <c r="C13" s="2">
        <v>1845</v>
      </c>
      <c r="D13" s="2">
        <f t="shared" si="10"/>
        <v>-5</v>
      </c>
      <c r="E13" s="2">
        <v>1</v>
      </c>
      <c r="F13" s="2">
        <v>1</v>
      </c>
      <c r="G13">
        <f t="shared" ref="G13:H13" si="14">D13*6</f>
        <v>-30</v>
      </c>
      <c r="H13">
        <f t="shared" si="14"/>
        <v>6</v>
      </c>
      <c r="I13" s="2">
        <v>6</v>
      </c>
      <c r="J13" s="7">
        <v>43452</v>
      </c>
      <c r="K13" s="8">
        <v>0.54166666666666663</v>
      </c>
      <c r="L13" s="9" t="s">
        <v>53</v>
      </c>
      <c r="M13" s="2">
        <v>2.65</v>
      </c>
      <c r="N13" s="9">
        <v>36</v>
      </c>
      <c r="O13" s="10">
        <f t="shared" si="1"/>
        <v>95.399999999999991</v>
      </c>
      <c r="P13" s="10"/>
      <c r="Q13" s="10">
        <v>1900</v>
      </c>
      <c r="R13" s="10">
        <v>2046</v>
      </c>
      <c r="S13" s="11"/>
      <c r="T13" s="11"/>
      <c r="U13" s="11"/>
      <c r="V13" s="11"/>
      <c r="W13" s="11"/>
      <c r="X13" s="11"/>
      <c r="Y13" s="11"/>
      <c r="Z13" s="11"/>
      <c r="AA13" s="11"/>
      <c r="AB13" s="11"/>
      <c r="AC13" s="11"/>
      <c r="AD13" s="11"/>
      <c r="AE13" s="11"/>
      <c r="AF13" s="11"/>
      <c r="AG13" s="13"/>
      <c r="AH13" s="11"/>
      <c r="AI13" s="11"/>
      <c r="AJ13" s="11"/>
      <c r="AK13" s="11"/>
      <c r="AL13" s="11"/>
      <c r="AM13" s="11"/>
      <c r="AN13" s="4"/>
      <c r="AO13" s="4"/>
      <c r="AP13" s="4"/>
      <c r="AQ13" s="4"/>
    </row>
    <row r="14" spans="1:43" ht="15.75" customHeight="1" x14ac:dyDescent="0.3">
      <c r="A14" s="2" t="s">
        <v>49</v>
      </c>
      <c r="B14" s="2" t="s">
        <v>50</v>
      </c>
      <c r="C14" s="2">
        <v>1845</v>
      </c>
      <c r="D14" s="2">
        <v>0</v>
      </c>
      <c r="E14" s="2">
        <v>2</v>
      </c>
      <c r="F14" s="2">
        <v>1</v>
      </c>
      <c r="G14">
        <f t="shared" ref="G14:H14" si="15">D14*6</f>
        <v>0</v>
      </c>
      <c r="H14">
        <f t="shared" si="15"/>
        <v>12</v>
      </c>
      <c r="I14" s="2">
        <v>6</v>
      </c>
      <c r="J14" s="7">
        <v>43452</v>
      </c>
      <c r="K14" s="8">
        <v>0.54166666666666663</v>
      </c>
      <c r="L14" s="9" t="s">
        <v>53</v>
      </c>
      <c r="M14" s="2">
        <v>2.65</v>
      </c>
      <c r="N14" s="9">
        <v>36</v>
      </c>
      <c r="O14" s="10">
        <f t="shared" si="1"/>
        <v>95.399999999999991</v>
      </c>
      <c r="P14" s="10"/>
      <c r="Q14" s="10">
        <v>11736</v>
      </c>
      <c r="R14" s="10">
        <v>11882</v>
      </c>
      <c r="S14" s="11"/>
      <c r="T14" s="11"/>
      <c r="U14" s="11"/>
      <c r="V14" s="11"/>
      <c r="W14" s="11"/>
      <c r="X14" s="11"/>
      <c r="Y14" s="11"/>
      <c r="Z14" s="11"/>
      <c r="AA14" s="11"/>
      <c r="AB14" s="11"/>
      <c r="AC14" s="11"/>
      <c r="AD14" s="11"/>
      <c r="AE14" s="11"/>
      <c r="AF14" s="11"/>
      <c r="AG14" s="13"/>
      <c r="AH14" s="11"/>
      <c r="AI14" s="11"/>
      <c r="AJ14" s="11"/>
      <c r="AK14" s="11"/>
      <c r="AL14" s="11"/>
      <c r="AM14" s="11"/>
      <c r="AN14" s="4"/>
      <c r="AO14" s="4"/>
      <c r="AP14" s="4"/>
      <c r="AQ14" s="4"/>
    </row>
    <row r="15" spans="1:43" ht="15.75" customHeight="1" x14ac:dyDescent="0.3">
      <c r="A15" s="2" t="s">
        <v>49</v>
      </c>
      <c r="B15" s="2" t="s">
        <v>50</v>
      </c>
      <c r="C15" s="2">
        <v>1845</v>
      </c>
      <c r="D15" s="2">
        <v>-1</v>
      </c>
      <c r="E15" s="2">
        <v>2</v>
      </c>
      <c r="F15" s="2">
        <v>1</v>
      </c>
      <c r="G15">
        <f t="shared" ref="G15:H15" si="16">D15*6</f>
        <v>-6</v>
      </c>
      <c r="H15">
        <f t="shared" si="16"/>
        <v>12</v>
      </c>
      <c r="I15" s="2">
        <v>6</v>
      </c>
      <c r="J15" s="7">
        <v>43452</v>
      </c>
      <c r="K15" s="8">
        <v>0.54166666666666663</v>
      </c>
      <c r="L15" s="9" t="s">
        <v>53</v>
      </c>
      <c r="M15" s="2">
        <v>2.65</v>
      </c>
      <c r="N15" s="9">
        <v>36</v>
      </c>
      <c r="O15" s="10">
        <f t="shared" si="1"/>
        <v>95.399999999999991</v>
      </c>
      <c r="P15" s="10"/>
      <c r="Q15" s="10">
        <v>13122</v>
      </c>
      <c r="R15" s="10">
        <v>13268</v>
      </c>
      <c r="S15" s="11"/>
      <c r="T15" s="11"/>
      <c r="U15" s="11"/>
      <c r="V15" s="11"/>
      <c r="W15" s="11"/>
      <c r="X15" s="11"/>
      <c r="Y15" s="11"/>
      <c r="Z15" s="11"/>
      <c r="AA15" s="11"/>
      <c r="AB15" s="11"/>
      <c r="AC15" s="11"/>
      <c r="AD15" s="11"/>
      <c r="AE15" s="11"/>
      <c r="AF15" s="11"/>
      <c r="AG15" s="13"/>
      <c r="AH15" s="11"/>
      <c r="AI15" s="11"/>
      <c r="AJ15" s="11"/>
      <c r="AK15" s="11"/>
      <c r="AL15" s="11"/>
      <c r="AM15" s="11"/>
      <c r="AN15" s="4"/>
      <c r="AO15" s="4"/>
      <c r="AP15" s="4"/>
      <c r="AQ15" s="4"/>
    </row>
    <row r="16" spans="1:43" ht="15.75" customHeight="1" x14ac:dyDescent="0.3">
      <c r="A16" s="2" t="s">
        <v>49</v>
      </c>
      <c r="B16" s="2" t="s">
        <v>50</v>
      </c>
      <c r="C16" s="2">
        <v>1845</v>
      </c>
      <c r="D16" s="2">
        <f t="shared" ref="D16:D19" si="17">D15-1</f>
        <v>-2</v>
      </c>
      <c r="E16" s="2">
        <v>2</v>
      </c>
      <c r="F16" s="2">
        <v>1</v>
      </c>
      <c r="G16">
        <f t="shared" ref="G16:H16" si="18">D16*6</f>
        <v>-12</v>
      </c>
      <c r="H16">
        <f t="shared" si="18"/>
        <v>12</v>
      </c>
      <c r="I16" s="2">
        <v>6</v>
      </c>
      <c r="J16" s="7">
        <v>43452</v>
      </c>
      <c r="K16" s="8">
        <v>0.54166666666666663</v>
      </c>
      <c r="L16" s="9" t="s">
        <v>53</v>
      </c>
      <c r="M16" s="2">
        <v>2.65</v>
      </c>
      <c r="N16" s="9">
        <v>36</v>
      </c>
      <c r="O16" s="10">
        <f t="shared" si="1"/>
        <v>95.399999999999991</v>
      </c>
      <c r="P16" s="10"/>
      <c r="Q16" s="10">
        <v>4612</v>
      </c>
      <c r="R16" s="10">
        <v>4758</v>
      </c>
      <c r="S16" s="11"/>
      <c r="T16" s="11"/>
      <c r="U16" s="11"/>
      <c r="V16" s="11"/>
      <c r="W16" s="11"/>
      <c r="X16" s="11"/>
      <c r="Y16" s="11"/>
      <c r="Z16" s="11"/>
      <c r="AA16" s="11"/>
      <c r="AB16" s="11"/>
      <c r="AC16" s="11"/>
      <c r="AD16" s="11"/>
      <c r="AE16" s="11"/>
      <c r="AF16" s="11"/>
      <c r="AG16" s="13"/>
      <c r="AH16" s="11"/>
      <c r="AI16" s="11"/>
      <c r="AJ16" s="11"/>
      <c r="AK16" s="11"/>
      <c r="AL16" s="11"/>
      <c r="AM16" s="11"/>
      <c r="AN16" s="4"/>
      <c r="AO16" s="4"/>
      <c r="AP16" s="4"/>
      <c r="AQ16" s="4"/>
    </row>
    <row r="17" spans="1:43" ht="15.75" customHeight="1" x14ac:dyDescent="0.3">
      <c r="A17" s="2" t="s">
        <v>49</v>
      </c>
      <c r="B17" s="2" t="s">
        <v>50</v>
      </c>
      <c r="C17" s="2">
        <v>1845</v>
      </c>
      <c r="D17" s="2">
        <f t="shared" si="17"/>
        <v>-3</v>
      </c>
      <c r="E17" s="2">
        <v>2</v>
      </c>
      <c r="F17" s="2">
        <v>1</v>
      </c>
      <c r="G17">
        <f t="shared" ref="G17:H17" si="19">D17*6</f>
        <v>-18</v>
      </c>
      <c r="H17">
        <f t="shared" si="19"/>
        <v>12</v>
      </c>
      <c r="I17" s="2">
        <v>6</v>
      </c>
      <c r="J17" s="7">
        <v>43452</v>
      </c>
      <c r="K17" s="8">
        <v>0.54166666666666663</v>
      </c>
      <c r="L17" s="9" t="s">
        <v>53</v>
      </c>
      <c r="M17" s="2">
        <v>2.65</v>
      </c>
      <c r="N17" s="9">
        <v>36</v>
      </c>
      <c r="O17" s="10">
        <f t="shared" si="1"/>
        <v>95.399999999999991</v>
      </c>
      <c r="P17" s="10"/>
      <c r="Q17" s="10">
        <v>614</v>
      </c>
      <c r="R17" s="10">
        <v>760</v>
      </c>
      <c r="S17" s="11"/>
      <c r="T17" s="11"/>
      <c r="U17" s="11"/>
      <c r="V17" s="11"/>
      <c r="W17" s="11"/>
      <c r="X17" s="11"/>
      <c r="Y17" s="11"/>
      <c r="Z17" s="11"/>
      <c r="AA17" s="11"/>
      <c r="AB17" s="11"/>
      <c r="AC17" s="11"/>
      <c r="AD17" s="11"/>
      <c r="AE17" s="11"/>
      <c r="AF17" s="11"/>
      <c r="AG17" s="13"/>
      <c r="AH17" s="11"/>
      <c r="AI17" s="11"/>
      <c r="AJ17" s="11"/>
      <c r="AK17" s="11"/>
      <c r="AL17" s="11"/>
      <c r="AM17" s="11"/>
      <c r="AN17" s="4"/>
      <c r="AO17" s="4"/>
      <c r="AP17" s="4"/>
      <c r="AQ17" s="4"/>
    </row>
    <row r="18" spans="1:43" ht="15.75" customHeight="1" x14ac:dyDescent="0.3">
      <c r="A18" s="2" t="s">
        <v>49</v>
      </c>
      <c r="B18" s="2" t="s">
        <v>50</v>
      </c>
      <c r="C18" s="2">
        <v>1845</v>
      </c>
      <c r="D18" s="2">
        <f t="shared" si="17"/>
        <v>-4</v>
      </c>
      <c r="E18" s="2">
        <v>2</v>
      </c>
      <c r="F18" s="2">
        <v>1</v>
      </c>
      <c r="G18">
        <f t="shared" ref="G18:H18" si="20">D18*6</f>
        <v>-24</v>
      </c>
      <c r="H18">
        <f t="shared" si="20"/>
        <v>12</v>
      </c>
      <c r="I18" s="2">
        <v>6</v>
      </c>
      <c r="J18" s="7">
        <v>43452</v>
      </c>
      <c r="K18" s="8">
        <v>0.54166666666666663</v>
      </c>
      <c r="L18" s="9" t="s">
        <v>53</v>
      </c>
      <c r="M18" s="2">
        <v>2.65</v>
      </c>
      <c r="N18" s="9">
        <v>36</v>
      </c>
      <c r="O18" s="10">
        <f t="shared" si="1"/>
        <v>95.399999999999991</v>
      </c>
      <c r="P18" s="10"/>
      <c r="Q18" s="10">
        <v>299</v>
      </c>
      <c r="R18" s="10">
        <v>445</v>
      </c>
      <c r="S18" s="11"/>
      <c r="T18" s="11"/>
      <c r="U18" s="11"/>
      <c r="V18" s="11"/>
      <c r="W18" s="11"/>
      <c r="X18" s="11"/>
      <c r="Y18" s="11"/>
      <c r="Z18" s="11"/>
      <c r="AA18" s="11"/>
      <c r="AB18" s="11"/>
      <c r="AC18" s="11"/>
      <c r="AD18" s="11"/>
      <c r="AE18" s="11"/>
      <c r="AF18" s="11"/>
      <c r="AG18" s="13"/>
      <c r="AH18" s="11"/>
      <c r="AI18" s="11"/>
      <c r="AJ18" s="11"/>
      <c r="AK18" s="11"/>
      <c r="AL18" s="11"/>
      <c r="AM18" s="11"/>
      <c r="AN18" s="4"/>
      <c r="AO18" s="4"/>
      <c r="AP18" s="4"/>
      <c r="AQ18" s="4"/>
    </row>
    <row r="19" spans="1:43" ht="15.75" customHeight="1" x14ac:dyDescent="0.3">
      <c r="A19" s="2" t="s">
        <v>49</v>
      </c>
      <c r="B19" s="2" t="s">
        <v>50</v>
      </c>
      <c r="C19" s="2">
        <v>1845</v>
      </c>
      <c r="D19" s="2">
        <f t="shared" si="17"/>
        <v>-5</v>
      </c>
      <c r="E19" s="2">
        <v>2</v>
      </c>
      <c r="F19" s="2">
        <v>1</v>
      </c>
      <c r="G19">
        <f t="shared" ref="G19:H19" si="21">D19*6</f>
        <v>-30</v>
      </c>
      <c r="H19">
        <f t="shared" si="21"/>
        <v>12</v>
      </c>
      <c r="I19" s="2">
        <v>6</v>
      </c>
      <c r="J19" s="7">
        <v>43452</v>
      </c>
      <c r="K19" s="8">
        <v>0.54166666666666663</v>
      </c>
      <c r="L19" s="9" t="s">
        <v>53</v>
      </c>
      <c r="M19" s="2">
        <v>2.65</v>
      </c>
      <c r="N19" s="9">
        <v>36</v>
      </c>
      <c r="O19" s="10">
        <f t="shared" si="1"/>
        <v>95.399999999999991</v>
      </c>
      <c r="P19" s="10"/>
      <c r="Q19" s="10">
        <v>298</v>
      </c>
      <c r="R19" s="10">
        <v>444</v>
      </c>
      <c r="S19" s="11"/>
      <c r="T19" s="11"/>
      <c r="U19" s="11"/>
      <c r="V19" s="11"/>
      <c r="W19" s="11"/>
      <c r="X19" s="11"/>
      <c r="Y19" s="11"/>
      <c r="Z19" s="11"/>
      <c r="AA19" s="11"/>
      <c r="AB19" s="11"/>
      <c r="AC19" s="11"/>
      <c r="AD19" s="11"/>
      <c r="AE19" s="11"/>
      <c r="AF19" s="11"/>
      <c r="AG19" s="13"/>
      <c r="AH19" s="11"/>
      <c r="AI19" s="11"/>
      <c r="AJ19" s="11"/>
      <c r="AK19" s="11"/>
      <c r="AL19" s="11"/>
      <c r="AM19" s="11"/>
      <c r="AN19" s="4"/>
      <c r="AO19" s="4"/>
      <c r="AP19" s="4"/>
      <c r="AQ19" s="4"/>
    </row>
    <row r="20" spans="1:43" ht="15.75" customHeight="1" x14ac:dyDescent="0.3">
      <c r="A20" s="2" t="s">
        <v>49</v>
      </c>
      <c r="B20" s="2" t="s">
        <v>50</v>
      </c>
      <c r="C20" s="2">
        <v>1845</v>
      </c>
      <c r="D20" s="2">
        <v>0</v>
      </c>
      <c r="E20" s="2">
        <v>3</v>
      </c>
      <c r="F20" s="2">
        <v>1</v>
      </c>
      <c r="G20">
        <f t="shared" ref="G20:H20" si="22">D20*6</f>
        <v>0</v>
      </c>
      <c r="H20">
        <f t="shared" si="22"/>
        <v>18</v>
      </c>
      <c r="I20" s="2">
        <v>6</v>
      </c>
      <c r="J20" s="7">
        <v>43452</v>
      </c>
      <c r="K20" s="8">
        <v>0.54166666666666663</v>
      </c>
      <c r="L20" s="9" t="s">
        <v>53</v>
      </c>
      <c r="M20" s="2">
        <v>2.65</v>
      </c>
      <c r="N20" s="9">
        <v>36</v>
      </c>
      <c r="O20" s="10">
        <f t="shared" si="1"/>
        <v>95.399999999999991</v>
      </c>
      <c r="P20" s="10"/>
      <c r="Q20" s="10">
        <v>525</v>
      </c>
      <c r="R20" s="10">
        <v>671</v>
      </c>
      <c r="S20" s="11"/>
      <c r="T20" s="11"/>
      <c r="U20" s="11"/>
      <c r="V20" s="11"/>
      <c r="W20" s="11"/>
      <c r="X20" s="11"/>
      <c r="Y20" s="11"/>
      <c r="Z20" s="11"/>
      <c r="AA20" s="11"/>
      <c r="AB20" s="11"/>
      <c r="AC20" s="11"/>
      <c r="AD20" s="11"/>
      <c r="AE20" s="11"/>
      <c r="AF20" s="11"/>
      <c r="AG20" s="13"/>
      <c r="AH20" s="11"/>
      <c r="AI20" s="11"/>
      <c r="AJ20" s="11"/>
      <c r="AK20" s="11"/>
      <c r="AL20" s="11"/>
      <c r="AM20" s="11"/>
      <c r="AN20" s="4"/>
      <c r="AO20" s="4"/>
      <c r="AP20" s="4"/>
      <c r="AQ20" s="4"/>
    </row>
    <row r="21" spans="1:43" ht="15.75" customHeight="1" x14ac:dyDescent="0.3">
      <c r="A21" s="2" t="s">
        <v>49</v>
      </c>
      <c r="B21" s="2" t="s">
        <v>50</v>
      </c>
      <c r="C21" s="2">
        <v>1845</v>
      </c>
      <c r="D21" s="2">
        <v>-1</v>
      </c>
      <c r="E21" s="2">
        <v>3</v>
      </c>
      <c r="F21" s="2">
        <v>1</v>
      </c>
      <c r="G21">
        <f t="shared" ref="G21:H21" si="23">D21*6</f>
        <v>-6</v>
      </c>
      <c r="H21">
        <f t="shared" si="23"/>
        <v>18</v>
      </c>
      <c r="I21" s="2">
        <v>6</v>
      </c>
      <c r="J21" s="7">
        <v>43452</v>
      </c>
      <c r="K21" s="8">
        <v>0.54166666666666663</v>
      </c>
      <c r="L21" s="9" t="s">
        <v>53</v>
      </c>
      <c r="M21" s="2">
        <v>2.65</v>
      </c>
      <c r="N21" s="9">
        <v>36</v>
      </c>
      <c r="O21" s="10">
        <f t="shared" si="1"/>
        <v>95.399999999999991</v>
      </c>
      <c r="P21" s="10"/>
      <c r="Q21" s="10">
        <v>946</v>
      </c>
      <c r="R21" s="10">
        <v>1092</v>
      </c>
      <c r="S21" s="11"/>
      <c r="T21" s="11"/>
      <c r="U21" s="11"/>
      <c r="V21" s="11"/>
      <c r="W21" s="11"/>
      <c r="X21" s="11"/>
      <c r="Y21" s="11"/>
      <c r="Z21" s="11"/>
      <c r="AA21" s="11"/>
      <c r="AB21" s="11"/>
      <c r="AC21" s="11"/>
      <c r="AD21" s="11"/>
      <c r="AE21" s="11"/>
      <c r="AF21" s="11"/>
      <c r="AG21" s="13"/>
      <c r="AH21" s="11"/>
      <c r="AI21" s="11"/>
      <c r="AJ21" s="11"/>
      <c r="AK21" s="11"/>
      <c r="AL21" s="11"/>
      <c r="AM21" s="11"/>
      <c r="AN21" s="4"/>
      <c r="AO21" s="4"/>
      <c r="AP21" s="4"/>
      <c r="AQ21" s="4"/>
    </row>
    <row r="22" spans="1:43" ht="15.75" customHeight="1" x14ac:dyDescent="0.3">
      <c r="A22" s="2" t="s">
        <v>49</v>
      </c>
      <c r="B22" s="2" t="s">
        <v>50</v>
      </c>
      <c r="C22" s="2">
        <v>1845</v>
      </c>
      <c r="D22" s="2">
        <f t="shared" ref="D22:D25" si="24">D21-1</f>
        <v>-2</v>
      </c>
      <c r="E22" s="2">
        <v>3</v>
      </c>
      <c r="F22" s="2">
        <v>1</v>
      </c>
      <c r="G22">
        <f t="shared" ref="G22:H22" si="25">D22*6</f>
        <v>-12</v>
      </c>
      <c r="H22">
        <f t="shared" si="25"/>
        <v>18</v>
      </c>
      <c r="I22" s="2">
        <v>6</v>
      </c>
      <c r="J22" s="7">
        <v>43452</v>
      </c>
      <c r="K22" s="8">
        <v>0.54166666666666663</v>
      </c>
      <c r="L22" s="9" t="s">
        <v>53</v>
      </c>
      <c r="M22" s="2">
        <v>2.65</v>
      </c>
      <c r="N22" s="9">
        <v>36</v>
      </c>
      <c r="O22" s="10">
        <f t="shared" si="1"/>
        <v>95.399999999999991</v>
      </c>
      <c r="P22" s="10"/>
      <c r="Q22" s="10">
        <v>929</v>
      </c>
      <c r="R22" s="10">
        <v>1075</v>
      </c>
      <c r="S22" s="11"/>
      <c r="T22" s="11"/>
      <c r="U22" s="11"/>
      <c r="V22" s="11"/>
      <c r="W22" s="11"/>
      <c r="X22" s="11"/>
      <c r="Y22" s="11"/>
      <c r="Z22" s="11"/>
      <c r="AA22" s="11"/>
      <c r="AB22" s="11"/>
      <c r="AC22" s="11"/>
      <c r="AD22" s="11"/>
      <c r="AE22" s="11"/>
      <c r="AF22" s="11"/>
      <c r="AG22" s="13"/>
      <c r="AH22" s="11"/>
      <c r="AI22" s="11"/>
      <c r="AJ22" s="11"/>
      <c r="AK22" s="11"/>
      <c r="AL22" s="11"/>
      <c r="AM22" s="11"/>
      <c r="AN22" s="4"/>
      <c r="AO22" s="4"/>
      <c r="AP22" s="4"/>
      <c r="AQ22" s="4"/>
    </row>
    <row r="23" spans="1:43" ht="15.75" customHeight="1" x14ac:dyDescent="0.3">
      <c r="A23" s="2" t="s">
        <v>49</v>
      </c>
      <c r="B23" s="2" t="s">
        <v>50</v>
      </c>
      <c r="C23" s="2">
        <v>1845</v>
      </c>
      <c r="D23" s="2">
        <f t="shared" si="24"/>
        <v>-3</v>
      </c>
      <c r="E23" s="2">
        <v>3</v>
      </c>
      <c r="F23" s="2">
        <v>1</v>
      </c>
      <c r="G23">
        <f t="shared" ref="G23:H23" si="26">D23*6</f>
        <v>-18</v>
      </c>
      <c r="H23">
        <f t="shared" si="26"/>
        <v>18</v>
      </c>
      <c r="I23" s="2">
        <v>6</v>
      </c>
      <c r="J23" s="7">
        <v>43452</v>
      </c>
      <c r="K23" s="8">
        <v>0.54166666666666663</v>
      </c>
      <c r="L23" s="9" t="s">
        <v>53</v>
      </c>
      <c r="M23" s="2">
        <v>2.65</v>
      </c>
      <c r="N23" s="9">
        <v>36</v>
      </c>
      <c r="O23" s="10">
        <f t="shared" si="1"/>
        <v>95.399999999999991</v>
      </c>
      <c r="P23" s="10"/>
      <c r="Q23" s="10">
        <v>260</v>
      </c>
      <c r="R23" s="10">
        <v>406</v>
      </c>
      <c r="S23" s="11"/>
      <c r="T23" s="11"/>
      <c r="U23" s="11"/>
      <c r="V23" s="11"/>
      <c r="W23" s="11"/>
      <c r="X23" s="11"/>
      <c r="Y23" s="11"/>
      <c r="Z23" s="11"/>
      <c r="AA23" s="11"/>
      <c r="AB23" s="11"/>
      <c r="AC23" s="11"/>
      <c r="AD23" s="11"/>
      <c r="AE23" s="11"/>
      <c r="AF23" s="11"/>
      <c r="AG23" s="13"/>
      <c r="AH23" s="11"/>
      <c r="AI23" s="11"/>
      <c r="AJ23" s="11"/>
      <c r="AK23" s="11"/>
      <c r="AL23" s="11"/>
      <c r="AM23" s="11"/>
      <c r="AN23" s="4"/>
      <c r="AO23" s="4"/>
      <c r="AP23" s="4"/>
      <c r="AQ23" s="4"/>
    </row>
    <row r="24" spans="1:43" ht="15.75" customHeight="1" x14ac:dyDescent="0.3">
      <c r="A24" s="2" t="s">
        <v>49</v>
      </c>
      <c r="B24" s="2" t="s">
        <v>50</v>
      </c>
      <c r="C24" s="2">
        <v>1845</v>
      </c>
      <c r="D24" s="2">
        <f t="shared" si="24"/>
        <v>-4</v>
      </c>
      <c r="E24" s="2">
        <v>3</v>
      </c>
      <c r="F24" s="2">
        <v>1</v>
      </c>
      <c r="G24">
        <f t="shared" ref="G24:H24" si="27">D24*6</f>
        <v>-24</v>
      </c>
      <c r="H24">
        <f t="shared" si="27"/>
        <v>18</v>
      </c>
      <c r="I24" s="2">
        <v>6</v>
      </c>
      <c r="J24" s="7">
        <v>43452</v>
      </c>
      <c r="K24" s="8">
        <v>0.54166666666666663</v>
      </c>
      <c r="L24" s="9" t="s">
        <v>53</v>
      </c>
      <c r="M24" s="2">
        <v>2.65</v>
      </c>
      <c r="N24" s="9">
        <v>36</v>
      </c>
      <c r="O24" s="10">
        <f t="shared" si="1"/>
        <v>95.399999999999991</v>
      </c>
      <c r="P24" s="10"/>
      <c r="Q24" s="10">
        <v>244</v>
      </c>
      <c r="R24" s="10">
        <v>390</v>
      </c>
      <c r="S24" s="11"/>
      <c r="T24" s="11"/>
      <c r="U24" s="11"/>
      <c r="V24" s="11"/>
      <c r="W24" s="11"/>
      <c r="X24" s="11"/>
      <c r="Y24" s="11"/>
      <c r="Z24" s="11"/>
      <c r="AA24" s="11"/>
      <c r="AB24" s="11"/>
      <c r="AC24" s="11"/>
      <c r="AD24" s="11"/>
      <c r="AE24" s="11"/>
      <c r="AF24" s="11"/>
      <c r="AG24" s="13"/>
      <c r="AH24" s="11"/>
      <c r="AI24" s="11"/>
      <c r="AJ24" s="11"/>
      <c r="AK24" s="11"/>
      <c r="AL24" s="11"/>
      <c r="AM24" s="11"/>
      <c r="AN24" s="4"/>
      <c r="AO24" s="4"/>
      <c r="AP24" s="4"/>
      <c r="AQ24" s="4"/>
    </row>
    <row r="25" spans="1:43" ht="15.75" customHeight="1" x14ac:dyDescent="0.3">
      <c r="A25" s="2" t="s">
        <v>49</v>
      </c>
      <c r="B25" s="2" t="s">
        <v>50</v>
      </c>
      <c r="C25" s="2">
        <v>1845</v>
      </c>
      <c r="D25" s="2">
        <f t="shared" si="24"/>
        <v>-5</v>
      </c>
      <c r="E25" s="2">
        <v>3</v>
      </c>
      <c r="F25" s="2">
        <v>1</v>
      </c>
      <c r="G25">
        <f t="shared" ref="G25:I25" si="28">D25*6</f>
        <v>-30</v>
      </c>
      <c r="H25">
        <f t="shared" si="28"/>
        <v>18</v>
      </c>
      <c r="I25">
        <f t="shared" si="28"/>
        <v>6</v>
      </c>
      <c r="J25" s="7">
        <v>43452</v>
      </c>
      <c r="K25" s="8">
        <v>0.54166666666666663</v>
      </c>
      <c r="L25" s="9" t="s">
        <v>53</v>
      </c>
      <c r="M25" s="2">
        <v>2.65</v>
      </c>
      <c r="N25" s="9">
        <v>36</v>
      </c>
      <c r="O25" s="10">
        <f t="shared" si="1"/>
        <v>95.399999999999991</v>
      </c>
      <c r="P25" s="10"/>
      <c r="Q25" s="10">
        <v>221</v>
      </c>
      <c r="R25" s="10">
        <v>367</v>
      </c>
      <c r="S25" s="11"/>
      <c r="T25" s="11"/>
      <c r="U25" s="11"/>
      <c r="V25" s="11"/>
      <c r="W25" s="11"/>
      <c r="X25" s="11"/>
      <c r="Y25" s="11"/>
      <c r="Z25" s="11"/>
      <c r="AA25" s="11"/>
      <c r="AB25" s="11"/>
      <c r="AC25" s="11"/>
      <c r="AD25" s="11"/>
      <c r="AE25" s="11"/>
      <c r="AF25" s="11"/>
      <c r="AG25" s="13"/>
      <c r="AH25" s="11"/>
      <c r="AI25" s="11"/>
      <c r="AJ25" s="11"/>
      <c r="AK25" s="11"/>
      <c r="AL25" s="11"/>
      <c r="AM25" s="11"/>
      <c r="AN25" s="4"/>
      <c r="AO25" s="4"/>
      <c r="AP25" s="4"/>
      <c r="AQ25" s="4"/>
    </row>
    <row r="26" spans="1:43" ht="15.75" customHeight="1" x14ac:dyDescent="0.3">
      <c r="A26" s="2" t="s">
        <v>49</v>
      </c>
      <c r="B26" s="2"/>
      <c r="C26" s="2"/>
      <c r="D26" s="2"/>
      <c r="E26" s="2"/>
      <c r="F26" s="2"/>
      <c r="J26" s="7"/>
      <c r="K26" s="8"/>
      <c r="L26" s="9"/>
      <c r="M26" s="2"/>
      <c r="N26" s="9"/>
      <c r="O26" s="3"/>
      <c r="P26" s="10"/>
      <c r="Q26" s="10"/>
      <c r="R26" s="10"/>
      <c r="S26" s="11"/>
      <c r="T26" s="11"/>
      <c r="U26" s="11"/>
      <c r="V26" s="11"/>
      <c r="W26" s="11"/>
      <c r="X26" s="11"/>
      <c r="Y26" s="11"/>
      <c r="Z26" s="11"/>
      <c r="AA26" s="11"/>
      <c r="AB26" s="11"/>
      <c r="AC26" s="11"/>
      <c r="AD26" s="11"/>
      <c r="AE26" s="11"/>
      <c r="AF26" s="11"/>
      <c r="AG26" s="11"/>
      <c r="AH26" s="14"/>
      <c r="AI26" s="14"/>
      <c r="AJ26" s="14"/>
      <c r="AK26" s="14"/>
      <c r="AL26" s="14"/>
      <c r="AM26" s="14"/>
      <c r="AN26" s="15"/>
      <c r="AO26" s="16"/>
      <c r="AP26" s="16"/>
      <c r="AQ26" s="16"/>
    </row>
    <row r="27" spans="1:43" ht="15.75" customHeight="1" x14ac:dyDescent="0.3">
      <c r="A27" s="2" t="s">
        <v>49</v>
      </c>
      <c r="B27" s="2"/>
      <c r="C27" s="2"/>
      <c r="D27" s="2"/>
      <c r="E27" s="2"/>
      <c r="F27" s="2"/>
      <c r="J27" s="7"/>
      <c r="K27" s="8"/>
      <c r="L27" s="9"/>
      <c r="M27" s="2"/>
      <c r="N27" s="9"/>
      <c r="O27" s="3"/>
      <c r="P27" s="10"/>
      <c r="Q27" s="10"/>
      <c r="R27" s="10"/>
      <c r="S27" s="11"/>
      <c r="T27" s="11"/>
      <c r="U27" s="11"/>
      <c r="V27" s="11"/>
      <c r="W27" s="11"/>
      <c r="X27" s="11"/>
      <c r="Y27" s="11"/>
      <c r="Z27" s="11"/>
      <c r="AA27" s="11"/>
      <c r="AB27" s="11"/>
      <c r="AC27" s="11"/>
      <c r="AD27" s="11"/>
      <c r="AE27" s="11"/>
      <c r="AF27" s="11"/>
      <c r="AG27" s="11"/>
      <c r="AH27" s="14"/>
      <c r="AI27" s="14"/>
      <c r="AJ27" s="14"/>
      <c r="AK27" s="14"/>
      <c r="AL27" s="14"/>
      <c r="AM27" s="14"/>
      <c r="AN27" s="15"/>
      <c r="AO27" s="16"/>
      <c r="AP27" s="16"/>
      <c r="AQ27" s="16"/>
    </row>
    <row r="28" spans="1:43" ht="15.75" customHeight="1" x14ac:dyDescent="0.3">
      <c r="A28" s="2" t="s">
        <v>49</v>
      </c>
      <c r="B28" s="2"/>
      <c r="C28" s="2"/>
      <c r="D28" s="2"/>
      <c r="E28" s="2"/>
      <c r="F28" s="2"/>
      <c r="J28" s="7"/>
      <c r="K28" s="8"/>
      <c r="L28" s="9"/>
      <c r="M28" s="2"/>
      <c r="N28" s="9"/>
      <c r="O28" s="3"/>
      <c r="P28" s="10"/>
      <c r="Q28" s="10"/>
      <c r="R28" s="10"/>
      <c r="S28" s="11"/>
      <c r="T28" s="11"/>
      <c r="U28" s="11"/>
      <c r="V28" s="11"/>
      <c r="W28" s="11"/>
      <c r="X28" s="11"/>
      <c r="Y28" s="11"/>
      <c r="Z28" s="11"/>
      <c r="AA28" s="11"/>
      <c r="AB28" s="11"/>
      <c r="AC28" s="11"/>
      <c r="AD28" s="11"/>
      <c r="AE28" s="11"/>
      <c r="AF28" s="11"/>
      <c r="AG28" s="11"/>
      <c r="AH28" s="14"/>
      <c r="AI28" s="14"/>
      <c r="AJ28" s="14"/>
      <c r="AK28" s="14"/>
      <c r="AL28" s="14"/>
      <c r="AM28" s="14"/>
      <c r="AN28" s="15"/>
      <c r="AO28" s="16"/>
      <c r="AP28" s="16"/>
      <c r="AQ28" s="16"/>
    </row>
    <row r="29" spans="1:43" ht="15.75" customHeight="1" x14ac:dyDescent="0.3">
      <c r="A29" s="2" t="s">
        <v>49</v>
      </c>
      <c r="B29" s="2"/>
      <c r="C29" s="2"/>
      <c r="D29" s="2"/>
      <c r="E29" s="2"/>
      <c r="F29" s="2"/>
      <c r="J29" s="7"/>
      <c r="K29" s="8"/>
      <c r="L29" s="9"/>
      <c r="M29" s="2"/>
      <c r="N29" s="9"/>
      <c r="O29" s="3"/>
      <c r="P29" s="10"/>
      <c r="Q29" s="10"/>
      <c r="R29" s="10"/>
      <c r="S29" s="11"/>
      <c r="T29" s="11"/>
      <c r="U29" s="11"/>
      <c r="V29" s="11"/>
      <c r="W29" s="11"/>
      <c r="X29" s="11"/>
      <c r="Y29" s="11"/>
      <c r="Z29" s="11"/>
      <c r="AA29" s="11"/>
      <c r="AB29" s="11"/>
      <c r="AC29" s="11"/>
      <c r="AD29" s="11"/>
      <c r="AE29" s="11"/>
      <c r="AF29" s="11"/>
      <c r="AG29" s="11"/>
      <c r="AH29" s="14"/>
      <c r="AI29" s="14"/>
      <c r="AJ29" s="14"/>
      <c r="AK29" s="14"/>
      <c r="AL29" s="14"/>
      <c r="AM29" s="14"/>
      <c r="AN29" s="15"/>
      <c r="AO29" s="16"/>
      <c r="AP29" s="16"/>
      <c r="AQ29" s="16"/>
    </row>
    <row r="30" spans="1:43" ht="15.75" customHeight="1" x14ac:dyDescent="0.3">
      <c r="A30" s="2" t="s">
        <v>49</v>
      </c>
      <c r="B30" s="2"/>
      <c r="C30" s="2"/>
      <c r="D30" s="2"/>
      <c r="E30" s="2"/>
      <c r="F30" s="2"/>
      <c r="J30" s="7"/>
      <c r="K30" s="8"/>
      <c r="L30" s="9"/>
      <c r="M30" s="2"/>
      <c r="N30" s="9"/>
      <c r="O30" s="3"/>
      <c r="P30" s="10"/>
      <c r="Q30" s="10"/>
      <c r="R30" s="10"/>
      <c r="S30" s="11"/>
      <c r="T30" s="11"/>
      <c r="U30" s="11"/>
      <c r="V30" s="11"/>
      <c r="W30" s="11"/>
      <c r="X30" s="11"/>
      <c r="Y30" s="11"/>
      <c r="Z30" s="11"/>
      <c r="AA30" s="11"/>
      <c r="AB30" s="11"/>
      <c r="AC30" s="11"/>
      <c r="AD30" s="11"/>
      <c r="AE30" s="11"/>
      <c r="AF30" s="11"/>
      <c r="AG30" s="11"/>
      <c r="AH30" s="14"/>
      <c r="AI30" s="14"/>
      <c r="AJ30" s="14"/>
      <c r="AK30" s="14"/>
      <c r="AL30" s="14"/>
      <c r="AM30" s="14"/>
      <c r="AN30" s="15"/>
      <c r="AO30" s="16"/>
      <c r="AP30" s="16"/>
      <c r="AQ30" s="16"/>
    </row>
    <row r="31" spans="1:43" ht="15.75" customHeight="1" x14ac:dyDescent="0.3">
      <c r="A31" s="2" t="s">
        <v>49</v>
      </c>
      <c r="B31" s="2"/>
      <c r="C31" s="2"/>
      <c r="D31" s="2"/>
      <c r="E31" s="2"/>
      <c r="F31" s="2"/>
      <c r="J31" s="7"/>
      <c r="K31" s="8"/>
      <c r="L31" s="9"/>
      <c r="M31" s="2"/>
      <c r="N31" s="9"/>
      <c r="O31" s="3"/>
      <c r="P31" s="10"/>
      <c r="Q31" s="10"/>
      <c r="R31" s="10"/>
      <c r="S31" s="11"/>
      <c r="T31" s="11"/>
      <c r="U31" s="11"/>
      <c r="V31" s="11"/>
      <c r="W31" s="11"/>
      <c r="X31" s="11"/>
      <c r="Y31" s="11"/>
      <c r="Z31" s="11"/>
      <c r="AA31" s="11"/>
      <c r="AB31" s="11"/>
      <c r="AC31" s="11"/>
      <c r="AD31" s="11"/>
      <c r="AE31" s="11"/>
      <c r="AF31" s="11"/>
      <c r="AG31" s="11"/>
      <c r="AH31" s="14"/>
      <c r="AI31" s="14"/>
      <c r="AJ31" s="14"/>
      <c r="AK31" s="14"/>
      <c r="AL31" s="14"/>
      <c r="AM31" s="14"/>
      <c r="AN31" s="15"/>
      <c r="AO31" s="16"/>
      <c r="AP31" s="16"/>
      <c r="AQ31" s="16"/>
    </row>
    <row r="32" spans="1:43" ht="15.75" customHeight="1" x14ac:dyDescent="0.3">
      <c r="A32" s="2" t="s">
        <v>49</v>
      </c>
      <c r="B32" s="2"/>
      <c r="C32" s="2"/>
      <c r="D32" s="2"/>
      <c r="E32" s="2"/>
      <c r="F32" s="2"/>
      <c r="J32" s="7"/>
      <c r="K32" s="8"/>
      <c r="L32" s="9"/>
      <c r="M32" s="2"/>
      <c r="N32" s="9"/>
      <c r="O32" s="3"/>
      <c r="P32" s="10"/>
      <c r="Q32" s="10"/>
      <c r="R32" s="10"/>
      <c r="S32" s="11"/>
      <c r="T32" s="11"/>
      <c r="U32" s="11"/>
      <c r="V32" s="11"/>
      <c r="W32" s="11"/>
      <c r="X32" s="11"/>
      <c r="Y32" s="11"/>
      <c r="Z32" s="11"/>
      <c r="AA32" s="11"/>
      <c r="AB32" s="11"/>
      <c r="AC32" s="11"/>
      <c r="AD32" s="11"/>
      <c r="AE32" s="11"/>
      <c r="AF32" s="11"/>
      <c r="AG32" s="11"/>
      <c r="AH32" s="14"/>
      <c r="AI32" s="14"/>
      <c r="AJ32" s="14"/>
      <c r="AK32" s="14"/>
      <c r="AL32" s="14"/>
      <c r="AM32" s="14"/>
      <c r="AN32" s="15"/>
      <c r="AO32" s="16"/>
      <c r="AP32" s="16"/>
      <c r="AQ32" s="16"/>
    </row>
    <row r="33" spans="1:43" ht="15.75" customHeight="1" x14ac:dyDescent="0.3">
      <c r="A33" s="2" t="s">
        <v>49</v>
      </c>
      <c r="B33" s="2"/>
      <c r="C33" s="2"/>
      <c r="D33" s="2"/>
      <c r="E33" s="2"/>
      <c r="F33" s="2"/>
      <c r="J33" s="7"/>
      <c r="K33" s="8"/>
      <c r="L33" s="9"/>
      <c r="M33" s="2"/>
      <c r="N33" s="9"/>
      <c r="O33" s="3"/>
      <c r="P33" s="10"/>
      <c r="Q33" s="10"/>
      <c r="R33" s="10"/>
      <c r="S33" s="11"/>
      <c r="T33" s="11"/>
      <c r="U33" s="11"/>
      <c r="V33" s="11"/>
      <c r="W33" s="11"/>
      <c r="X33" s="11"/>
      <c r="Y33" s="11"/>
      <c r="Z33" s="11"/>
      <c r="AA33" s="11"/>
      <c r="AB33" s="11"/>
      <c r="AC33" s="11"/>
      <c r="AD33" s="11"/>
      <c r="AE33" s="11"/>
      <c r="AF33" s="11"/>
      <c r="AG33" s="11"/>
      <c r="AH33" s="14"/>
      <c r="AI33" s="14"/>
      <c r="AJ33" s="14"/>
      <c r="AK33" s="14"/>
      <c r="AL33" s="14"/>
      <c r="AM33" s="14"/>
      <c r="AN33" s="15"/>
      <c r="AO33" s="16"/>
      <c r="AP33" s="16"/>
      <c r="AQ33" s="16"/>
    </row>
    <row r="34" spans="1:43" ht="15.75" customHeight="1" x14ac:dyDescent="0.3">
      <c r="A34" s="2" t="s">
        <v>49</v>
      </c>
      <c r="B34" s="2"/>
      <c r="C34" s="2"/>
      <c r="D34" s="2"/>
      <c r="E34" s="2"/>
      <c r="F34" s="2"/>
      <c r="J34" s="7"/>
      <c r="K34" s="8"/>
      <c r="L34" s="9"/>
      <c r="M34" s="2"/>
      <c r="N34" s="9"/>
      <c r="O34" s="3"/>
      <c r="P34" s="10"/>
      <c r="Q34" s="10"/>
      <c r="R34" s="10"/>
      <c r="S34" s="11"/>
      <c r="T34" s="11"/>
      <c r="U34" s="11"/>
      <c r="V34" s="11"/>
      <c r="W34" s="11"/>
      <c r="X34" s="11"/>
      <c r="Y34" s="11"/>
      <c r="Z34" s="11"/>
      <c r="AA34" s="11"/>
      <c r="AB34" s="11"/>
      <c r="AC34" s="11"/>
      <c r="AD34" s="11"/>
      <c r="AE34" s="11"/>
      <c r="AF34" s="11"/>
      <c r="AG34" s="11"/>
      <c r="AH34" s="14"/>
      <c r="AI34" s="14"/>
      <c r="AJ34" s="14"/>
      <c r="AK34" s="14"/>
      <c r="AL34" s="14"/>
      <c r="AM34" s="14"/>
      <c r="AN34" s="15"/>
      <c r="AO34" s="16"/>
      <c r="AP34" s="16"/>
      <c r="AQ34" s="16"/>
    </row>
    <row r="35" spans="1:43" ht="15.75" customHeight="1" x14ac:dyDescent="0.3">
      <c r="A35" s="2" t="s">
        <v>49</v>
      </c>
      <c r="B35" s="2"/>
      <c r="C35" s="2"/>
      <c r="D35" s="2"/>
      <c r="E35" s="2"/>
      <c r="F35" s="2"/>
      <c r="J35" s="7"/>
      <c r="K35" s="8"/>
      <c r="L35" s="9"/>
      <c r="M35" s="2"/>
      <c r="N35" s="9"/>
      <c r="O35" s="3"/>
      <c r="P35" s="10"/>
      <c r="Q35" s="10"/>
      <c r="R35" s="10"/>
      <c r="S35" s="11"/>
      <c r="T35" s="11"/>
      <c r="U35" s="11"/>
      <c r="V35" s="11"/>
      <c r="W35" s="11"/>
      <c r="X35" s="11"/>
      <c r="Y35" s="11"/>
      <c r="Z35" s="11"/>
      <c r="AA35" s="11"/>
      <c r="AB35" s="11"/>
      <c r="AC35" s="11"/>
      <c r="AD35" s="11"/>
      <c r="AE35" s="11"/>
      <c r="AF35" s="11"/>
      <c r="AG35" s="11"/>
      <c r="AH35" s="14"/>
      <c r="AI35" s="14"/>
      <c r="AJ35" s="14"/>
      <c r="AK35" s="14"/>
      <c r="AL35" s="14"/>
      <c r="AM35" s="14"/>
      <c r="AN35" s="15"/>
      <c r="AO35" s="16"/>
      <c r="AP35" s="16"/>
      <c r="AQ35" s="16"/>
    </row>
    <row r="36" spans="1:43" ht="15.75" customHeight="1" x14ac:dyDescent="0.3">
      <c r="A36" s="2" t="s">
        <v>49</v>
      </c>
      <c r="B36" s="2"/>
      <c r="C36" s="2"/>
      <c r="D36" s="2"/>
      <c r="E36" s="2"/>
      <c r="F36" s="2"/>
      <c r="J36" s="7"/>
      <c r="K36" s="8"/>
      <c r="L36" s="9"/>
      <c r="M36" s="2"/>
      <c r="N36" s="9"/>
      <c r="O36" s="3"/>
      <c r="P36" s="10"/>
      <c r="Q36" s="10"/>
      <c r="R36" s="10"/>
      <c r="S36" s="11"/>
      <c r="T36" s="11"/>
      <c r="U36" s="11"/>
      <c r="V36" s="11"/>
      <c r="W36" s="11"/>
      <c r="X36" s="11"/>
      <c r="Y36" s="11"/>
      <c r="Z36" s="11"/>
      <c r="AA36" s="11"/>
      <c r="AB36" s="11"/>
      <c r="AC36" s="11"/>
      <c r="AD36" s="11"/>
      <c r="AE36" s="11"/>
      <c r="AF36" s="11"/>
      <c r="AG36" s="11"/>
      <c r="AH36" s="14"/>
      <c r="AI36" s="14"/>
      <c r="AJ36" s="14"/>
      <c r="AK36" s="14"/>
      <c r="AL36" s="14"/>
      <c r="AM36" s="14"/>
      <c r="AN36" s="15"/>
      <c r="AO36" s="16"/>
      <c r="AP36" s="16"/>
      <c r="AQ36" s="16"/>
    </row>
    <row r="37" spans="1:43" ht="15.75" customHeight="1" x14ac:dyDescent="0.3">
      <c r="A37" s="2" t="s">
        <v>49</v>
      </c>
      <c r="B37" s="2"/>
      <c r="C37" s="2"/>
      <c r="D37" s="2"/>
      <c r="E37" s="2"/>
      <c r="F37" s="2"/>
      <c r="J37" s="7"/>
      <c r="K37" s="8"/>
      <c r="L37" s="9"/>
      <c r="M37" s="2"/>
      <c r="N37" s="9"/>
      <c r="O37" s="3"/>
      <c r="P37" s="10"/>
      <c r="Q37" s="10"/>
      <c r="R37" s="10"/>
      <c r="S37" s="11"/>
      <c r="T37" s="11"/>
      <c r="U37" s="11"/>
      <c r="V37" s="11"/>
      <c r="W37" s="11"/>
      <c r="X37" s="11"/>
      <c r="Y37" s="11"/>
      <c r="Z37" s="11"/>
      <c r="AA37" s="11"/>
      <c r="AB37" s="11"/>
      <c r="AC37" s="11"/>
      <c r="AD37" s="11"/>
      <c r="AE37" s="11"/>
      <c r="AF37" s="11"/>
      <c r="AG37" s="11"/>
      <c r="AH37" s="14"/>
      <c r="AI37" s="14"/>
      <c r="AJ37" s="14"/>
      <c r="AK37" s="14"/>
      <c r="AL37" s="14"/>
      <c r="AM37" s="14"/>
      <c r="AN37" s="15"/>
      <c r="AO37" s="16"/>
      <c r="AP37" s="16"/>
      <c r="AQ37" s="16"/>
    </row>
    <row r="38" spans="1:43" ht="15.75" customHeight="1" x14ac:dyDescent="0.3">
      <c r="A38" s="2" t="s">
        <v>49</v>
      </c>
      <c r="B38" s="2"/>
      <c r="C38" s="2"/>
      <c r="D38" s="2"/>
      <c r="E38" s="2"/>
      <c r="F38" s="2"/>
      <c r="J38" s="7"/>
      <c r="K38" s="8"/>
      <c r="L38" s="9"/>
      <c r="M38" s="2"/>
      <c r="N38" s="9"/>
      <c r="O38" s="3"/>
      <c r="P38" s="10"/>
      <c r="Q38" s="10"/>
      <c r="R38" s="10"/>
      <c r="S38" s="11"/>
      <c r="T38" s="11"/>
      <c r="U38" s="11"/>
      <c r="V38" s="11"/>
      <c r="W38" s="11"/>
      <c r="X38" s="11"/>
      <c r="Y38" s="11"/>
      <c r="Z38" s="11"/>
      <c r="AA38" s="11"/>
      <c r="AB38" s="11"/>
      <c r="AC38" s="11"/>
      <c r="AD38" s="11"/>
      <c r="AE38" s="11"/>
      <c r="AF38" s="11"/>
      <c r="AG38" s="11"/>
      <c r="AH38" s="14"/>
      <c r="AI38" s="14"/>
      <c r="AJ38" s="14"/>
      <c r="AK38" s="14"/>
      <c r="AL38" s="14"/>
      <c r="AM38" s="14"/>
      <c r="AN38" s="15"/>
      <c r="AO38" s="16"/>
      <c r="AP38" s="16"/>
      <c r="AQ38" s="16"/>
    </row>
    <row r="39" spans="1:43" ht="15.75" customHeight="1" x14ac:dyDescent="0.3">
      <c r="A39" s="2" t="s">
        <v>49</v>
      </c>
      <c r="B39" s="2"/>
      <c r="C39" s="2"/>
      <c r="D39" s="2"/>
      <c r="E39" s="2"/>
      <c r="F39" s="2"/>
      <c r="J39" s="7"/>
      <c r="K39" s="8"/>
      <c r="L39" s="9"/>
      <c r="M39" s="2"/>
      <c r="N39" s="9"/>
      <c r="O39" s="3"/>
      <c r="P39" s="10"/>
      <c r="Q39" s="10"/>
      <c r="R39" s="10"/>
      <c r="S39" s="11"/>
      <c r="T39" s="11"/>
      <c r="U39" s="11"/>
      <c r="V39" s="11"/>
      <c r="W39" s="11"/>
      <c r="X39" s="11"/>
      <c r="Y39" s="11"/>
      <c r="Z39" s="11"/>
      <c r="AA39" s="11"/>
      <c r="AB39" s="11"/>
      <c r="AC39" s="11"/>
      <c r="AD39" s="11"/>
      <c r="AE39" s="11"/>
      <c r="AF39" s="11"/>
      <c r="AG39" s="11"/>
      <c r="AH39" s="14"/>
      <c r="AI39" s="14"/>
      <c r="AJ39" s="14"/>
      <c r="AK39" s="14"/>
      <c r="AL39" s="14"/>
      <c r="AM39" s="14"/>
      <c r="AN39" s="15"/>
      <c r="AO39" s="16"/>
      <c r="AP39" s="16"/>
      <c r="AQ39" s="16"/>
    </row>
    <row r="40" spans="1:43" ht="15.75" customHeight="1" x14ac:dyDescent="0.3">
      <c r="A40" s="2" t="s">
        <v>49</v>
      </c>
      <c r="B40" s="2"/>
      <c r="C40" s="2"/>
      <c r="D40" s="2"/>
      <c r="E40" s="2"/>
      <c r="F40" s="2"/>
      <c r="J40" s="7"/>
      <c r="K40" s="8"/>
      <c r="L40" s="9"/>
      <c r="M40" s="2"/>
      <c r="N40" s="9"/>
      <c r="O40" s="3"/>
      <c r="P40" s="10"/>
      <c r="Q40" s="10"/>
      <c r="R40" s="10"/>
      <c r="S40" s="11"/>
      <c r="T40" s="11"/>
      <c r="U40" s="11"/>
      <c r="V40" s="11"/>
      <c r="W40" s="11"/>
      <c r="X40" s="11"/>
      <c r="Y40" s="11"/>
      <c r="Z40" s="11"/>
      <c r="AA40" s="11"/>
      <c r="AB40" s="11"/>
      <c r="AC40" s="11"/>
      <c r="AD40" s="11"/>
      <c r="AE40" s="11"/>
      <c r="AF40" s="11"/>
      <c r="AG40" s="11"/>
      <c r="AH40" s="14"/>
      <c r="AI40" s="14"/>
      <c r="AJ40" s="14"/>
      <c r="AK40" s="14"/>
      <c r="AL40" s="14"/>
      <c r="AM40" s="14"/>
      <c r="AN40" s="15"/>
      <c r="AO40" s="16"/>
      <c r="AP40" s="16"/>
      <c r="AQ40" s="16"/>
    </row>
    <row r="41" spans="1:43" ht="15.75" customHeight="1" x14ac:dyDescent="0.3">
      <c r="A41" s="2" t="s">
        <v>70</v>
      </c>
      <c r="B41" s="2" t="s">
        <v>50</v>
      </c>
      <c r="C41" s="25">
        <v>1845</v>
      </c>
      <c r="D41" s="25">
        <v>5</v>
      </c>
      <c r="E41" s="25">
        <v>0</v>
      </c>
      <c r="F41" s="25">
        <v>1</v>
      </c>
      <c r="G41" s="26">
        <f t="shared" ref="G41:I41" si="29">D41*6</f>
        <v>30</v>
      </c>
      <c r="H41" s="26">
        <f t="shared" si="29"/>
        <v>0</v>
      </c>
      <c r="I41" s="26">
        <f t="shared" si="29"/>
        <v>6</v>
      </c>
      <c r="J41" s="27">
        <v>43452</v>
      </c>
      <c r="K41" s="28">
        <v>0.54166666666666663</v>
      </c>
      <c r="L41" s="29" t="s">
        <v>53</v>
      </c>
      <c r="M41" s="25">
        <v>2.65</v>
      </c>
      <c r="N41" s="29">
        <v>36</v>
      </c>
      <c r="O41" s="10">
        <f t="shared" ref="O41:O160" si="30">M41*N41</f>
        <v>95.399999999999991</v>
      </c>
      <c r="P41" s="30"/>
      <c r="Q41" s="30">
        <v>2553</v>
      </c>
      <c r="R41" s="30">
        <v>2699</v>
      </c>
      <c r="S41" s="11"/>
      <c r="T41" s="31">
        <f t="shared" ref="T41:T47" si="31">AL41</f>
        <v>2602</v>
      </c>
      <c r="U41" s="32">
        <f t="shared" ref="U41:U47" si="32">AK41</f>
        <v>4808</v>
      </c>
      <c r="V41" s="32">
        <f t="shared" ref="V41:V47" si="33">AJ41</f>
        <v>6099</v>
      </c>
      <c r="W41" s="32">
        <f t="shared" ref="W41:W47" si="34">AI41</f>
        <v>6174</v>
      </c>
      <c r="X41" s="32">
        <f t="shared" ref="X41:X47" si="35">AH41</f>
        <v>6262</v>
      </c>
      <c r="Y41" s="32">
        <f t="shared" ref="Y41:Y47" si="36">AG41</f>
        <v>6138</v>
      </c>
      <c r="Z41" s="32">
        <f t="shared" ref="Z41:Z47" si="37">AF41</f>
        <v>5855</v>
      </c>
      <c r="AA41" s="32">
        <f t="shared" ref="AA41:AA47" si="38">AE41</f>
        <v>6322</v>
      </c>
      <c r="AB41" s="32">
        <f t="shared" ref="AB41:AB47" si="39">AD41</f>
        <v>7617</v>
      </c>
      <c r="AC41" s="32">
        <f>Q80</f>
        <v>7944</v>
      </c>
      <c r="AD41" s="32">
        <f>Q79</f>
        <v>7617</v>
      </c>
      <c r="AE41" s="32">
        <f>Q78</f>
        <v>6322</v>
      </c>
      <c r="AF41" s="32">
        <f>Q77</f>
        <v>5855</v>
      </c>
      <c r="AG41" s="32">
        <f>Q76</f>
        <v>6138</v>
      </c>
      <c r="AH41" s="33">
        <f>Q75</f>
        <v>6262</v>
      </c>
      <c r="AI41" s="33">
        <f>Q74</f>
        <v>6174</v>
      </c>
      <c r="AJ41" s="33">
        <f>Q73</f>
        <v>6099</v>
      </c>
      <c r="AK41" s="33">
        <f>Q72</f>
        <v>4808</v>
      </c>
      <c r="AL41" s="34">
        <f>Q71</f>
        <v>2602</v>
      </c>
      <c r="AM41" s="14"/>
      <c r="AN41" s="15"/>
      <c r="AO41" s="16"/>
      <c r="AP41" s="16"/>
      <c r="AQ41" s="16"/>
    </row>
    <row r="42" spans="1:43" ht="15.75" customHeight="1" x14ac:dyDescent="0.3">
      <c r="A42" s="2" t="s">
        <v>70</v>
      </c>
      <c r="B42" s="2" t="s">
        <v>50</v>
      </c>
      <c r="C42" s="25">
        <v>1845</v>
      </c>
      <c r="D42" s="25">
        <v>4</v>
      </c>
      <c r="E42" s="25">
        <v>0</v>
      </c>
      <c r="F42" s="25">
        <v>1</v>
      </c>
      <c r="G42" s="26">
        <f t="shared" ref="G42:I42" si="40">D42*6</f>
        <v>24</v>
      </c>
      <c r="H42" s="26">
        <f t="shared" si="40"/>
        <v>0</v>
      </c>
      <c r="I42" s="26">
        <f t="shared" si="40"/>
        <v>6</v>
      </c>
      <c r="J42" s="27">
        <v>43452</v>
      </c>
      <c r="K42" s="28">
        <v>0.54166666666666663</v>
      </c>
      <c r="L42" s="29" t="s">
        <v>53</v>
      </c>
      <c r="M42" s="25">
        <v>2.65</v>
      </c>
      <c r="N42" s="29">
        <v>36</v>
      </c>
      <c r="O42" s="10">
        <f t="shared" si="30"/>
        <v>95.399999999999991</v>
      </c>
      <c r="P42" s="30"/>
      <c r="Q42" s="30">
        <v>4801</v>
      </c>
      <c r="R42" s="30">
        <v>4947</v>
      </c>
      <c r="S42" s="11"/>
      <c r="T42" s="35">
        <f t="shared" si="31"/>
        <v>2998</v>
      </c>
      <c r="U42" s="10">
        <f t="shared" si="32"/>
        <v>5828</v>
      </c>
      <c r="V42" s="10">
        <f t="shared" si="33"/>
        <v>7417</v>
      </c>
      <c r="W42" s="10">
        <f t="shared" si="34"/>
        <v>6356</v>
      </c>
      <c r="X42" s="10">
        <f t="shared" si="35"/>
        <v>5522</v>
      </c>
      <c r="Y42" s="10">
        <f t="shared" si="36"/>
        <v>5511</v>
      </c>
      <c r="Z42" s="10">
        <f t="shared" si="37"/>
        <v>4889</v>
      </c>
      <c r="AA42" s="10">
        <f t="shared" si="38"/>
        <v>5854</v>
      </c>
      <c r="AB42" s="10">
        <f t="shared" si="39"/>
        <v>7208</v>
      </c>
      <c r="AC42" s="10">
        <f>Q70</f>
        <v>8328</v>
      </c>
      <c r="AD42" s="10">
        <f>Q69</f>
        <v>7208</v>
      </c>
      <c r="AE42" s="10">
        <f>Q68</f>
        <v>5854</v>
      </c>
      <c r="AF42" s="10">
        <f>Q67</f>
        <v>4889</v>
      </c>
      <c r="AG42" s="10">
        <f>Q66</f>
        <v>5511</v>
      </c>
      <c r="AH42" s="9">
        <f>Q65</f>
        <v>5522</v>
      </c>
      <c r="AI42" s="9">
        <f>Q64</f>
        <v>6356</v>
      </c>
      <c r="AJ42" s="9">
        <f>Q63</f>
        <v>7417</v>
      </c>
      <c r="AK42" s="9">
        <f>Q62</f>
        <v>5828</v>
      </c>
      <c r="AL42" s="36">
        <f>Q61</f>
        <v>2998</v>
      </c>
      <c r="AM42" s="14"/>
      <c r="AN42" s="15"/>
      <c r="AO42" s="16"/>
      <c r="AP42" s="16"/>
      <c r="AQ42" s="16"/>
    </row>
    <row r="43" spans="1:43" ht="15.75" customHeight="1" x14ac:dyDescent="0.3">
      <c r="A43" s="2" t="s">
        <v>70</v>
      </c>
      <c r="B43" s="2" t="s">
        <v>50</v>
      </c>
      <c r="C43" s="25">
        <v>1845</v>
      </c>
      <c r="D43" s="25">
        <v>3</v>
      </c>
      <c r="E43" s="25">
        <v>0</v>
      </c>
      <c r="F43" s="25">
        <v>1</v>
      </c>
      <c r="G43" s="26">
        <f t="shared" ref="G43:I43" si="41">D43*6</f>
        <v>18</v>
      </c>
      <c r="H43" s="26">
        <f t="shared" si="41"/>
        <v>0</v>
      </c>
      <c r="I43" s="26">
        <f t="shared" si="41"/>
        <v>6</v>
      </c>
      <c r="J43" s="27">
        <v>43452</v>
      </c>
      <c r="K43" s="28">
        <v>0.54166666666666663</v>
      </c>
      <c r="L43" s="29" t="s">
        <v>53</v>
      </c>
      <c r="M43" s="25">
        <v>2.65</v>
      </c>
      <c r="N43" s="29">
        <v>36</v>
      </c>
      <c r="O43" s="10">
        <f t="shared" si="30"/>
        <v>95.399999999999991</v>
      </c>
      <c r="P43" s="30"/>
      <c r="Q43" s="30">
        <v>4420</v>
      </c>
      <c r="R43" s="30">
        <v>4566</v>
      </c>
      <c r="S43" s="11"/>
      <c r="T43" s="35">
        <f t="shared" si="31"/>
        <v>2509</v>
      </c>
      <c r="U43" s="10">
        <f t="shared" si="32"/>
        <v>4985</v>
      </c>
      <c r="V43" s="10">
        <f t="shared" si="33"/>
        <v>5155</v>
      </c>
      <c r="W43" s="10">
        <f t="shared" si="34"/>
        <v>5042</v>
      </c>
      <c r="X43" s="10">
        <f t="shared" si="35"/>
        <v>5170</v>
      </c>
      <c r="Y43" s="10">
        <f t="shared" si="36"/>
        <v>5344</v>
      </c>
      <c r="Z43" s="10">
        <f t="shared" si="37"/>
        <v>4821</v>
      </c>
      <c r="AA43" s="10">
        <f t="shared" si="38"/>
        <v>4909</v>
      </c>
      <c r="AB43" s="10">
        <f t="shared" si="39"/>
        <v>5970</v>
      </c>
      <c r="AC43" s="10">
        <f>Q60</f>
        <v>7328</v>
      </c>
      <c r="AD43" s="10">
        <f>Q59</f>
        <v>5970</v>
      </c>
      <c r="AE43" s="10">
        <f>Q58</f>
        <v>4909</v>
      </c>
      <c r="AF43" s="10">
        <f>Q57</f>
        <v>4821</v>
      </c>
      <c r="AG43" s="10">
        <f>Q56</f>
        <v>5344</v>
      </c>
      <c r="AH43" s="9">
        <f>Q55</f>
        <v>5170</v>
      </c>
      <c r="AI43" s="9">
        <f>Q54</f>
        <v>5042</v>
      </c>
      <c r="AJ43" s="9">
        <f>Q53</f>
        <v>5155</v>
      </c>
      <c r="AK43" s="9">
        <f>Q52</f>
        <v>4985</v>
      </c>
      <c r="AL43" s="36">
        <f>Q51</f>
        <v>2509</v>
      </c>
      <c r="AM43" s="14"/>
      <c r="AN43" s="15"/>
      <c r="AO43" s="16"/>
      <c r="AP43" s="16"/>
      <c r="AQ43" s="16"/>
    </row>
    <row r="44" spans="1:43" ht="15.75" customHeight="1" x14ac:dyDescent="0.3">
      <c r="A44" s="2" t="s">
        <v>70</v>
      </c>
      <c r="B44" s="2" t="s">
        <v>50</v>
      </c>
      <c r="C44" s="25">
        <v>1845</v>
      </c>
      <c r="D44" s="25">
        <v>2</v>
      </c>
      <c r="E44" s="25">
        <v>0</v>
      </c>
      <c r="F44" s="25">
        <v>1</v>
      </c>
      <c r="G44" s="26">
        <f t="shared" ref="G44:I44" si="42">D44*6</f>
        <v>12</v>
      </c>
      <c r="H44" s="26">
        <f t="shared" si="42"/>
        <v>0</v>
      </c>
      <c r="I44" s="26">
        <f t="shared" si="42"/>
        <v>6</v>
      </c>
      <c r="J44" s="27">
        <v>43452</v>
      </c>
      <c r="K44" s="28">
        <v>0.54166666666666663</v>
      </c>
      <c r="L44" s="29" t="s">
        <v>53</v>
      </c>
      <c r="M44" s="25">
        <v>2.65</v>
      </c>
      <c r="N44" s="29">
        <v>36</v>
      </c>
      <c r="O44" s="10">
        <f t="shared" si="30"/>
        <v>95.399999999999991</v>
      </c>
      <c r="P44" s="30"/>
      <c r="Q44" s="30">
        <v>4445</v>
      </c>
      <c r="R44" s="30">
        <v>4591</v>
      </c>
      <c r="S44" s="11"/>
      <c r="T44" s="35">
        <f t="shared" si="31"/>
        <v>2553</v>
      </c>
      <c r="U44" s="10">
        <f t="shared" si="32"/>
        <v>4801</v>
      </c>
      <c r="V44" s="10">
        <f t="shared" si="33"/>
        <v>4420</v>
      </c>
      <c r="W44" s="10">
        <f t="shared" si="34"/>
        <v>4445</v>
      </c>
      <c r="X44" s="10">
        <f t="shared" si="35"/>
        <v>5495</v>
      </c>
      <c r="Y44" s="38">
        <f t="shared" si="36"/>
        <v>5275</v>
      </c>
      <c r="Z44" s="10">
        <f t="shared" si="37"/>
        <v>4674</v>
      </c>
      <c r="AA44" s="10">
        <f t="shared" si="38"/>
        <v>4293</v>
      </c>
      <c r="AB44" s="10">
        <f t="shared" si="39"/>
        <v>5193</v>
      </c>
      <c r="AC44" s="10">
        <f>Q50</f>
        <v>6751</v>
      </c>
      <c r="AD44" s="10">
        <f>Q49</f>
        <v>5193</v>
      </c>
      <c r="AE44" s="10">
        <f>Q48</f>
        <v>4293</v>
      </c>
      <c r="AF44" s="10">
        <f>Q47</f>
        <v>4674</v>
      </c>
      <c r="AG44" s="39">
        <f>Q46</f>
        <v>5275</v>
      </c>
      <c r="AH44" s="9">
        <f>Q45</f>
        <v>5495</v>
      </c>
      <c r="AI44" s="9">
        <f>Q44</f>
        <v>4445</v>
      </c>
      <c r="AJ44" s="9">
        <f>Q43</f>
        <v>4420</v>
      </c>
      <c r="AK44" s="9">
        <f>Q42</f>
        <v>4801</v>
      </c>
      <c r="AL44" s="36">
        <f>Q41</f>
        <v>2553</v>
      </c>
      <c r="AM44" s="14"/>
      <c r="AN44" s="40"/>
      <c r="AO44" s="4"/>
      <c r="AP44" s="4"/>
      <c r="AQ44" s="4"/>
    </row>
    <row r="45" spans="1:43" ht="15.75" customHeight="1" x14ac:dyDescent="0.25">
      <c r="A45" s="2" t="s">
        <v>70</v>
      </c>
      <c r="B45" s="2" t="s">
        <v>50</v>
      </c>
      <c r="C45" s="25">
        <v>1845</v>
      </c>
      <c r="D45" s="25">
        <v>1</v>
      </c>
      <c r="E45" s="25">
        <v>0</v>
      </c>
      <c r="F45" s="25">
        <v>1</v>
      </c>
      <c r="G45" s="26">
        <f t="shared" ref="G45:I45" si="43">D45*6</f>
        <v>6</v>
      </c>
      <c r="H45" s="26">
        <f t="shared" si="43"/>
        <v>0</v>
      </c>
      <c r="I45" s="26">
        <f t="shared" si="43"/>
        <v>6</v>
      </c>
      <c r="J45" s="27">
        <v>43452</v>
      </c>
      <c r="K45" s="28">
        <v>0.54166666666666663</v>
      </c>
      <c r="L45" s="29" t="s">
        <v>53</v>
      </c>
      <c r="M45" s="25">
        <v>2.65</v>
      </c>
      <c r="N45" s="29">
        <v>36</v>
      </c>
      <c r="O45" s="10">
        <f t="shared" si="30"/>
        <v>95.399999999999991</v>
      </c>
      <c r="P45" s="30"/>
      <c r="Q45" s="30">
        <v>5495</v>
      </c>
      <c r="R45" s="30">
        <v>5641</v>
      </c>
      <c r="S45" s="11"/>
      <c r="T45" s="35">
        <f t="shared" si="31"/>
        <v>2509</v>
      </c>
      <c r="U45" s="10">
        <f t="shared" si="32"/>
        <v>4985</v>
      </c>
      <c r="V45" s="10">
        <f t="shared" si="33"/>
        <v>5155</v>
      </c>
      <c r="W45" s="10">
        <f t="shared" si="34"/>
        <v>5042</v>
      </c>
      <c r="X45" s="10">
        <f t="shared" si="35"/>
        <v>5170</v>
      </c>
      <c r="Y45" s="10">
        <f t="shared" si="36"/>
        <v>5344</v>
      </c>
      <c r="Z45" s="10">
        <f t="shared" si="37"/>
        <v>4821</v>
      </c>
      <c r="AA45" s="10">
        <f t="shared" si="38"/>
        <v>4909</v>
      </c>
      <c r="AB45" s="10">
        <f t="shared" si="39"/>
        <v>5970</v>
      </c>
      <c r="AC45" s="10">
        <f t="shared" ref="AC45:AL45" si="44">AC43</f>
        <v>7328</v>
      </c>
      <c r="AD45" s="10">
        <f t="shared" si="44"/>
        <v>5970</v>
      </c>
      <c r="AE45" s="10">
        <f t="shared" si="44"/>
        <v>4909</v>
      </c>
      <c r="AF45" s="10">
        <f t="shared" si="44"/>
        <v>4821</v>
      </c>
      <c r="AG45" s="10">
        <f t="shared" si="44"/>
        <v>5344</v>
      </c>
      <c r="AH45" s="10">
        <f t="shared" si="44"/>
        <v>5170</v>
      </c>
      <c r="AI45" s="10">
        <f t="shared" si="44"/>
        <v>5042</v>
      </c>
      <c r="AJ45" s="10">
        <f t="shared" si="44"/>
        <v>5155</v>
      </c>
      <c r="AK45" s="10">
        <f t="shared" si="44"/>
        <v>4985</v>
      </c>
      <c r="AL45" s="41">
        <f t="shared" si="44"/>
        <v>2509</v>
      </c>
      <c r="AM45" s="11"/>
      <c r="AN45" s="4"/>
      <c r="AO45" s="4"/>
      <c r="AP45" s="4"/>
      <c r="AQ45" s="4"/>
    </row>
    <row r="46" spans="1:43" ht="15.75" customHeight="1" x14ac:dyDescent="0.25">
      <c r="A46" s="2" t="s">
        <v>70</v>
      </c>
      <c r="B46" s="2" t="s">
        <v>50</v>
      </c>
      <c r="C46" s="25">
        <v>1845</v>
      </c>
      <c r="D46" s="25">
        <v>0</v>
      </c>
      <c r="E46" s="25">
        <v>0</v>
      </c>
      <c r="F46" s="25">
        <v>1</v>
      </c>
      <c r="G46" s="26">
        <f t="shared" ref="G46:I46" si="45">D46*6</f>
        <v>0</v>
      </c>
      <c r="H46" s="26">
        <f t="shared" si="45"/>
        <v>0</v>
      </c>
      <c r="I46" s="26">
        <f t="shared" si="45"/>
        <v>6</v>
      </c>
      <c r="J46" s="27">
        <v>43452</v>
      </c>
      <c r="K46" s="28">
        <v>0.54166666666666663</v>
      </c>
      <c r="L46" s="29" t="s">
        <v>53</v>
      </c>
      <c r="M46" s="25">
        <v>2.65</v>
      </c>
      <c r="N46" s="29">
        <v>36</v>
      </c>
      <c r="O46" s="10">
        <f t="shared" si="30"/>
        <v>95.399999999999991</v>
      </c>
      <c r="P46" s="30"/>
      <c r="Q46" s="30">
        <v>5275</v>
      </c>
      <c r="R46" s="30">
        <v>5421</v>
      </c>
      <c r="S46" s="11"/>
      <c r="T46" s="35">
        <f t="shared" si="31"/>
        <v>2998</v>
      </c>
      <c r="U46" s="10">
        <f t="shared" si="32"/>
        <v>5828</v>
      </c>
      <c r="V46" s="10">
        <f t="shared" si="33"/>
        <v>7417</v>
      </c>
      <c r="W46" s="10">
        <f t="shared" si="34"/>
        <v>6356</v>
      </c>
      <c r="X46" s="10">
        <f t="shared" si="35"/>
        <v>5522</v>
      </c>
      <c r="Y46" s="10">
        <f t="shared" si="36"/>
        <v>5511</v>
      </c>
      <c r="Z46" s="10">
        <f t="shared" si="37"/>
        <v>4889</v>
      </c>
      <c r="AA46" s="10">
        <f t="shared" si="38"/>
        <v>5854</v>
      </c>
      <c r="AB46" s="10">
        <f t="shared" si="39"/>
        <v>7208</v>
      </c>
      <c r="AC46" s="10">
        <f t="shared" ref="AC46:AL46" si="46">AC42</f>
        <v>8328</v>
      </c>
      <c r="AD46" s="10">
        <f t="shared" si="46"/>
        <v>7208</v>
      </c>
      <c r="AE46" s="10">
        <f t="shared" si="46"/>
        <v>5854</v>
      </c>
      <c r="AF46" s="10">
        <f t="shared" si="46"/>
        <v>4889</v>
      </c>
      <c r="AG46" s="10">
        <f t="shared" si="46"/>
        <v>5511</v>
      </c>
      <c r="AH46" s="10">
        <f t="shared" si="46"/>
        <v>5522</v>
      </c>
      <c r="AI46" s="10">
        <f t="shared" si="46"/>
        <v>6356</v>
      </c>
      <c r="AJ46" s="10">
        <f t="shared" si="46"/>
        <v>7417</v>
      </c>
      <c r="AK46" s="10">
        <f t="shared" si="46"/>
        <v>5828</v>
      </c>
      <c r="AL46" s="41">
        <f t="shared" si="46"/>
        <v>2998</v>
      </c>
      <c r="AM46" s="11"/>
      <c r="AN46" s="4"/>
      <c r="AO46" s="4"/>
      <c r="AP46" s="4"/>
      <c r="AQ46" s="4"/>
    </row>
    <row r="47" spans="1:43" ht="15.75" customHeight="1" x14ac:dyDescent="0.3">
      <c r="A47" s="2" t="s">
        <v>70</v>
      </c>
      <c r="B47" s="2" t="s">
        <v>50</v>
      </c>
      <c r="C47" s="25">
        <v>1845</v>
      </c>
      <c r="D47" s="25">
        <v>-1</v>
      </c>
      <c r="E47" s="25">
        <v>0</v>
      </c>
      <c r="F47" s="25">
        <v>1</v>
      </c>
      <c r="G47" s="26">
        <f t="shared" ref="G47:I47" si="47">D47*6</f>
        <v>-6</v>
      </c>
      <c r="H47" s="26">
        <f t="shared" si="47"/>
        <v>0</v>
      </c>
      <c r="I47" s="26">
        <f t="shared" si="47"/>
        <v>6</v>
      </c>
      <c r="J47" s="27">
        <v>43452</v>
      </c>
      <c r="K47" s="28">
        <v>0.54166666666666663</v>
      </c>
      <c r="L47" s="29" t="s">
        <v>53</v>
      </c>
      <c r="M47" s="25">
        <v>2.65</v>
      </c>
      <c r="N47" s="29">
        <v>36</v>
      </c>
      <c r="O47" s="10">
        <f t="shared" si="30"/>
        <v>95.399999999999991</v>
      </c>
      <c r="P47" s="30"/>
      <c r="Q47" s="30">
        <v>4674</v>
      </c>
      <c r="R47" s="30">
        <v>4820</v>
      </c>
      <c r="S47" s="11"/>
      <c r="T47" s="42">
        <f t="shared" si="31"/>
        <v>2602</v>
      </c>
      <c r="U47" s="43">
        <f t="shared" si="32"/>
        <v>4808</v>
      </c>
      <c r="V47" s="43">
        <f t="shared" si="33"/>
        <v>6099</v>
      </c>
      <c r="W47" s="43">
        <f t="shared" si="34"/>
        <v>6174</v>
      </c>
      <c r="X47" s="43">
        <f t="shared" si="35"/>
        <v>6262</v>
      </c>
      <c r="Y47" s="43">
        <f t="shared" si="36"/>
        <v>6138</v>
      </c>
      <c r="Z47" s="43">
        <f t="shared" si="37"/>
        <v>5855</v>
      </c>
      <c r="AA47" s="43">
        <f t="shared" si="38"/>
        <v>6322</v>
      </c>
      <c r="AB47" s="43">
        <f t="shared" si="39"/>
        <v>7617</v>
      </c>
      <c r="AC47" s="43">
        <f t="shared" ref="AC47:AL47" si="48">AC41</f>
        <v>7944</v>
      </c>
      <c r="AD47" s="43">
        <f t="shared" si="48"/>
        <v>7617</v>
      </c>
      <c r="AE47" s="43">
        <f t="shared" si="48"/>
        <v>6322</v>
      </c>
      <c r="AF47" s="43">
        <f t="shared" si="48"/>
        <v>5855</v>
      </c>
      <c r="AG47" s="43">
        <f t="shared" si="48"/>
        <v>6138</v>
      </c>
      <c r="AH47" s="43">
        <f t="shared" si="48"/>
        <v>6262</v>
      </c>
      <c r="AI47" s="43">
        <f t="shared" si="48"/>
        <v>6174</v>
      </c>
      <c r="AJ47" s="43">
        <f t="shared" si="48"/>
        <v>6099</v>
      </c>
      <c r="AK47" s="43">
        <f t="shared" si="48"/>
        <v>4808</v>
      </c>
      <c r="AL47" s="44">
        <f t="shared" si="48"/>
        <v>2602</v>
      </c>
      <c r="AM47" s="11"/>
      <c r="AN47" s="19" t="s">
        <v>72</v>
      </c>
      <c r="AO47" s="4"/>
      <c r="AP47" s="4"/>
      <c r="AQ47" s="4"/>
    </row>
    <row r="48" spans="1:43" ht="15.75" customHeight="1" x14ac:dyDescent="0.25">
      <c r="A48" s="2" t="s">
        <v>70</v>
      </c>
      <c r="B48" s="2" t="s">
        <v>50</v>
      </c>
      <c r="C48" s="25">
        <v>1845</v>
      </c>
      <c r="D48" s="25">
        <f t="shared" ref="D48:D50" si="49">D47-1</f>
        <v>-2</v>
      </c>
      <c r="E48" s="25">
        <v>0</v>
      </c>
      <c r="F48" s="25">
        <v>1</v>
      </c>
      <c r="G48" s="26">
        <f t="shared" ref="G48:I48" si="50">D48*6</f>
        <v>-12</v>
      </c>
      <c r="H48" s="26">
        <f t="shared" si="50"/>
        <v>0</v>
      </c>
      <c r="I48" s="26">
        <f t="shared" si="50"/>
        <v>6</v>
      </c>
      <c r="J48" s="27">
        <v>43452</v>
      </c>
      <c r="K48" s="28">
        <v>0.54166666666666663</v>
      </c>
      <c r="L48" s="29" t="s">
        <v>53</v>
      </c>
      <c r="M48" s="25">
        <v>2.65</v>
      </c>
      <c r="N48" s="29">
        <v>36</v>
      </c>
      <c r="O48" s="10">
        <f t="shared" si="30"/>
        <v>95.399999999999991</v>
      </c>
      <c r="P48" s="30"/>
      <c r="Q48" s="30">
        <v>4293</v>
      </c>
      <c r="R48" s="30">
        <v>4439</v>
      </c>
      <c r="U48" s="8"/>
      <c r="V48" s="11"/>
      <c r="W48" s="11"/>
      <c r="X48" s="11"/>
      <c r="Y48" s="11"/>
      <c r="Z48" s="11"/>
      <c r="AA48" s="11"/>
      <c r="AB48" s="11"/>
      <c r="AC48" s="11"/>
      <c r="AD48" s="11"/>
      <c r="AE48" s="11"/>
      <c r="AF48" s="11"/>
      <c r="AG48" s="11"/>
      <c r="AH48" s="11"/>
      <c r="AI48" s="11"/>
      <c r="AJ48" s="11"/>
      <c r="AK48" s="11"/>
      <c r="AL48" s="11"/>
      <c r="AM48" s="11"/>
      <c r="AN48" s="4"/>
      <c r="AO48" s="4"/>
      <c r="AP48" s="4"/>
      <c r="AQ48" s="4"/>
    </row>
    <row r="49" spans="1:43" ht="15.75" customHeight="1" x14ac:dyDescent="0.3">
      <c r="A49" s="2" t="s">
        <v>70</v>
      </c>
      <c r="B49" s="2" t="s">
        <v>50</v>
      </c>
      <c r="C49" s="25">
        <v>1845</v>
      </c>
      <c r="D49" s="25">
        <f t="shared" si="49"/>
        <v>-3</v>
      </c>
      <c r="E49" s="25">
        <v>0</v>
      </c>
      <c r="F49" s="25">
        <v>1</v>
      </c>
      <c r="G49" s="26">
        <f t="shared" ref="G49:I49" si="51">D49*6</f>
        <v>-18</v>
      </c>
      <c r="H49" s="26">
        <f t="shared" si="51"/>
        <v>0</v>
      </c>
      <c r="I49" s="26">
        <f t="shared" si="51"/>
        <v>6</v>
      </c>
      <c r="J49" s="27">
        <v>43452</v>
      </c>
      <c r="K49" s="28">
        <v>0.54166666666666663</v>
      </c>
      <c r="L49" s="29" t="s">
        <v>53</v>
      </c>
      <c r="M49" s="25">
        <v>2.65</v>
      </c>
      <c r="N49" s="29">
        <v>36</v>
      </c>
      <c r="O49" s="10">
        <f t="shared" si="30"/>
        <v>95.399999999999991</v>
      </c>
      <c r="P49" s="30"/>
      <c r="Q49" s="30">
        <v>5193</v>
      </c>
      <c r="R49" s="30">
        <v>5339</v>
      </c>
      <c r="U49" s="8"/>
      <c r="V49" s="11"/>
      <c r="W49" s="11"/>
      <c r="X49" s="11"/>
      <c r="Y49" s="11"/>
      <c r="Z49" s="11"/>
      <c r="AA49" s="11"/>
      <c r="AB49" s="11"/>
      <c r="AC49" s="11"/>
      <c r="AD49" s="11"/>
      <c r="AE49" s="11"/>
      <c r="AF49" s="11"/>
      <c r="AG49" s="13"/>
      <c r="AH49" s="11"/>
      <c r="AI49" s="11"/>
      <c r="AJ49" s="11"/>
      <c r="AK49" s="11"/>
      <c r="AL49" s="11"/>
      <c r="AM49" s="11"/>
      <c r="AN49" s="4"/>
      <c r="AO49" s="4"/>
      <c r="AP49" s="4"/>
      <c r="AQ49" s="4"/>
    </row>
    <row r="50" spans="1:43" ht="15.75" customHeight="1" x14ac:dyDescent="0.3">
      <c r="A50" s="2" t="s">
        <v>70</v>
      </c>
      <c r="B50" s="2" t="s">
        <v>50</v>
      </c>
      <c r="C50" s="25">
        <v>1845</v>
      </c>
      <c r="D50" s="25">
        <f t="shared" si="49"/>
        <v>-4</v>
      </c>
      <c r="E50" s="25">
        <v>0</v>
      </c>
      <c r="F50" s="25">
        <v>1</v>
      </c>
      <c r="G50" s="26">
        <f t="shared" ref="G50:I50" si="52">D50*6</f>
        <v>-24</v>
      </c>
      <c r="H50" s="26">
        <f t="shared" si="52"/>
        <v>0</v>
      </c>
      <c r="I50" s="26">
        <f t="shared" si="52"/>
        <v>6</v>
      </c>
      <c r="J50" s="27">
        <v>43452</v>
      </c>
      <c r="K50" s="28">
        <v>0.54166666666666663</v>
      </c>
      <c r="L50" s="29" t="s">
        <v>53</v>
      </c>
      <c r="M50" s="25">
        <v>2.65</v>
      </c>
      <c r="N50" s="29">
        <v>36</v>
      </c>
      <c r="O50" s="10">
        <f t="shared" si="30"/>
        <v>95.399999999999991</v>
      </c>
      <c r="P50" s="30"/>
      <c r="Q50" s="30">
        <v>6751</v>
      </c>
      <c r="R50" s="30">
        <v>6897</v>
      </c>
      <c r="U50" s="8"/>
      <c r="V50" s="11"/>
      <c r="W50" s="11"/>
      <c r="X50" s="11"/>
      <c r="Y50" s="11"/>
      <c r="Z50" s="11"/>
      <c r="AA50" s="11"/>
      <c r="AB50" s="11"/>
      <c r="AC50" s="11"/>
      <c r="AD50" s="11"/>
      <c r="AE50" s="11"/>
      <c r="AF50" s="11"/>
      <c r="AG50" s="13"/>
      <c r="AH50" s="11"/>
      <c r="AI50" s="11"/>
      <c r="AJ50" s="11"/>
      <c r="AK50" s="11"/>
      <c r="AL50" s="11"/>
      <c r="AM50" s="11"/>
      <c r="AN50" s="4"/>
      <c r="AO50" s="4"/>
      <c r="AP50" s="4"/>
      <c r="AQ50" s="4"/>
    </row>
    <row r="51" spans="1:43" ht="15.75" customHeight="1" x14ac:dyDescent="0.3">
      <c r="A51" s="2" t="s">
        <v>70</v>
      </c>
      <c r="B51" s="2" t="s">
        <v>50</v>
      </c>
      <c r="C51" s="2">
        <v>1845</v>
      </c>
      <c r="D51" s="2">
        <v>5</v>
      </c>
      <c r="E51" s="2">
        <v>1</v>
      </c>
      <c r="F51" s="2">
        <v>1</v>
      </c>
      <c r="G51" s="45">
        <f t="shared" ref="G51:I51" si="53">D51*6</f>
        <v>30</v>
      </c>
      <c r="H51" s="45">
        <f t="shared" si="53"/>
        <v>6</v>
      </c>
      <c r="I51">
        <f t="shared" si="53"/>
        <v>6</v>
      </c>
      <c r="J51" s="7">
        <v>43452</v>
      </c>
      <c r="K51" s="8">
        <v>0.54166666666666663</v>
      </c>
      <c r="L51" s="9" t="s">
        <v>53</v>
      </c>
      <c r="M51" s="2">
        <v>2.65</v>
      </c>
      <c r="N51" s="9">
        <v>36</v>
      </c>
      <c r="O51" s="10">
        <f t="shared" si="30"/>
        <v>95.399999999999991</v>
      </c>
      <c r="P51" s="10"/>
      <c r="Q51" s="10">
        <v>2509</v>
      </c>
      <c r="R51" s="10">
        <v>2655</v>
      </c>
      <c r="U51" s="8"/>
      <c r="V51" s="11"/>
      <c r="W51" s="11"/>
      <c r="X51" s="11"/>
      <c r="Y51" s="11"/>
      <c r="Z51" s="11"/>
      <c r="AA51" s="11"/>
      <c r="AB51" s="11"/>
      <c r="AC51" s="11"/>
      <c r="AD51" s="11"/>
      <c r="AE51" s="11"/>
      <c r="AF51" s="11"/>
      <c r="AG51" s="13"/>
      <c r="AH51" s="11"/>
      <c r="AI51" s="11"/>
      <c r="AJ51" s="11"/>
      <c r="AK51" s="11"/>
      <c r="AL51" s="11"/>
      <c r="AM51" s="11"/>
      <c r="AN51" s="4"/>
      <c r="AO51" s="4"/>
      <c r="AP51" s="4"/>
      <c r="AQ51" s="4"/>
    </row>
    <row r="52" spans="1:43" ht="15.75" customHeight="1" x14ac:dyDescent="0.3">
      <c r="A52" s="2" t="s">
        <v>70</v>
      </c>
      <c r="B52" s="2" t="s">
        <v>50</v>
      </c>
      <c r="C52" s="2">
        <v>1845</v>
      </c>
      <c r="D52" s="2">
        <v>4</v>
      </c>
      <c r="E52" s="2">
        <v>1</v>
      </c>
      <c r="F52" s="2">
        <v>1</v>
      </c>
      <c r="G52" s="45">
        <f t="shared" ref="G52:I52" si="54">D52*6</f>
        <v>24</v>
      </c>
      <c r="H52" s="45">
        <f t="shared" si="54"/>
        <v>6</v>
      </c>
      <c r="I52">
        <f t="shared" si="54"/>
        <v>6</v>
      </c>
      <c r="J52" s="7">
        <v>43452</v>
      </c>
      <c r="K52" s="8">
        <v>0.54166666666666663</v>
      </c>
      <c r="L52" s="9" t="s">
        <v>53</v>
      </c>
      <c r="M52" s="2">
        <v>2.65</v>
      </c>
      <c r="N52" s="9">
        <v>36</v>
      </c>
      <c r="O52" s="10">
        <f t="shared" si="30"/>
        <v>95.399999999999991</v>
      </c>
      <c r="P52" s="10"/>
      <c r="Q52" s="10">
        <v>4985</v>
      </c>
      <c r="R52" s="10">
        <v>5131</v>
      </c>
      <c r="U52" s="8"/>
      <c r="V52" s="11"/>
      <c r="W52" s="11"/>
      <c r="X52" s="11"/>
      <c r="Y52" s="11"/>
      <c r="Z52" s="11"/>
      <c r="AA52" s="11"/>
      <c r="AB52" s="11"/>
      <c r="AC52" s="11"/>
      <c r="AD52" s="11"/>
      <c r="AE52" s="11"/>
      <c r="AF52" s="11"/>
      <c r="AG52" s="13"/>
      <c r="AH52" s="11"/>
      <c r="AI52" s="11"/>
      <c r="AJ52" s="11"/>
      <c r="AK52" s="11"/>
      <c r="AL52" s="11"/>
      <c r="AM52" s="11"/>
      <c r="AN52" s="4"/>
      <c r="AO52" s="4"/>
      <c r="AP52" s="4"/>
      <c r="AQ52" s="4"/>
    </row>
    <row r="53" spans="1:43" ht="15.75" customHeight="1" x14ac:dyDescent="0.3">
      <c r="A53" s="2" t="s">
        <v>70</v>
      </c>
      <c r="B53" s="2" t="s">
        <v>50</v>
      </c>
      <c r="C53" s="2">
        <v>1845</v>
      </c>
      <c r="D53" s="2">
        <v>3</v>
      </c>
      <c r="E53" s="2">
        <v>1</v>
      </c>
      <c r="F53" s="2">
        <v>1</v>
      </c>
      <c r="G53" s="45">
        <f t="shared" ref="G53:I53" si="55">D53*6</f>
        <v>18</v>
      </c>
      <c r="H53" s="45">
        <f t="shared" si="55"/>
        <v>6</v>
      </c>
      <c r="I53">
        <f t="shared" si="55"/>
        <v>6</v>
      </c>
      <c r="J53" s="7">
        <v>43452</v>
      </c>
      <c r="K53" s="8">
        <v>0.54166666666666663</v>
      </c>
      <c r="L53" s="9" t="s">
        <v>53</v>
      </c>
      <c r="M53" s="2">
        <v>2.65</v>
      </c>
      <c r="N53" s="9">
        <v>36</v>
      </c>
      <c r="O53" s="10">
        <f t="shared" si="30"/>
        <v>95.399999999999991</v>
      </c>
      <c r="P53" s="10"/>
      <c r="Q53" s="10">
        <v>5155</v>
      </c>
      <c r="R53" s="10">
        <v>5301</v>
      </c>
      <c r="U53" s="8"/>
      <c r="V53" s="11"/>
      <c r="W53" s="11"/>
      <c r="X53" s="11"/>
      <c r="Y53" s="11"/>
      <c r="Z53" s="11"/>
      <c r="AA53" s="11"/>
      <c r="AB53" s="11"/>
      <c r="AC53" s="11"/>
      <c r="AD53" s="11"/>
      <c r="AE53" s="11"/>
      <c r="AF53" s="11"/>
      <c r="AG53" s="13"/>
      <c r="AH53" s="11"/>
      <c r="AI53" s="11"/>
      <c r="AJ53" s="11"/>
      <c r="AK53" s="11"/>
      <c r="AL53" s="11"/>
      <c r="AM53" s="11"/>
      <c r="AN53" s="4"/>
      <c r="AO53" s="4"/>
      <c r="AP53" s="4"/>
      <c r="AQ53" s="4"/>
    </row>
    <row r="54" spans="1:43" ht="15.75" customHeight="1" x14ac:dyDescent="0.3">
      <c r="A54" s="2" t="s">
        <v>70</v>
      </c>
      <c r="B54" s="2" t="s">
        <v>50</v>
      </c>
      <c r="C54" s="2">
        <v>1845</v>
      </c>
      <c r="D54" s="2">
        <v>2</v>
      </c>
      <c r="E54" s="2">
        <v>1</v>
      </c>
      <c r="F54" s="2">
        <v>1</v>
      </c>
      <c r="G54" s="45">
        <f t="shared" ref="G54:I54" si="56">D54*6</f>
        <v>12</v>
      </c>
      <c r="H54" s="45">
        <f t="shared" si="56"/>
        <v>6</v>
      </c>
      <c r="I54">
        <f t="shared" si="56"/>
        <v>6</v>
      </c>
      <c r="J54" s="7">
        <v>43452</v>
      </c>
      <c r="K54" s="8">
        <v>0.54166666666666663</v>
      </c>
      <c r="L54" s="9" t="s">
        <v>53</v>
      </c>
      <c r="M54" s="2">
        <v>2.65</v>
      </c>
      <c r="N54" s="9">
        <v>36</v>
      </c>
      <c r="O54" s="10">
        <f t="shared" si="30"/>
        <v>95.399999999999991</v>
      </c>
      <c r="P54" s="10"/>
      <c r="Q54" s="10">
        <v>5042</v>
      </c>
      <c r="R54" s="10">
        <v>5188</v>
      </c>
      <c r="U54" s="8"/>
      <c r="V54" s="11"/>
      <c r="W54" s="11"/>
      <c r="X54" s="11"/>
      <c r="Y54" s="11"/>
      <c r="Z54" s="11"/>
      <c r="AA54" s="11"/>
      <c r="AB54" s="11"/>
      <c r="AC54" s="11"/>
      <c r="AD54" s="11"/>
      <c r="AE54" s="11"/>
      <c r="AF54" s="11"/>
      <c r="AG54" s="13"/>
      <c r="AH54" s="11"/>
      <c r="AI54" s="11"/>
      <c r="AJ54" s="11"/>
      <c r="AK54" s="11"/>
      <c r="AL54" s="11"/>
      <c r="AM54" s="11"/>
      <c r="AN54" s="4"/>
      <c r="AO54" s="4"/>
      <c r="AP54" s="4"/>
      <c r="AQ54" s="4"/>
    </row>
    <row r="55" spans="1:43" ht="15.75" customHeight="1" x14ac:dyDescent="0.3">
      <c r="A55" s="2" t="s">
        <v>70</v>
      </c>
      <c r="B55" s="2" t="s">
        <v>50</v>
      </c>
      <c r="C55" s="2">
        <v>1845</v>
      </c>
      <c r="D55" s="2">
        <v>1</v>
      </c>
      <c r="E55" s="2">
        <v>1</v>
      </c>
      <c r="F55" s="2">
        <v>1</v>
      </c>
      <c r="G55" s="45">
        <f t="shared" ref="G55:I55" si="57">D55*6</f>
        <v>6</v>
      </c>
      <c r="H55" s="45">
        <f t="shared" si="57"/>
        <v>6</v>
      </c>
      <c r="I55">
        <f t="shared" si="57"/>
        <v>6</v>
      </c>
      <c r="J55" s="7">
        <v>43452</v>
      </c>
      <c r="K55" s="8">
        <v>0.54166666666666663</v>
      </c>
      <c r="L55" s="9" t="s">
        <v>53</v>
      </c>
      <c r="M55" s="2">
        <v>2.65</v>
      </c>
      <c r="N55" s="9">
        <v>36</v>
      </c>
      <c r="O55" s="10">
        <f t="shared" si="30"/>
        <v>95.399999999999991</v>
      </c>
      <c r="P55" s="10"/>
      <c r="Q55" s="10">
        <v>5170</v>
      </c>
      <c r="R55" s="10">
        <v>5316</v>
      </c>
      <c r="U55" s="8"/>
      <c r="V55" s="11"/>
      <c r="W55" s="11"/>
      <c r="X55" s="11"/>
      <c r="Y55" s="11"/>
      <c r="Z55" s="11"/>
      <c r="AA55" s="11"/>
      <c r="AB55" s="11"/>
      <c r="AC55" s="11"/>
      <c r="AD55" s="11"/>
      <c r="AE55" s="11"/>
      <c r="AF55" s="11"/>
      <c r="AG55" s="13"/>
      <c r="AH55" s="11"/>
      <c r="AI55" s="11"/>
      <c r="AJ55" s="11"/>
      <c r="AK55" s="11"/>
      <c r="AL55" s="11"/>
      <c r="AM55" s="11"/>
      <c r="AN55" s="4"/>
      <c r="AO55" s="4"/>
      <c r="AP55" s="4"/>
      <c r="AQ55" s="4"/>
    </row>
    <row r="56" spans="1:43" ht="15.75" customHeight="1" x14ac:dyDescent="0.3">
      <c r="A56" s="2" t="s">
        <v>70</v>
      </c>
      <c r="B56" s="2" t="s">
        <v>50</v>
      </c>
      <c r="C56" s="2">
        <v>1845</v>
      </c>
      <c r="D56" s="2">
        <v>0</v>
      </c>
      <c r="E56" s="2">
        <v>1</v>
      </c>
      <c r="F56" s="2">
        <v>1</v>
      </c>
      <c r="G56" s="45">
        <f t="shared" ref="G56:I56" si="58">D56*6</f>
        <v>0</v>
      </c>
      <c r="H56" s="45">
        <f t="shared" si="58"/>
        <v>6</v>
      </c>
      <c r="I56">
        <f t="shared" si="58"/>
        <v>6</v>
      </c>
      <c r="J56" s="7">
        <v>43452</v>
      </c>
      <c r="K56" s="8">
        <v>0.54166666666666663</v>
      </c>
      <c r="L56" s="9" t="s">
        <v>53</v>
      </c>
      <c r="M56" s="2">
        <v>2.65</v>
      </c>
      <c r="N56" s="9">
        <v>36</v>
      </c>
      <c r="O56" s="10">
        <f t="shared" si="30"/>
        <v>95.399999999999991</v>
      </c>
      <c r="P56" s="10"/>
      <c r="Q56" s="10">
        <v>5344</v>
      </c>
      <c r="R56" s="10">
        <v>5490</v>
      </c>
      <c r="U56" s="8"/>
      <c r="V56" s="11"/>
      <c r="W56" s="11"/>
      <c r="X56" s="11"/>
      <c r="Y56" s="11"/>
      <c r="Z56" s="11"/>
      <c r="AA56" s="11"/>
      <c r="AB56" s="11"/>
      <c r="AC56" s="11"/>
      <c r="AD56" s="11"/>
      <c r="AE56" s="11"/>
      <c r="AF56" s="11"/>
      <c r="AG56" s="13"/>
      <c r="AH56" s="11"/>
      <c r="AI56" s="11"/>
      <c r="AJ56" s="11"/>
      <c r="AK56" s="11"/>
      <c r="AL56" s="11"/>
      <c r="AM56" s="11"/>
      <c r="AN56" s="4"/>
      <c r="AO56" s="4"/>
      <c r="AP56" s="4"/>
      <c r="AQ56" s="4"/>
    </row>
    <row r="57" spans="1:43" ht="15.75" customHeight="1" x14ac:dyDescent="0.3">
      <c r="A57" s="2" t="s">
        <v>70</v>
      </c>
      <c r="B57" s="2" t="s">
        <v>50</v>
      </c>
      <c r="C57" s="2">
        <v>1845</v>
      </c>
      <c r="D57" s="2">
        <v>-1</v>
      </c>
      <c r="E57" s="2">
        <v>1</v>
      </c>
      <c r="F57" s="2">
        <v>1</v>
      </c>
      <c r="G57" s="45">
        <f t="shared" ref="G57:I57" si="59">D57*6</f>
        <v>-6</v>
      </c>
      <c r="H57" s="45">
        <f t="shared" si="59"/>
        <v>6</v>
      </c>
      <c r="I57">
        <f t="shared" si="59"/>
        <v>6</v>
      </c>
      <c r="J57" s="7">
        <v>43452</v>
      </c>
      <c r="K57" s="8">
        <v>0.54166666666666663</v>
      </c>
      <c r="L57" s="9" t="s">
        <v>53</v>
      </c>
      <c r="M57" s="2">
        <v>2.65</v>
      </c>
      <c r="N57" s="9">
        <v>36</v>
      </c>
      <c r="O57" s="10">
        <f t="shared" si="30"/>
        <v>95.399999999999991</v>
      </c>
      <c r="P57" s="10"/>
      <c r="Q57" s="10">
        <v>4821</v>
      </c>
      <c r="R57" s="10">
        <v>4967</v>
      </c>
      <c r="U57" s="8"/>
      <c r="V57" s="11"/>
      <c r="W57" s="11"/>
      <c r="X57" s="11"/>
      <c r="Y57" s="11"/>
      <c r="Z57" s="11"/>
      <c r="AA57" s="11"/>
      <c r="AB57" s="11"/>
      <c r="AC57" s="11"/>
      <c r="AD57" s="11"/>
      <c r="AE57" s="11"/>
      <c r="AF57" s="11"/>
      <c r="AG57" s="13"/>
      <c r="AH57" s="11"/>
      <c r="AI57" s="11"/>
      <c r="AJ57" s="11"/>
      <c r="AK57" s="11"/>
      <c r="AL57" s="11"/>
      <c r="AM57" s="11"/>
      <c r="AN57" s="4"/>
      <c r="AO57" s="4"/>
      <c r="AP57" s="4"/>
      <c r="AQ57" s="4"/>
    </row>
    <row r="58" spans="1:43" ht="15.75" customHeight="1" x14ac:dyDescent="0.3">
      <c r="A58" s="2" t="s">
        <v>70</v>
      </c>
      <c r="B58" s="2" t="s">
        <v>50</v>
      </c>
      <c r="C58" s="2">
        <v>1845</v>
      </c>
      <c r="D58" s="2">
        <f t="shared" ref="D58:D60" si="60">D57-1</f>
        <v>-2</v>
      </c>
      <c r="E58" s="2">
        <v>1</v>
      </c>
      <c r="F58" s="2">
        <v>1</v>
      </c>
      <c r="G58" s="45">
        <f t="shared" ref="G58:I58" si="61">D58*6</f>
        <v>-12</v>
      </c>
      <c r="H58" s="45">
        <f t="shared" si="61"/>
        <v>6</v>
      </c>
      <c r="I58">
        <f t="shared" si="61"/>
        <v>6</v>
      </c>
      <c r="J58" s="7">
        <v>43452</v>
      </c>
      <c r="K58" s="8">
        <v>0.54166666666666663</v>
      </c>
      <c r="L58" s="9" t="s">
        <v>53</v>
      </c>
      <c r="M58" s="2">
        <v>2.65</v>
      </c>
      <c r="N58" s="9">
        <v>36</v>
      </c>
      <c r="O58" s="10">
        <f t="shared" si="30"/>
        <v>95.399999999999991</v>
      </c>
      <c r="P58" s="10"/>
      <c r="Q58" s="10">
        <v>4909</v>
      </c>
      <c r="R58" s="10">
        <v>5055</v>
      </c>
      <c r="U58" s="8"/>
      <c r="V58" s="11"/>
      <c r="W58" s="11"/>
      <c r="X58" s="11"/>
      <c r="Y58" s="11"/>
      <c r="Z58" s="11"/>
      <c r="AA58" s="11"/>
      <c r="AB58" s="11"/>
      <c r="AC58" s="11"/>
      <c r="AD58" s="11"/>
      <c r="AE58" s="11"/>
      <c r="AF58" s="11"/>
      <c r="AG58" s="13"/>
      <c r="AH58" s="11"/>
      <c r="AI58" s="11"/>
      <c r="AJ58" s="11"/>
      <c r="AK58" s="11"/>
      <c r="AL58" s="11"/>
      <c r="AM58" s="11"/>
      <c r="AN58" s="4"/>
      <c r="AO58" s="4"/>
      <c r="AP58" s="4"/>
      <c r="AQ58" s="4"/>
    </row>
    <row r="59" spans="1:43" ht="15.75" customHeight="1" x14ac:dyDescent="0.3">
      <c r="A59" s="2" t="s">
        <v>70</v>
      </c>
      <c r="B59" s="2" t="s">
        <v>50</v>
      </c>
      <c r="C59" s="2">
        <v>1845</v>
      </c>
      <c r="D59" s="2">
        <f t="shared" si="60"/>
        <v>-3</v>
      </c>
      <c r="E59" s="2">
        <v>1</v>
      </c>
      <c r="F59" s="2">
        <v>1</v>
      </c>
      <c r="G59" s="45">
        <f t="shared" ref="G59:I59" si="62">D59*6</f>
        <v>-18</v>
      </c>
      <c r="H59" s="45">
        <f t="shared" si="62"/>
        <v>6</v>
      </c>
      <c r="I59">
        <f t="shared" si="62"/>
        <v>6</v>
      </c>
      <c r="J59" s="7">
        <v>43452</v>
      </c>
      <c r="K59" s="8">
        <v>0.54166666666666663</v>
      </c>
      <c r="L59" s="9" t="s">
        <v>53</v>
      </c>
      <c r="M59" s="2">
        <v>2.65</v>
      </c>
      <c r="N59" s="9">
        <v>36</v>
      </c>
      <c r="O59" s="10">
        <f t="shared" si="30"/>
        <v>95.399999999999991</v>
      </c>
      <c r="P59" s="10"/>
      <c r="Q59" s="10">
        <v>5970</v>
      </c>
      <c r="R59" s="10">
        <v>6116</v>
      </c>
      <c r="U59" s="8"/>
      <c r="V59" s="11"/>
      <c r="W59" s="11"/>
      <c r="X59" s="11"/>
      <c r="Y59" s="11"/>
      <c r="Z59" s="11"/>
      <c r="AA59" s="11"/>
      <c r="AB59" s="11"/>
      <c r="AC59" s="11"/>
      <c r="AD59" s="11"/>
      <c r="AE59" s="11"/>
      <c r="AF59" s="11"/>
      <c r="AG59" s="13"/>
      <c r="AH59" s="11"/>
      <c r="AI59" s="11"/>
      <c r="AJ59" s="11"/>
      <c r="AK59" s="11"/>
      <c r="AL59" s="11"/>
      <c r="AM59" s="11"/>
      <c r="AN59" s="4"/>
      <c r="AO59" s="4"/>
      <c r="AP59" s="4"/>
      <c r="AQ59" s="4"/>
    </row>
    <row r="60" spans="1:43" ht="15.75" customHeight="1" x14ac:dyDescent="0.3">
      <c r="A60" s="2" t="s">
        <v>70</v>
      </c>
      <c r="B60" s="2" t="s">
        <v>50</v>
      </c>
      <c r="C60" s="2">
        <v>1845</v>
      </c>
      <c r="D60" s="2">
        <f t="shared" si="60"/>
        <v>-4</v>
      </c>
      <c r="E60" s="2">
        <v>1</v>
      </c>
      <c r="F60" s="2">
        <v>1</v>
      </c>
      <c r="G60" s="45">
        <f t="shared" ref="G60:I60" si="63">D60*6</f>
        <v>-24</v>
      </c>
      <c r="H60" s="45">
        <f t="shared" si="63"/>
        <v>6</v>
      </c>
      <c r="I60">
        <f t="shared" si="63"/>
        <v>6</v>
      </c>
      <c r="J60" s="7">
        <v>43452</v>
      </c>
      <c r="K60" s="8">
        <v>0.54166666666666663</v>
      </c>
      <c r="L60" s="9" t="s">
        <v>53</v>
      </c>
      <c r="M60" s="2">
        <v>2.65</v>
      </c>
      <c r="N60" s="9">
        <v>36</v>
      </c>
      <c r="O60" s="10">
        <f t="shared" si="30"/>
        <v>95.399999999999991</v>
      </c>
      <c r="P60" s="10"/>
      <c r="Q60" s="10">
        <v>7328</v>
      </c>
      <c r="R60" s="10">
        <v>7474</v>
      </c>
      <c r="U60" s="8"/>
      <c r="V60" s="11"/>
      <c r="W60" s="11"/>
      <c r="X60" s="11"/>
      <c r="Y60" s="11"/>
      <c r="Z60" s="11"/>
      <c r="AA60" s="11"/>
      <c r="AB60" s="11"/>
      <c r="AC60" s="11"/>
      <c r="AD60" s="11"/>
      <c r="AE60" s="11"/>
      <c r="AF60" s="11"/>
      <c r="AG60" s="13"/>
      <c r="AH60" s="11"/>
      <c r="AI60" s="11"/>
      <c r="AJ60" s="11"/>
      <c r="AK60" s="11"/>
      <c r="AL60" s="11"/>
      <c r="AM60" s="11"/>
      <c r="AN60" s="4"/>
      <c r="AO60" s="4"/>
      <c r="AP60" s="4"/>
      <c r="AQ60" s="4"/>
    </row>
    <row r="61" spans="1:43" ht="15.75" customHeight="1" x14ac:dyDescent="0.3">
      <c r="A61" s="2" t="s">
        <v>70</v>
      </c>
      <c r="B61" s="2" t="s">
        <v>50</v>
      </c>
      <c r="C61" s="2">
        <v>1845</v>
      </c>
      <c r="D61" s="2">
        <v>5</v>
      </c>
      <c r="E61" s="2">
        <v>2</v>
      </c>
      <c r="F61" s="2">
        <v>1</v>
      </c>
      <c r="G61" s="45">
        <f t="shared" ref="G61:I61" si="64">D61*6</f>
        <v>30</v>
      </c>
      <c r="H61" s="45">
        <f t="shared" si="64"/>
        <v>12</v>
      </c>
      <c r="I61">
        <f t="shared" si="64"/>
        <v>6</v>
      </c>
      <c r="J61" s="7">
        <v>43452</v>
      </c>
      <c r="K61" s="8">
        <v>0.54166666666666663</v>
      </c>
      <c r="L61" s="9" t="s">
        <v>53</v>
      </c>
      <c r="M61" s="2">
        <v>2.65</v>
      </c>
      <c r="N61" s="9">
        <v>36</v>
      </c>
      <c r="O61" s="10">
        <f t="shared" si="30"/>
        <v>95.399999999999991</v>
      </c>
      <c r="P61" s="10"/>
      <c r="Q61" s="10">
        <v>2998</v>
      </c>
      <c r="R61" s="10">
        <v>3144</v>
      </c>
      <c r="U61" s="8"/>
      <c r="V61" s="11"/>
      <c r="W61" s="11"/>
      <c r="X61" s="11"/>
      <c r="Y61" s="11"/>
      <c r="Z61" s="11"/>
      <c r="AA61" s="11"/>
      <c r="AB61" s="11"/>
      <c r="AC61" s="11"/>
      <c r="AD61" s="11"/>
      <c r="AE61" s="11"/>
      <c r="AF61" s="11"/>
      <c r="AG61" s="13"/>
      <c r="AH61" s="11"/>
      <c r="AI61" s="11"/>
      <c r="AJ61" s="11"/>
      <c r="AK61" s="11"/>
      <c r="AL61" s="11"/>
      <c r="AM61" s="11"/>
      <c r="AN61" s="4"/>
      <c r="AO61" s="4"/>
      <c r="AP61" s="4"/>
      <c r="AQ61" s="4"/>
    </row>
    <row r="62" spans="1:43" ht="15.75" customHeight="1" x14ac:dyDescent="0.3">
      <c r="A62" s="2" t="s">
        <v>70</v>
      </c>
      <c r="B62" s="2" t="s">
        <v>50</v>
      </c>
      <c r="C62" s="2">
        <v>1845</v>
      </c>
      <c r="D62" s="2">
        <v>4</v>
      </c>
      <c r="E62" s="2">
        <v>2</v>
      </c>
      <c r="F62" s="2">
        <v>1</v>
      </c>
      <c r="G62" s="45">
        <f t="shared" ref="G62:I62" si="65">D62*6</f>
        <v>24</v>
      </c>
      <c r="H62" s="45">
        <f t="shared" si="65"/>
        <v>12</v>
      </c>
      <c r="I62">
        <f t="shared" si="65"/>
        <v>6</v>
      </c>
      <c r="J62" s="7">
        <v>43452</v>
      </c>
      <c r="K62" s="8">
        <v>0.54166666666666663</v>
      </c>
      <c r="L62" s="9" t="s">
        <v>53</v>
      </c>
      <c r="M62" s="2">
        <v>2.65</v>
      </c>
      <c r="N62" s="9">
        <v>36</v>
      </c>
      <c r="O62" s="10">
        <f t="shared" si="30"/>
        <v>95.399999999999991</v>
      </c>
      <c r="P62" s="10"/>
      <c r="Q62" s="10">
        <v>5828</v>
      </c>
      <c r="R62" s="10">
        <v>5974</v>
      </c>
      <c r="U62" s="8"/>
      <c r="V62" s="11"/>
      <c r="W62" s="11"/>
      <c r="X62" s="11"/>
      <c r="Y62" s="11"/>
      <c r="Z62" s="11"/>
      <c r="AA62" s="11"/>
      <c r="AB62" s="11"/>
      <c r="AC62" s="11"/>
      <c r="AD62" s="11"/>
      <c r="AE62" s="11"/>
      <c r="AF62" s="11"/>
      <c r="AG62" s="13"/>
      <c r="AH62" s="11"/>
      <c r="AI62" s="11"/>
      <c r="AJ62" s="11"/>
      <c r="AK62" s="11"/>
      <c r="AL62" s="11"/>
      <c r="AM62" s="11"/>
      <c r="AN62" s="4"/>
      <c r="AO62" s="4"/>
      <c r="AP62" s="4"/>
      <c r="AQ62" s="4"/>
    </row>
    <row r="63" spans="1:43" ht="15.75" customHeight="1" x14ac:dyDescent="0.3">
      <c r="A63" s="2" t="s">
        <v>70</v>
      </c>
      <c r="B63" s="2" t="s">
        <v>50</v>
      </c>
      <c r="C63" s="2">
        <v>1845</v>
      </c>
      <c r="D63" s="2">
        <v>3</v>
      </c>
      <c r="E63" s="2">
        <v>2</v>
      </c>
      <c r="F63" s="2">
        <v>1</v>
      </c>
      <c r="G63" s="45">
        <f t="shared" ref="G63:I63" si="66">D63*6</f>
        <v>18</v>
      </c>
      <c r="H63" s="45">
        <f t="shared" si="66"/>
        <v>12</v>
      </c>
      <c r="I63">
        <f t="shared" si="66"/>
        <v>6</v>
      </c>
      <c r="J63" s="7">
        <v>43452</v>
      </c>
      <c r="K63" s="8">
        <v>0.54166666666666663</v>
      </c>
      <c r="L63" s="9" t="s">
        <v>53</v>
      </c>
      <c r="M63" s="2">
        <v>2.65</v>
      </c>
      <c r="N63" s="9">
        <v>36</v>
      </c>
      <c r="O63" s="10">
        <f t="shared" si="30"/>
        <v>95.399999999999991</v>
      </c>
      <c r="P63" s="10"/>
      <c r="Q63" s="10">
        <v>7417</v>
      </c>
      <c r="R63" s="10">
        <v>7563</v>
      </c>
      <c r="U63" s="8"/>
      <c r="V63" s="11"/>
      <c r="W63" s="11"/>
      <c r="X63" s="11"/>
      <c r="Y63" s="11"/>
      <c r="Z63" s="11"/>
      <c r="AA63" s="11"/>
      <c r="AB63" s="11"/>
      <c r="AC63" s="11"/>
      <c r="AD63" s="11"/>
      <c r="AE63" s="11"/>
      <c r="AF63" s="11"/>
      <c r="AG63" s="13"/>
      <c r="AH63" s="11"/>
      <c r="AI63" s="11"/>
      <c r="AJ63" s="11"/>
      <c r="AK63" s="11"/>
      <c r="AL63" s="11"/>
      <c r="AM63" s="11"/>
      <c r="AN63" s="4"/>
      <c r="AO63" s="4"/>
      <c r="AP63" s="4"/>
      <c r="AQ63" s="4"/>
    </row>
    <row r="64" spans="1:43" ht="15.75" customHeight="1" x14ac:dyDescent="0.3">
      <c r="A64" s="2" t="s">
        <v>70</v>
      </c>
      <c r="B64" s="2" t="s">
        <v>50</v>
      </c>
      <c r="C64" s="2">
        <v>1845</v>
      </c>
      <c r="D64" s="2">
        <v>2</v>
      </c>
      <c r="E64" s="2">
        <v>2</v>
      </c>
      <c r="F64" s="2">
        <v>1</v>
      </c>
      <c r="G64" s="45">
        <f t="shared" ref="G64:I64" si="67">D64*6</f>
        <v>12</v>
      </c>
      <c r="H64" s="45">
        <f t="shared" si="67"/>
        <v>12</v>
      </c>
      <c r="I64">
        <f t="shared" si="67"/>
        <v>6</v>
      </c>
      <c r="J64" s="7">
        <v>43452</v>
      </c>
      <c r="K64" s="8">
        <v>0.54166666666666663</v>
      </c>
      <c r="L64" s="9" t="s">
        <v>53</v>
      </c>
      <c r="M64" s="2">
        <v>2.65</v>
      </c>
      <c r="N64" s="9">
        <v>36</v>
      </c>
      <c r="O64" s="10">
        <f t="shared" si="30"/>
        <v>95.399999999999991</v>
      </c>
      <c r="P64" s="10"/>
      <c r="Q64" s="10">
        <v>6356</v>
      </c>
      <c r="R64" s="10">
        <v>6502</v>
      </c>
      <c r="U64" s="8"/>
      <c r="V64" s="11"/>
      <c r="W64" s="11"/>
      <c r="X64" s="11"/>
      <c r="Y64" s="11"/>
      <c r="Z64" s="11"/>
      <c r="AA64" s="11"/>
      <c r="AB64" s="11"/>
      <c r="AC64" s="11"/>
      <c r="AD64" s="11"/>
      <c r="AE64" s="11"/>
      <c r="AF64" s="11"/>
      <c r="AG64" s="13"/>
      <c r="AH64" s="11"/>
      <c r="AI64" s="11"/>
      <c r="AJ64" s="11"/>
      <c r="AK64" s="11"/>
      <c r="AL64" s="11"/>
      <c r="AM64" s="11"/>
      <c r="AN64" s="4"/>
      <c r="AO64" s="4"/>
      <c r="AP64" s="4"/>
      <c r="AQ64" s="4"/>
    </row>
    <row r="65" spans="1:43" ht="15.75" customHeight="1" x14ac:dyDescent="0.3">
      <c r="A65" s="2" t="s">
        <v>70</v>
      </c>
      <c r="B65" s="2" t="s">
        <v>50</v>
      </c>
      <c r="C65" s="2">
        <v>1845</v>
      </c>
      <c r="D65" s="2">
        <v>1</v>
      </c>
      <c r="E65" s="2">
        <v>2</v>
      </c>
      <c r="F65" s="2">
        <v>1</v>
      </c>
      <c r="G65" s="45">
        <f t="shared" ref="G65:I65" si="68">D65*6</f>
        <v>6</v>
      </c>
      <c r="H65" s="45">
        <f t="shared" si="68"/>
        <v>12</v>
      </c>
      <c r="I65">
        <f t="shared" si="68"/>
        <v>6</v>
      </c>
      <c r="J65" s="7">
        <v>43452</v>
      </c>
      <c r="K65" s="8">
        <v>0.54166666666666663</v>
      </c>
      <c r="L65" s="9" t="s">
        <v>53</v>
      </c>
      <c r="M65" s="2">
        <v>2.65</v>
      </c>
      <c r="N65" s="9">
        <v>36</v>
      </c>
      <c r="O65" s="10">
        <f t="shared" si="30"/>
        <v>95.399999999999991</v>
      </c>
      <c r="P65" s="10"/>
      <c r="Q65" s="10">
        <v>5522</v>
      </c>
      <c r="R65" s="10">
        <v>5668</v>
      </c>
      <c r="S65" s="8"/>
      <c r="T65" s="8"/>
      <c r="U65" s="8"/>
      <c r="V65" s="11"/>
      <c r="W65" s="11"/>
      <c r="X65" s="11"/>
      <c r="Y65" s="11"/>
      <c r="Z65" s="11"/>
      <c r="AA65" s="11"/>
      <c r="AB65" s="11"/>
      <c r="AC65" s="11"/>
      <c r="AD65" s="11"/>
      <c r="AE65" s="11"/>
      <c r="AF65" s="11"/>
      <c r="AG65" s="13"/>
      <c r="AH65" s="14"/>
      <c r="AI65" s="14"/>
      <c r="AJ65" s="14"/>
      <c r="AK65" s="14"/>
      <c r="AL65" s="14"/>
      <c r="AM65" s="14"/>
      <c r="AN65" s="15"/>
      <c r="AO65" s="16"/>
      <c r="AP65" s="16"/>
      <c r="AQ65" s="16"/>
    </row>
    <row r="66" spans="1:43" ht="15.75" customHeight="1" x14ac:dyDescent="0.3">
      <c r="A66" s="2" t="s">
        <v>70</v>
      </c>
      <c r="B66" s="2" t="s">
        <v>50</v>
      </c>
      <c r="C66" s="2">
        <v>1845</v>
      </c>
      <c r="D66" s="2">
        <v>0</v>
      </c>
      <c r="E66" s="2">
        <v>2</v>
      </c>
      <c r="F66" s="2">
        <v>1</v>
      </c>
      <c r="G66" s="45">
        <f t="shared" ref="G66:I66" si="69">D66*6</f>
        <v>0</v>
      </c>
      <c r="H66" s="45">
        <f t="shared" si="69"/>
        <v>12</v>
      </c>
      <c r="I66">
        <f t="shared" si="69"/>
        <v>6</v>
      </c>
      <c r="J66" s="7">
        <v>43452</v>
      </c>
      <c r="K66" s="8">
        <v>0.54166666666666663</v>
      </c>
      <c r="L66" s="9" t="s">
        <v>53</v>
      </c>
      <c r="M66" s="2">
        <v>2.65</v>
      </c>
      <c r="N66" s="9">
        <v>36</v>
      </c>
      <c r="O66" s="10">
        <f t="shared" si="30"/>
        <v>95.399999999999991</v>
      </c>
      <c r="P66" s="10"/>
      <c r="Q66" s="10">
        <v>5511</v>
      </c>
      <c r="R66" s="10">
        <v>5657</v>
      </c>
      <c r="S66" s="8"/>
      <c r="T66" s="8"/>
      <c r="U66" s="8"/>
      <c r="V66" s="11"/>
      <c r="W66" s="11"/>
      <c r="X66" s="11"/>
      <c r="Y66" s="11"/>
      <c r="Z66" s="11"/>
      <c r="AA66" s="11"/>
      <c r="AB66" s="11"/>
      <c r="AC66" s="11"/>
      <c r="AD66" s="11"/>
      <c r="AE66" s="11"/>
      <c r="AF66" s="11"/>
      <c r="AG66" s="13"/>
      <c r="AH66" s="14"/>
      <c r="AI66" s="14"/>
      <c r="AJ66" s="14"/>
      <c r="AK66" s="14"/>
      <c r="AL66" s="14"/>
      <c r="AM66" s="14"/>
      <c r="AN66" s="15"/>
      <c r="AO66" s="16"/>
      <c r="AP66" s="16"/>
      <c r="AQ66" s="16"/>
    </row>
    <row r="67" spans="1:43" ht="15.75" customHeight="1" x14ac:dyDescent="0.3">
      <c r="A67" s="2" t="s">
        <v>70</v>
      </c>
      <c r="B67" s="2" t="s">
        <v>50</v>
      </c>
      <c r="C67" s="2">
        <v>1845</v>
      </c>
      <c r="D67" s="2">
        <v>-1</v>
      </c>
      <c r="E67" s="2">
        <v>2</v>
      </c>
      <c r="F67" s="2">
        <v>1</v>
      </c>
      <c r="G67" s="45">
        <f t="shared" ref="G67:I67" si="70">D67*6</f>
        <v>-6</v>
      </c>
      <c r="H67" s="45">
        <f t="shared" si="70"/>
        <v>12</v>
      </c>
      <c r="I67">
        <f t="shared" si="70"/>
        <v>6</v>
      </c>
      <c r="J67" s="7">
        <v>43452</v>
      </c>
      <c r="K67" s="8">
        <v>0.54166666666666663</v>
      </c>
      <c r="L67" s="9" t="s">
        <v>53</v>
      </c>
      <c r="M67" s="2">
        <v>2.65</v>
      </c>
      <c r="N67" s="9">
        <v>36</v>
      </c>
      <c r="O67" s="10">
        <f t="shared" si="30"/>
        <v>95.399999999999991</v>
      </c>
      <c r="P67" s="10"/>
      <c r="Q67" s="10">
        <v>4889</v>
      </c>
      <c r="R67" s="10">
        <v>5035</v>
      </c>
      <c r="S67" s="8"/>
      <c r="T67" s="8"/>
      <c r="U67" s="8"/>
      <c r="V67" s="11"/>
      <c r="W67" s="11"/>
      <c r="X67" s="11"/>
      <c r="Y67" s="11"/>
      <c r="Z67" s="11"/>
      <c r="AA67" s="11"/>
      <c r="AB67" s="11"/>
      <c r="AC67" s="11"/>
      <c r="AD67" s="11"/>
      <c r="AE67" s="11"/>
      <c r="AF67" s="11"/>
      <c r="AG67" s="13"/>
      <c r="AH67" s="14"/>
      <c r="AI67" s="14"/>
      <c r="AJ67" s="14"/>
      <c r="AK67" s="14"/>
      <c r="AL67" s="14"/>
      <c r="AM67" s="14"/>
      <c r="AN67" s="15"/>
      <c r="AO67" s="16"/>
      <c r="AP67" s="16"/>
      <c r="AQ67" s="16"/>
    </row>
    <row r="68" spans="1:43" ht="15.75" customHeight="1" x14ac:dyDescent="0.3">
      <c r="A68" s="2" t="s">
        <v>70</v>
      </c>
      <c r="B68" s="2" t="s">
        <v>50</v>
      </c>
      <c r="C68" s="2">
        <v>1845</v>
      </c>
      <c r="D68" s="2">
        <f t="shared" ref="D68:D70" si="71">D67-1</f>
        <v>-2</v>
      </c>
      <c r="E68" s="2">
        <v>2</v>
      </c>
      <c r="F68" s="2">
        <v>1</v>
      </c>
      <c r="G68" s="45">
        <f t="shared" ref="G68:I68" si="72">D68*6</f>
        <v>-12</v>
      </c>
      <c r="H68" s="45">
        <f t="shared" si="72"/>
        <v>12</v>
      </c>
      <c r="I68">
        <f t="shared" si="72"/>
        <v>6</v>
      </c>
      <c r="J68" s="7">
        <v>43452</v>
      </c>
      <c r="K68" s="8">
        <v>0.54166666666666663</v>
      </c>
      <c r="L68" s="9" t="s">
        <v>53</v>
      </c>
      <c r="M68" s="2">
        <v>2.65</v>
      </c>
      <c r="N68" s="9">
        <v>36</v>
      </c>
      <c r="O68" s="10">
        <f t="shared" si="30"/>
        <v>95.399999999999991</v>
      </c>
      <c r="P68" s="10"/>
      <c r="Q68" s="10">
        <v>5854</v>
      </c>
      <c r="R68" s="10">
        <v>6000</v>
      </c>
      <c r="S68" s="8"/>
      <c r="T68" s="8"/>
      <c r="U68" s="8"/>
      <c r="V68" s="11"/>
      <c r="W68" s="11"/>
      <c r="X68" s="11"/>
      <c r="Y68" s="11"/>
      <c r="Z68" s="11"/>
      <c r="AA68" s="11"/>
      <c r="AB68" s="11"/>
      <c r="AC68" s="11"/>
      <c r="AD68" s="11"/>
      <c r="AE68" s="11"/>
      <c r="AF68" s="11"/>
      <c r="AG68" s="18"/>
      <c r="AH68" s="14"/>
      <c r="AI68" s="14"/>
      <c r="AJ68" s="14"/>
      <c r="AK68" s="14"/>
      <c r="AL68" s="14"/>
      <c r="AM68" s="14"/>
      <c r="AN68" s="40"/>
      <c r="AO68" s="4"/>
      <c r="AP68" s="4"/>
      <c r="AQ68" s="4"/>
    </row>
    <row r="69" spans="1:43" ht="15.75" customHeight="1" x14ac:dyDescent="0.3">
      <c r="A69" s="2" t="s">
        <v>70</v>
      </c>
      <c r="B69" s="2" t="s">
        <v>50</v>
      </c>
      <c r="C69" s="2">
        <v>1845</v>
      </c>
      <c r="D69" s="2">
        <f t="shared" si="71"/>
        <v>-3</v>
      </c>
      <c r="E69" s="2">
        <v>2</v>
      </c>
      <c r="F69" s="2">
        <v>1</v>
      </c>
      <c r="G69" s="45">
        <f t="shared" ref="G69:I69" si="73">D69*6</f>
        <v>-18</v>
      </c>
      <c r="H69" s="45">
        <f t="shared" si="73"/>
        <v>12</v>
      </c>
      <c r="I69">
        <f t="shared" si="73"/>
        <v>6</v>
      </c>
      <c r="J69" s="7">
        <v>43452</v>
      </c>
      <c r="K69" s="8">
        <v>0.54166666666666663</v>
      </c>
      <c r="L69" s="9" t="s">
        <v>53</v>
      </c>
      <c r="M69" s="2">
        <v>2.65</v>
      </c>
      <c r="N69" s="9">
        <v>36</v>
      </c>
      <c r="O69" s="10">
        <f t="shared" si="30"/>
        <v>95.399999999999991</v>
      </c>
      <c r="P69" s="10"/>
      <c r="Q69" s="10">
        <v>7208</v>
      </c>
      <c r="R69" s="10">
        <v>7354</v>
      </c>
      <c r="S69" s="8"/>
      <c r="T69" s="8"/>
      <c r="U69" s="8"/>
      <c r="V69" s="11"/>
      <c r="W69" s="11"/>
      <c r="X69" s="11"/>
      <c r="Y69" s="11"/>
      <c r="Z69" s="11"/>
      <c r="AA69" s="11"/>
      <c r="AB69" s="11"/>
      <c r="AC69" s="11"/>
      <c r="AD69" s="11"/>
      <c r="AE69" s="11"/>
      <c r="AF69" s="11"/>
      <c r="AG69" s="13"/>
      <c r="AH69" s="11"/>
      <c r="AI69" s="11"/>
      <c r="AJ69" s="11"/>
      <c r="AK69" s="11"/>
      <c r="AL69" s="11"/>
      <c r="AM69" s="11"/>
      <c r="AN69" s="4"/>
      <c r="AO69" s="4"/>
      <c r="AP69" s="4"/>
      <c r="AQ69" s="4"/>
    </row>
    <row r="70" spans="1:43" ht="15.75" customHeight="1" x14ac:dyDescent="0.3">
      <c r="A70" s="2" t="s">
        <v>70</v>
      </c>
      <c r="B70" s="2" t="s">
        <v>50</v>
      </c>
      <c r="C70" s="2">
        <v>1845</v>
      </c>
      <c r="D70" s="2">
        <f t="shared" si="71"/>
        <v>-4</v>
      </c>
      <c r="E70" s="2">
        <v>2</v>
      </c>
      <c r="F70" s="2">
        <v>1</v>
      </c>
      <c r="G70" s="45">
        <f t="shared" ref="G70:I70" si="74">D70*6</f>
        <v>-24</v>
      </c>
      <c r="H70" s="45">
        <f t="shared" si="74"/>
        <v>12</v>
      </c>
      <c r="I70">
        <f t="shared" si="74"/>
        <v>6</v>
      </c>
      <c r="J70" s="7">
        <v>43452</v>
      </c>
      <c r="K70" s="8">
        <v>0.54166666666666663</v>
      </c>
      <c r="L70" s="9" t="s">
        <v>53</v>
      </c>
      <c r="M70" s="2">
        <v>2.65</v>
      </c>
      <c r="N70" s="9">
        <v>36</v>
      </c>
      <c r="O70" s="10">
        <f t="shared" si="30"/>
        <v>95.399999999999991</v>
      </c>
      <c r="P70" s="10"/>
      <c r="Q70" s="10">
        <v>8328</v>
      </c>
      <c r="R70" s="10">
        <v>8474</v>
      </c>
      <c r="S70" s="8"/>
      <c r="T70" s="8"/>
      <c r="U70" s="8"/>
      <c r="V70" s="11"/>
      <c r="W70" s="11"/>
      <c r="X70" s="11"/>
      <c r="Y70" s="11"/>
      <c r="Z70" s="11"/>
      <c r="AA70" s="11"/>
      <c r="AB70" s="11"/>
      <c r="AC70" s="11"/>
      <c r="AD70" s="11"/>
      <c r="AE70" s="11"/>
      <c r="AF70" s="11"/>
      <c r="AG70" s="13"/>
      <c r="AH70" s="11"/>
      <c r="AI70" s="11"/>
      <c r="AJ70" s="11"/>
      <c r="AK70" s="11"/>
      <c r="AL70" s="11"/>
      <c r="AM70" s="11"/>
      <c r="AN70" s="4"/>
      <c r="AO70" s="4"/>
      <c r="AP70" s="4"/>
      <c r="AQ70" s="4"/>
    </row>
    <row r="71" spans="1:43" ht="15.75" customHeight="1" x14ac:dyDescent="0.3">
      <c r="A71" s="2" t="s">
        <v>70</v>
      </c>
      <c r="B71" s="2" t="s">
        <v>50</v>
      </c>
      <c r="C71" s="2">
        <v>1845</v>
      </c>
      <c r="D71" s="2">
        <v>5</v>
      </c>
      <c r="E71" s="2">
        <v>3</v>
      </c>
      <c r="F71" s="2">
        <v>1</v>
      </c>
      <c r="G71" s="26">
        <f t="shared" ref="G71:I71" si="75">D71*6</f>
        <v>30</v>
      </c>
      <c r="H71" s="26">
        <f t="shared" si="75"/>
        <v>18</v>
      </c>
      <c r="I71">
        <f t="shared" si="75"/>
        <v>6</v>
      </c>
      <c r="J71" s="7">
        <v>43452</v>
      </c>
      <c r="K71" s="8">
        <v>0.54166666666666663</v>
      </c>
      <c r="L71" s="9" t="s">
        <v>53</v>
      </c>
      <c r="M71" s="2">
        <v>2.65</v>
      </c>
      <c r="N71" s="9">
        <v>36</v>
      </c>
      <c r="O71" s="10">
        <f t="shared" si="30"/>
        <v>95.399999999999991</v>
      </c>
      <c r="P71" s="10"/>
      <c r="Q71" s="10">
        <v>2602</v>
      </c>
      <c r="R71" s="10">
        <v>2748</v>
      </c>
      <c r="S71" s="8"/>
      <c r="T71" s="8"/>
      <c r="U71" s="8"/>
      <c r="V71" s="11"/>
      <c r="W71" s="11"/>
      <c r="X71" s="11"/>
      <c r="Y71" s="11"/>
      <c r="Z71" s="11"/>
      <c r="AA71" s="11"/>
      <c r="AB71" s="11"/>
      <c r="AC71" s="11"/>
      <c r="AD71" s="11"/>
      <c r="AE71" s="11"/>
      <c r="AF71" s="11"/>
      <c r="AG71" s="13"/>
      <c r="AH71" s="11"/>
      <c r="AI71" s="11"/>
      <c r="AJ71" s="11"/>
      <c r="AK71" s="11"/>
      <c r="AL71" s="11"/>
      <c r="AM71" s="11"/>
      <c r="AN71" s="4"/>
      <c r="AO71" s="4"/>
      <c r="AP71" s="4"/>
      <c r="AQ71" s="4"/>
    </row>
    <row r="72" spans="1:43" ht="15.75" customHeight="1" x14ac:dyDescent="0.3">
      <c r="A72" s="2" t="s">
        <v>70</v>
      </c>
      <c r="B72" s="2" t="s">
        <v>50</v>
      </c>
      <c r="C72" s="2">
        <v>1845</v>
      </c>
      <c r="D72" s="2">
        <v>4</v>
      </c>
      <c r="E72" s="2">
        <v>3</v>
      </c>
      <c r="F72" s="2">
        <v>1</v>
      </c>
      <c r="G72" s="26">
        <f t="shared" ref="G72:I72" si="76">D72*6</f>
        <v>24</v>
      </c>
      <c r="H72" s="26">
        <f t="shared" si="76"/>
        <v>18</v>
      </c>
      <c r="I72">
        <f t="shared" si="76"/>
        <v>6</v>
      </c>
      <c r="J72" s="7">
        <v>43452</v>
      </c>
      <c r="K72" s="8">
        <v>0.54166666666666663</v>
      </c>
      <c r="L72" s="9" t="s">
        <v>53</v>
      </c>
      <c r="M72" s="2">
        <v>2.65</v>
      </c>
      <c r="N72" s="9">
        <v>36</v>
      </c>
      <c r="O72" s="10">
        <f t="shared" si="30"/>
        <v>95.399999999999991</v>
      </c>
      <c r="P72" s="10"/>
      <c r="Q72" s="10">
        <v>4808</v>
      </c>
      <c r="R72" s="10">
        <v>4954</v>
      </c>
      <c r="S72" s="8"/>
      <c r="T72" s="8"/>
      <c r="U72" s="8"/>
      <c r="V72" s="11"/>
      <c r="W72" s="11"/>
      <c r="X72" s="11"/>
      <c r="Y72" s="11"/>
      <c r="Z72" s="11"/>
      <c r="AA72" s="11"/>
      <c r="AB72" s="11"/>
      <c r="AC72" s="11"/>
      <c r="AD72" s="11"/>
      <c r="AE72" s="11"/>
      <c r="AF72" s="11"/>
      <c r="AG72" s="13"/>
      <c r="AH72" s="11"/>
      <c r="AI72" s="11"/>
      <c r="AJ72" s="11"/>
      <c r="AK72" s="11"/>
      <c r="AL72" s="11"/>
      <c r="AM72" s="11"/>
      <c r="AN72" s="4"/>
      <c r="AO72" s="4"/>
      <c r="AP72" s="4"/>
      <c r="AQ72" s="4"/>
    </row>
    <row r="73" spans="1:43" ht="15.75" customHeight="1" x14ac:dyDescent="0.3">
      <c r="A73" s="2" t="s">
        <v>70</v>
      </c>
      <c r="B73" s="2" t="s">
        <v>50</v>
      </c>
      <c r="C73" s="2">
        <v>1845</v>
      </c>
      <c r="D73" s="2">
        <v>3</v>
      </c>
      <c r="E73" s="2">
        <v>3</v>
      </c>
      <c r="F73" s="2">
        <v>1</v>
      </c>
      <c r="G73" s="26">
        <f t="shared" ref="G73:I73" si="77">D73*6</f>
        <v>18</v>
      </c>
      <c r="H73" s="26">
        <f t="shared" si="77"/>
        <v>18</v>
      </c>
      <c r="I73">
        <f t="shared" si="77"/>
        <v>6</v>
      </c>
      <c r="J73" s="7">
        <v>43452</v>
      </c>
      <c r="K73" s="8">
        <v>0.54166666666666663</v>
      </c>
      <c r="L73" s="9" t="s">
        <v>53</v>
      </c>
      <c r="M73" s="2">
        <v>2.65</v>
      </c>
      <c r="N73" s="9">
        <v>36</v>
      </c>
      <c r="O73" s="10">
        <f t="shared" si="30"/>
        <v>95.399999999999991</v>
      </c>
      <c r="P73" s="10"/>
      <c r="Q73" s="10">
        <v>6099</v>
      </c>
      <c r="R73" s="10">
        <v>6245</v>
      </c>
      <c r="S73" s="8"/>
      <c r="T73" s="8"/>
      <c r="U73" s="8"/>
      <c r="V73" s="11"/>
      <c r="W73" s="11"/>
      <c r="X73" s="11"/>
      <c r="Y73" s="11"/>
      <c r="Z73" s="11"/>
      <c r="AA73" s="11"/>
      <c r="AB73" s="11"/>
      <c r="AC73" s="11"/>
      <c r="AD73" s="11"/>
      <c r="AE73" s="11"/>
      <c r="AF73" s="11"/>
      <c r="AG73" s="13"/>
      <c r="AH73" s="11"/>
      <c r="AI73" s="11"/>
      <c r="AJ73" s="11"/>
      <c r="AK73" s="11"/>
      <c r="AL73" s="11"/>
      <c r="AM73" s="11"/>
      <c r="AN73" s="4"/>
      <c r="AO73" s="4"/>
      <c r="AP73" s="4"/>
      <c r="AQ73" s="4"/>
    </row>
    <row r="74" spans="1:43" ht="15.75" customHeight="1" x14ac:dyDescent="0.3">
      <c r="A74" s="2" t="s">
        <v>70</v>
      </c>
      <c r="B74" s="2" t="s">
        <v>50</v>
      </c>
      <c r="C74" s="2">
        <v>1845</v>
      </c>
      <c r="D74" s="2">
        <v>2</v>
      </c>
      <c r="E74" s="2">
        <v>3</v>
      </c>
      <c r="F74" s="2">
        <v>1</v>
      </c>
      <c r="G74" s="26">
        <f t="shared" ref="G74:I74" si="78">D74*6</f>
        <v>12</v>
      </c>
      <c r="H74" s="26">
        <f t="shared" si="78"/>
        <v>18</v>
      </c>
      <c r="I74">
        <f t="shared" si="78"/>
        <v>6</v>
      </c>
      <c r="J74" s="7">
        <v>43452</v>
      </c>
      <c r="K74" s="8">
        <v>0.54166666666666663</v>
      </c>
      <c r="L74" s="9" t="s">
        <v>53</v>
      </c>
      <c r="M74" s="2">
        <v>2.65</v>
      </c>
      <c r="N74" s="9">
        <v>36</v>
      </c>
      <c r="O74" s="10">
        <f t="shared" si="30"/>
        <v>95.399999999999991</v>
      </c>
      <c r="P74" s="10"/>
      <c r="Q74" s="10">
        <v>6174</v>
      </c>
      <c r="R74" s="10">
        <v>6320</v>
      </c>
      <c r="S74" s="8"/>
      <c r="T74" s="8"/>
      <c r="U74" s="8"/>
      <c r="V74" s="11"/>
      <c r="W74" s="11"/>
      <c r="X74" s="11"/>
      <c r="Y74" s="11"/>
      <c r="Z74" s="11"/>
      <c r="AA74" s="11"/>
      <c r="AB74" s="11"/>
      <c r="AC74" s="11"/>
      <c r="AD74" s="11"/>
      <c r="AE74" s="11"/>
      <c r="AF74" s="11"/>
      <c r="AG74" s="13"/>
      <c r="AH74" s="11"/>
      <c r="AI74" s="11"/>
      <c r="AJ74" s="11"/>
      <c r="AK74" s="11"/>
      <c r="AL74" s="11"/>
      <c r="AM74" s="11"/>
      <c r="AN74" s="4"/>
      <c r="AO74" s="4"/>
      <c r="AP74" s="4"/>
      <c r="AQ74" s="4"/>
    </row>
    <row r="75" spans="1:43" ht="15.75" customHeight="1" x14ac:dyDescent="0.3">
      <c r="A75" s="2" t="s">
        <v>70</v>
      </c>
      <c r="B75" s="2" t="s">
        <v>50</v>
      </c>
      <c r="C75" s="2">
        <v>1845</v>
      </c>
      <c r="D75" s="2">
        <v>1</v>
      </c>
      <c r="E75" s="2">
        <v>3</v>
      </c>
      <c r="F75" s="2">
        <v>1</v>
      </c>
      <c r="G75" s="26">
        <f t="shared" ref="G75:I75" si="79">D75*6</f>
        <v>6</v>
      </c>
      <c r="H75" s="26">
        <f t="shared" si="79"/>
        <v>18</v>
      </c>
      <c r="I75">
        <f t="shared" si="79"/>
        <v>6</v>
      </c>
      <c r="J75" s="7">
        <v>43452</v>
      </c>
      <c r="K75" s="8">
        <v>0.54166666666666663</v>
      </c>
      <c r="L75" s="9" t="s">
        <v>53</v>
      </c>
      <c r="M75" s="2">
        <v>2.65</v>
      </c>
      <c r="N75" s="9">
        <v>36</v>
      </c>
      <c r="O75" s="10">
        <f t="shared" si="30"/>
        <v>95.399999999999991</v>
      </c>
      <c r="P75" s="10"/>
      <c r="Q75" s="10">
        <v>6262</v>
      </c>
      <c r="R75" s="10">
        <v>6408</v>
      </c>
      <c r="S75" s="8"/>
      <c r="T75" s="8"/>
      <c r="U75" s="8"/>
      <c r="V75" s="11"/>
      <c r="W75" s="11"/>
      <c r="X75" s="11"/>
      <c r="Y75" s="11"/>
      <c r="Z75" s="11"/>
      <c r="AA75" s="11"/>
      <c r="AB75" s="11"/>
      <c r="AC75" s="11"/>
      <c r="AD75" s="11"/>
      <c r="AE75" s="11"/>
      <c r="AF75" s="11"/>
      <c r="AG75" s="13"/>
      <c r="AH75" s="11"/>
      <c r="AI75" s="11"/>
      <c r="AJ75" s="11"/>
      <c r="AK75" s="11"/>
      <c r="AL75" s="11"/>
      <c r="AM75" s="11"/>
      <c r="AN75" s="4"/>
      <c r="AO75" s="4"/>
      <c r="AP75" s="4"/>
      <c r="AQ75" s="4"/>
    </row>
    <row r="76" spans="1:43" ht="15.75" customHeight="1" x14ac:dyDescent="0.3">
      <c r="A76" s="2" t="s">
        <v>70</v>
      </c>
      <c r="B76" s="2" t="s">
        <v>50</v>
      </c>
      <c r="C76" s="2">
        <v>1845</v>
      </c>
      <c r="D76" s="2">
        <v>0</v>
      </c>
      <c r="E76" s="2">
        <v>3</v>
      </c>
      <c r="F76" s="2">
        <v>1</v>
      </c>
      <c r="G76" s="26">
        <f t="shared" ref="G76:I76" si="80">D76*6</f>
        <v>0</v>
      </c>
      <c r="H76" s="26">
        <f t="shared" si="80"/>
        <v>18</v>
      </c>
      <c r="I76">
        <f t="shared" si="80"/>
        <v>6</v>
      </c>
      <c r="J76" s="7">
        <v>43452</v>
      </c>
      <c r="K76" s="8">
        <v>0.54166666666666663</v>
      </c>
      <c r="L76" s="9" t="s">
        <v>53</v>
      </c>
      <c r="M76" s="2">
        <v>2.65</v>
      </c>
      <c r="N76" s="9">
        <v>36</v>
      </c>
      <c r="O76" s="10">
        <f t="shared" si="30"/>
        <v>95.399999999999991</v>
      </c>
      <c r="P76" s="10"/>
      <c r="Q76" s="10">
        <v>6138</v>
      </c>
      <c r="R76" s="10">
        <v>6284</v>
      </c>
      <c r="S76" s="8"/>
      <c r="T76" s="8"/>
      <c r="U76" s="8"/>
      <c r="V76" s="11"/>
      <c r="W76" s="11"/>
      <c r="X76" s="11"/>
      <c r="Y76" s="11"/>
      <c r="Z76" s="11"/>
      <c r="AA76" s="11"/>
      <c r="AB76" s="11"/>
      <c r="AC76" s="11"/>
      <c r="AD76" s="11"/>
      <c r="AE76" s="11"/>
      <c r="AF76" s="11"/>
      <c r="AG76" s="13"/>
      <c r="AH76" s="11"/>
      <c r="AI76" s="11"/>
      <c r="AJ76" s="11"/>
      <c r="AK76" s="11"/>
      <c r="AL76" s="11"/>
      <c r="AM76" s="11"/>
      <c r="AN76" s="4"/>
      <c r="AO76" s="4"/>
      <c r="AP76" s="4"/>
      <c r="AQ76" s="4"/>
    </row>
    <row r="77" spans="1:43" ht="15.75" customHeight="1" x14ac:dyDescent="0.3">
      <c r="A77" s="2" t="s">
        <v>70</v>
      </c>
      <c r="B77" s="2" t="s">
        <v>50</v>
      </c>
      <c r="C77" s="2">
        <v>1845</v>
      </c>
      <c r="D77" s="2">
        <v>-1</v>
      </c>
      <c r="E77" s="2">
        <v>3</v>
      </c>
      <c r="F77" s="2">
        <v>1</v>
      </c>
      <c r="G77" s="26">
        <f t="shared" ref="G77:I77" si="81">D77*6</f>
        <v>-6</v>
      </c>
      <c r="H77" s="26">
        <f t="shared" si="81"/>
        <v>18</v>
      </c>
      <c r="I77">
        <f t="shared" si="81"/>
        <v>6</v>
      </c>
      <c r="J77" s="7">
        <v>43452</v>
      </c>
      <c r="K77" s="8">
        <v>0.54166666666666663</v>
      </c>
      <c r="L77" s="9" t="s">
        <v>53</v>
      </c>
      <c r="M77" s="2">
        <v>2.65</v>
      </c>
      <c r="N77" s="9">
        <v>36</v>
      </c>
      <c r="O77" s="10">
        <f t="shared" si="30"/>
        <v>95.399999999999991</v>
      </c>
      <c r="P77" s="10"/>
      <c r="Q77" s="10">
        <v>5855</v>
      </c>
      <c r="R77" s="10">
        <v>6001</v>
      </c>
      <c r="S77" s="8"/>
      <c r="T77" s="8"/>
      <c r="U77" s="8"/>
      <c r="V77" s="11"/>
      <c r="W77" s="11"/>
      <c r="X77" s="11"/>
      <c r="Y77" s="11"/>
      <c r="Z77" s="11"/>
      <c r="AA77" s="11"/>
      <c r="AB77" s="11"/>
      <c r="AC77" s="11"/>
      <c r="AD77" s="11"/>
      <c r="AE77" s="11"/>
      <c r="AF77" s="11"/>
      <c r="AG77" s="13"/>
      <c r="AH77" s="11"/>
      <c r="AI77" s="11"/>
      <c r="AJ77" s="11"/>
      <c r="AK77" s="11"/>
      <c r="AL77" s="11"/>
      <c r="AM77" s="11"/>
      <c r="AN77" s="4"/>
      <c r="AO77" s="4"/>
      <c r="AP77" s="4"/>
      <c r="AQ77" s="4"/>
    </row>
    <row r="78" spans="1:43" ht="15.75" customHeight="1" x14ac:dyDescent="0.3">
      <c r="A78" s="2" t="s">
        <v>70</v>
      </c>
      <c r="B78" s="2" t="s">
        <v>50</v>
      </c>
      <c r="C78" s="2">
        <v>1845</v>
      </c>
      <c r="D78" s="2">
        <f t="shared" ref="D78:D80" si="82">D77-1</f>
        <v>-2</v>
      </c>
      <c r="E78" s="2">
        <v>3</v>
      </c>
      <c r="F78" s="2">
        <v>1</v>
      </c>
      <c r="G78" s="26">
        <f t="shared" ref="G78:I78" si="83">D78*6</f>
        <v>-12</v>
      </c>
      <c r="H78" s="26">
        <f t="shared" si="83"/>
        <v>18</v>
      </c>
      <c r="I78">
        <f t="shared" si="83"/>
        <v>6</v>
      </c>
      <c r="J78" s="7">
        <v>43452</v>
      </c>
      <c r="K78" s="8">
        <v>0.54166666666666663</v>
      </c>
      <c r="L78" s="9" t="s">
        <v>53</v>
      </c>
      <c r="M78" s="2">
        <v>2.65</v>
      </c>
      <c r="N78" s="9">
        <v>36</v>
      </c>
      <c r="O78" s="10">
        <f t="shared" si="30"/>
        <v>95.399999999999991</v>
      </c>
      <c r="P78" s="10"/>
      <c r="Q78" s="10">
        <v>6322</v>
      </c>
      <c r="R78" s="10">
        <v>6468</v>
      </c>
      <c r="S78" s="8"/>
      <c r="T78" s="8"/>
      <c r="U78" s="8"/>
      <c r="V78" s="11"/>
      <c r="W78" s="11"/>
      <c r="X78" s="11"/>
      <c r="Y78" s="11"/>
      <c r="Z78" s="11"/>
      <c r="AA78" s="11"/>
      <c r="AB78" s="11"/>
      <c r="AC78" s="11"/>
      <c r="AD78" s="11"/>
      <c r="AE78" s="11"/>
      <c r="AF78" s="11"/>
      <c r="AG78" s="13"/>
      <c r="AH78" s="11"/>
      <c r="AI78" s="11"/>
      <c r="AJ78" s="11"/>
      <c r="AK78" s="11"/>
      <c r="AL78" s="11"/>
      <c r="AM78" s="11"/>
      <c r="AN78" s="4"/>
      <c r="AO78" s="4"/>
      <c r="AP78" s="4"/>
      <c r="AQ78" s="4"/>
    </row>
    <row r="79" spans="1:43" ht="15.75" customHeight="1" x14ac:dyDescent="0.3">
      <c r="A79" s="2" t="s">
        <v>70</v>
      </c>
      <c r="B79" s="2" t="s">
        <v>50</v>
      </c>
      <c r="C79" s="2">
        <v>1845</v>
      </c>
      <c r="D79" s="2">
        <f t="shared" si="82"/>
        <v>-3</v>
      </c>
      <c r="E79" s="2">
        <v>3</v>
      </c>
      <c r="F79" s="2">
        <v>1</v>
      </c>
      <c r="G79" s="26">
        <f t="shared" ref="G79:I79" si="84">D79*6</f>
        <v>-18</v>
      </c>
      <c r="H79" s="26">
        <f t="shared" si="84"/>
        <v>18</v>
      </c>
      <c r="I79">
        <f t="shared" si="84"/>
        <v>6</v>
      </c>
      <c r="J79" s="7">
        <v>43452</v>
      </c>
      <c r="K79" s="8">
        <v>0.54166666666666663</v>
      </c>
      <c r="L79" s="9" t="s">
        <v>53</v>
      </c>
      <c r="M79" s="2">
        <v>2.65</v>
      </c>
      <c r="N79" s="9">
        <v>36</v>
      </c>
      <c r="O79" s="10">
        <f t="shared" si="30"/>
        <v>95.399999999999991</v>
      </c>
      <c r="P79" s="10"/>
      <c r="Q79" s="10">
        <v>7617</v>
      </c>
      <c r="R79" s="10">
        <v>7763</v>
      </c>
      <c r="S79" s="8"/>
      <c r="T79" s="8"/>
      <c r="U79" s="8"/>
      <c r="V79" s="11"/>
      <c r="W79" s="11"/>
      <c r="X79" s="11"/>
      <c r="Y79" s="11"/>
      <c r="Z79" s="11"/>
      <c r="AA79" s="11"/>
      <c r="AB79" s="11"/>
      <c r="AC79" s="11"/>
      <c r="AD79" s="11"/>
      <c r="AE79" s="11"/>
      <c r="AF79" s="11"/>
      <c r="AG79" s="13"/>
      <c r="AH79" s="11"/>
      <c r="AI79" s="11"/>
      <c r="AJ79" s="11"/>
      <c r="AK79" s="11"/>
      <c r="AL79" s="11"/>
      <c r="AM79" s="11"/>
      <c r="AN79" s="4"/>
      <c r="AO79" s="4"/>
      <c r="AP79" s="4"/>
      <c r="AQ79" s="4"/>
    </row>
    <row r="80" spans="1:43" ht="15.75" customHeight="1" x14ac:dyDescent="0.3">
      <c r="A80" s="2" t="s">
        <v>70</v>
      </c>
      <c r="B80" s="2" t="s">
        <v>50</v>
      </c>
      <c r="C80" s="2">
        <v>1845</v>
      </c>
      <c r="D80" s="2">
        <f t="shared" si="82"/>
        <v>-4</v>
      </c>
      <c r="E80" s="2">
        <v>3</v>
      </c>
      <c r="F80" s="2">
        <v>1</v>
      </c>
      <c r="G80" s="26">
        <f t="shared" ref="G80:I80" si="85">D80*6</f>
        <v>-24</v>
      </c>
      <c r="H80" s="26">
        <f t="shared" si="85"/>
        <v>18</v>
      </c>
      <c r="I80">
        <f t="shared" si="85"/>
        <v>6</v>
      </c>
      <c r="J80" s="7">
        <v>43452</v>
      </c>
      <c r="K80" s="8">
        <v>0.54166666666666663</v>
      </c>
      <c r="L80" s="9" t="s">
        <v>53</v>
      </c>
      <c r="M80" s="2">
        <v>2.65</v>
      </c>
      <c r="N80" s="9">
        <v>36</v>
      </c>
      <c r="O80" s="10">
        <f t="shared" si="30"/>
        <v>95.399999999999991</v>
      </c>
      <c r="P80" s="10"/>
      <c r="Q80" s="10">
        <v>7944</v>
      </c>
      <c r="R80" s="10">
        <v>8090</v>
      </c>
      <c r="S80" s="8"/>
      <c r="T80" s="8"/>
      <c r="U80" s="8"/>
      <c r="V80" s="11"/>
      <c r="W80" s="11"/>
      <c r="X80" s="11"/>
      <c r="Y80" s="11"/>
      <c r="Z80" s="11"/>
      <c r="AA80" s="11"/>
      <c r="AB80" s="11"/>
      <c r="AC80" s="11"/>
      <c r="AD80" s="11"/>
      <c r="AE80" s="11"/>
      <c r="AF80" s="11"/>
      <c r="AG80" s="13"/>
      <c r="AH80" s="11"/>
      <c r="AI80" s="11"/>
      <c r="AJ80" s="11"/>
      <c r="AK80" s="11"/>
      <c r="AL80" s="11"/>
      <c r="AM80" s="11"/>
      <c r="AN80" s="4"/>
      <c r="AO80" s="4"/>
      <c r="AP80" s="4"/>
      <c r="AQ80" s="4"/>
    </row>
    <row r="81" spans="1:43" ht="15.75" customHeight="1" x14ac:dyDescent="0.25">
      <c r="A81" s="2" t="s">
        <v>74</v>
      </c>
      <c r="J81" s="7">
        <v>43452</v>
      </c>
      <c r="K81" s="8">
        <v>0.54166666666666663</v>
      </c>
      <c r="L81" s="9" t="s">
        <v>53</v>
      </c>
      <c r="M81" s="2">
        <v>2.65</v>
      </c>
      <c r="N81" s="9">
        <v>36</v>
      </c>
      <c r="O81" s="10">
        <f t="shared" si="30"/>
        <v>95.399999999999991</v>
      </c>
      <c r="P81" s="10"/>
      <c r="Q81" s="10">
        <v>1933</v>
      </c>
      <c r="R81" s="10">
        <v>2079</v>
      </c>
      <c r="S81" s="11"/>
      <c r="T81" s="31">
        <f t="shared" ref="T81:T87" si="86">AL81</f>
        <v>2695</v>
      </c>
      <c r="U81" s="32">
        <f t="shared" ref="U81:U87" si="87">AK81</f>
        <v>2403</v>
      </c>
      <c r="V81" s="32">
        <f t="shared" ref="V81:V87" si="88">AJ81</f>
        <v>2446</v>
      </c>
      <c r="W81" s="32">
        <f t="shared" ref="W81:W87" si="89">AI81</f>
        <v>2440</v>
      </c>
      <c r="X81" s="32">
        <f t="shared" ref="X81:X87" si="90">AH81</f>
        <v>2672</v>
      </c>
      <c r="Y81" s="32">
        <f t="shared" ref="Y81:Y87" si="91">AG81</f>
        <v>2912</v>
      </c>
      <c r="Z81" s="32">
        <f t="shared" ref="Z81:Z87" si="92">AF81</f>
        <v>3276</v>
      </c>
      <c r="AA81" s="32">
        <f t="shared" ref="AA81:AA87" si="93">AE81</f>
        <v>3197</v>
      </c>
      <c r="AB81" s="32">
        <f t="shared" ref="AB81:AB87" si="94">AD81</f>
        <v>3159</v>
      </c>
      <c r="AC81" s="32">
        <f>Q120</f>
        <v>3265</v>
      </c>
      <c r="AD81" s="32">
        <f>Q119</f>
        <v>3159</v>
      </c>
      <c r="AE81" s="32">
        <f>Q118</f>
        <v>3197</v>
      </c>
      <c r="AF81" s="32">
        <f>Q117</f>
        <v>3276</v>
      </c>
      <c r="AG81" s="32">
        <f>Q116</f>
        <v>2912</v>
      </c>
      <c r="AH81" s="33">
        <f>Q115</f>
        <v>2672</v>
      </c>
      <c r="AI81" s="33">
        <f>Q114</f>
        <v>2440</v>
      </c>
      <c r="AJ81" s="33">
        <f>Q113</f>
        <v>2446</v>
      </c>
      <c r="AK81" s="33">
        <f>Q112</f>
        <v>2403</v>
      </c>
      <c r="AL81" s="34">
        <f>Q111</f>
        <v>2695</v>
      </c>
      <c r="AM81" s="11"/>
      <c r="AN81" s="4"/>
      <c r="AO81" s="4"/>
      <c r="AP81" s="4"/>
      <c r="AQ81" s="4"/>
    </row>
    <row r="82" spans="1:43" ht="15.75" customHeight="1" x14ac:dyDescent="0.25">
      <c r="A82" s="2" t="s">
        <v>74</v>
      </c>
      <c r="J82" s="7">
        <v>43452</v>
      </c>
      <c r="K82" s="8">
        <v>0.54166666666666663</v>
      </c>
      <c r="L82" s="9" t="s">
        <v>53</v>
      </c>
      <c r="M82" s="2">
        <v>2.65</v>
      </c>
      <c r="N82" s="9">
        <v>36</v>
      </c>
      <c r="O82" s="10">
        <f t="shared" si="30"/>
        <v>95.399999999999991</v>
      </c>
      <c r="P82" s="10"/>
      <c r="Q82" s="10">
        <v>1775</v>
      </c>
      <c r="R82" s="10">
        <v>1921</v>
      </c>
      <c r="S82" s="11"/>
      <c r="T82" s="35">
        <f t="shared" si="86"/>
        <v>2268</v>
      </c>
      <c r="U82" s="10">
        <f t="shared" si="87"/>
        <v>2141</v>
      </c>
      <c r="V82" s="10">
        <f t="shared" si="88"/>
        <v>2330</v>
      </c>
      <c r="W82" s="10">
        <f t="shared" si="89"/>
        <v>2456</v>
      </c>
      <c r="X82" s="10">
        <f t="shared" si="90"/>
        <v>2610</v>
      </c>
      <c r="Y82" s="10">
        <f t="shared" si="91"/>
        <v>2938</v>
      </c>
      <c r="Z82" s="10">
        <f t="shared" si="92"/>
        <v>3302</v>
      </c>
      <c r="AA82" s="10">
        <f t="shared" si="93"/>
        <v>3073</v>
      </c>
      <c r="AB82" s="10">
        <f t="shared" si="94"/>
        <v>2862</v>
      </c>
      <c r="AC82" s="10">
        <f>Q110</f>
        <v>2795</v>
      </c>
      <c r="AD82" s="10">
        <f>Q109</f>
        <v>2862</v>
      </c>
      <c r="AE82" s="10">
        <f>Q108</f>
        <v>3073</v>
      </c>
      <c r="AF82" s="10">
        <f>Q107</f>
        <v>3302</v>
      </c>
      <c r="AG82" s="10">
        <f>Q106</f>
        <v>2938</v>
      </c>
      <c r="AH82" s="9">
        <f>Q105</f>
        <v>2610</v>
      </c>
      <c r="AI82" s="9">
        <f>Q104</f>
        <v>2456</v>
      </c>
      <c r="AJ82" s="9">
        <f>Q103</f>
        <v>2330</v>
      </c>
      <c r="AK82" s="9">
        <f>Q102</f>
        <v>2141</v>
      </c>
      <c r="AL82" s="36">
        <f>Q101</f>
        <v>2268</v>
      </c>
      <c r="AM82" s="11"/>
      <c r="AN82" s="4"/>
      <c r="AO82" s="4"/>
      <c r="AP82" s="4"/>
      <c r="AQ82" s="4"/>
    </row>
    <row r="83" spans="1:43" ht="15.75" customHeight="1" x14ac:dyDescent="0.25">
      <c r="A83" s="2" t="s">
        <v>74</v>
      </c>
      <c r="J83" s="7">
        <v>43452</v>
      </c>
      <c r="K83" s="8">
        <v>0.54166666666666663</v>
      </c>
      <c r="L83" s="9" t="s">
        <v>53</v>
      </c>
      <c r="M83" s="2">
        <v>2.65</v>
      </c>
      <c r="N83" s="9">
        <v>36</v>
      </c>
      <c r="O83" s="10">
        <f t="shared" si="30"/>
        <v>95.399999999999991</v>
      </c>
      <c r="P83" s="10"/>
      <c r="Q83" s="10">
        <v>1804</v>
      </c>
      <c r="R83" s="10">
        <v>1950</v>
      </c>
      <c r="S83" s="11"/>
      <c r="T83" s="35">
        <f t="shared" si="86"/>
        <v>2070</v>
      </c>
      <c r="U83" s="10">
        <f t="shared" si="87"/>
        <v>1946</v>
      </c>
      <c r="V83" s="10">
        <f t="shared" si="88"/>
        <v>1958</v>
      </c>
      <c r="W83" s="10">
        <f t="shared" si="89"/>
        <v>2461</v>
      </c>
      <c r="X83" s="10">
        <f t="shared" si="90"/>
        <v>2897</v>
      </c>
      <c r="Y83" s="10">
        <f t="shared" si="91"/>
        <v>3176</v>
      </c>
      <c r="Z83" s="10">
        <f t="shared" si="92"/>
        <v>3275</v>
      </c>
      <c r="AA83" s="10">
        <f t="shared" si="93"/>
        <v>3077</v>
      </c>
      <c r="AB83" s="10">
        <f t="shared" si="94"/>
        <v>2731</v>
      </c>
      <c r="AC83" s="10">
        <f>Q100</f>
        <v>2596</v>
      </c>
      <c r="AD83" s="10">
        <f>Q99</f>
        <v>2731</v>
      </c>
      <c r="AE83" s="10">
        <f>Q98</f>
        <v>3077</v>
      </c>
      <c r="AF83" s="10">
        <f>Q97</f>
        <v>3275</v>
      </c>
      <c r="AG83" s="10">
        <f>Q96</f>
        <v>3176</v>
      </c>
      <c r="AH83" s="9">
        <f>Q95</f>
        <v>2897</v>
      </c>
      <c r="AI83" s="9">
        <f>Q94</f>
        <v>2461</v>
      </c>
      <c r="AJ83" s="9">
        <f>Q93</f>
        <v>1958</v>
      </c>
      <c r="AK83" s="9">
        <f>Q92</f>
        <v>1946</v>
      </c>
      <c r="AL83" s="36">
        <f>Q91</f>
        <v>2070</v>
      </c>
      <c r="AM83" s="11"/>
      <c r="AN83" s="4"/>
      <c r="AO83" s="4"/>
      <c r="AP83" s="4"/>
      <c r="AQ83" s="4"/>
    </row>
    <row r="84" spans="1:43" ht="15.75" customHeight="1" x14ac:dyDescent="0.25">
      <c r="A84" s="2" t="s">
        <v>74</v>
      </c>
      <c r="J84" s="7">
        <v>43452</v>
      </c>
      <c r="K84" s="8">
        <v>0.54166666666666663</v>
      </c>
      <c r="L84" s="9" t="s">
        <v>53</v>
      </c>
      <c r="M84" s="2">
        <v>2.65</v>
      </c>
      <c r="N84" s="9">
        <v>36</v>
      </c>
      <c r="O84" s="10">
        <f t="shared" si="30"/>
        <v>95.399999999999991</v>
      </c>
      <c r="P84" s="10"/>
      <c r="Q84" s="10">
        <v>2487</v>
      </c>
      <c r="R84" s="10">
        <v>2633</v>
      </c>
      <c r="S84" s="11"/>
      <c r="T84" s="35">
        <f t="shared" si="86"/>
        <v>1933</v>
      </c>
      <c r="U84" s="10">
        <f t="shared" si="87"/>
        <v>1775</v>
      </c>
      <c r="V84" s="10">
        <f t="shared" si="88"/>
        <v>1804</v>
      </c>
      <c r="W84" s="10">
        <f t="shared" si="89"/>
        <v>2487</v>
      </c>
      <c r="X84" s="10">
        <f t="shared" si="90"/>
        <v>2791</v>
      </c>
      <c r="Y84" s="46">
        <f t="shared" si="91"/>
        <v>2844</v>
      </c>
      <c r="Z84" s="10">
        <f t="shared" si="92"/>
        <v>3125</v>
      </c>
      <c r="AA84" s="10">
        <f t="shared" si="93"/>
        <v>2906</v>
      </c>
      <c r="AB84" s="10">
        <f t="shared" si="94"/>
        <v>2483</v>
      </c>
      <c r="AC84" s="10">
        <f>Q90</f>
        <v>2282</v>
      </c>
      <c r="AD84" s="10">
        <f>Q89</f>
        <v>2483</v>
      </c>
      <c r="AE84" s="10">
        <f>Q88</f>
        <v>2906</v>
      </c>
      <c r="AF84" s="10">
        <f>Q87</f>
        <v>3125</v>
      </c>
      <c r="AG84" s="47">
        <f>Q86</f>
        <v>2844</v>
      </c>
      <c r="AH84" s="9">
        <f>Q85</f>
        <v>2791</v>
      </c>
      <c r="AI84" s="9">
        <f>Q84</f>
        <v>2487</v>
      </c>
      <c r="AJ84" s="9">
        <f>Q83</f>
        <v>1804</v>
      </c>
      <c r="AK84" s="9">
        <f>Q82</f>
        <v>1775</v>
      </c>
      <c r="AL84" s="36">
        <f>Q81</f>
        <v>1933</v>
      </c>
      <c r="AM84" s="11"/>
      <c r="AN84" s="4"/>
      <c r="AO84" s="4"/>
      <c r="AP84" s="4"/>
      <c r="AQ84" s="4"/>
    </row>
    <row r="85" spans="1:43" ht="15.75" customHeight="1" x14ac:dyDescent="0.25">
      <c r="A85" s="2" t="s">
        <v>74</v>
      </c>
      <c r="J85" s="7">
        <v>43452</v>
      </c>
      <c r="K85" s="8">
        <v>0.54166666666666663</v>
      </c>
      <c r="L85" s="9" t="s">
        <v>53</v>
      </c>
      <c r="M85" s="2">
        <v>2.65</v>
      </c>
      <c r="N85" s="9">
        <v>36</v>
      </c>
      <c r="O85" s="10">
        <f t="shared" si="30"/>
        <v>95.399999999999991</v>
      </c>
      <c r="P85" s="10"/>
      <c r="Q85" s="10">
        <v>2791</v>
      </c>
      <c r="R85" s="10">
        <v>2937</v>
      </c>
      <c r="S85" s="11"/>
      <c r="T85" s="35">
        <f t="shared" si="86"/>
        <v>2070</v>
      </c>
      <c r="U85" s="10">
        <f t="shared" si="87"/>
        <v>1946</v>
      </c>
      <c r="V85" s="10">
        <f t="shared" si="88"/>
        <v>1958</v>
      </c>
      <c r="W85" s="10">
        <f t="shared" si="89"/>
        <v>2461</v>
      </c>
      <c r="X85" s="10">
        <f t="shared" si="90"/>
        <v>2897</v>
      </c>
      <c r="Y85" s="10">
        <f t="shared" si="91"/>
        <v>3176</v>
      </c>
      <c r="Z85" s="10">
        <f t="shared" si="92"/>
        <v>3275</v>
      </c>
      <c r="AA85" s="10">
        <f t="shared" si="93"/>
        <v>3077</v>
      </c>
      <c r="AB85" s="10">
        <f t="shared" si="94"/>
        <v>2731</v>
      </c>
      <c r="AC85" s="10">
        <f t="shared" ref="AC85:AL85" si="95">AC83</f>
        <v>2596</v>
      </c>
      <c r="AD85" s="10">
        <f t="shared" si="95"/>
        <v>2731</v>
      </c>
      <c r="AE85" s="10">
        <f t="shared" si="95"/>
        <v>3077</v>
      </c>
      <c r="AF85" s="10">
        <f t="shared" si="95"/>
        <v>3275</v>
      </c>
      <c r="AG85" s="10">
        <f t="shared" si="95"/>
        <v>3176</v>
      </c>
      <c r="AH85" s="10">
        <f t="shared" si="95"/>
        <v>2897</v>
      </c>
      <c r="AI85" s="10">
        <f t="shared" si="95"/>
        <v>2461</v>
      </c>
      <c r="AJ85" s="10">
        <f t="shared" si="95"/>
        <v>1958</v>
      </c>
      <c r="AK85" s="10">
        <f t="shared" si="95"/>
        <v>1946</v>
      </c>
      <c r="AL85" s="41">
        <f t="shared" si="95"/>
        <v>2070</v>
      </c>
      <c r="AM85" s="11"/>
      <c r="AN85" s="4"/>
      <c r="AO85" s="4"/>
      <c r="AP85" s="4"/>
      <c r="AQ85" s="4"/>
    </row>
    <row r="86" spans="1:43" ht="15.75" customHeight="1" x14ac:dyDescent="0.25">
      <c r="A86" s="2" t="s">
        <v>74</v>
      </c>
      <c r="J86" s="7">
        <v>43452</v>
      </c>
      <c r="K86" s="8">
        <v>0.54166666666666663</v>
      </c>
      <c r="L86" s="9" t="s">
        <v>53</v>
      </c>
      <c r="M86" s="2">
        <v>2.65</v>
      </c>
      <c r="N86" s="9">
        <v>36</v>
      </c>
      <c r="O86" s="10">
        <f t="shared" si="30"/>
        <v>95.399999999999991</v>
      </c>
      <c r="P86" s="10"/>
      <c r="Q86" s="10">
        <v>2844</v>
      </c>
      <c r="R86" s="10">
        <v>2990</v>
      </c>
      <c r="S86" s="11"/>
      <c r="T86" s="35">
        <f t="shared" si="86"/>
        <v>2268</v>
      </c>
      <c r="U86" s="10">
        <f t="shared" si="87"/>
        <v>2141</v>
      </c>
      <c r="V86" s="10">
        <f t="shared" si="88"/>
        <v>2330</v>
      </c>
      <c r="W86" s="10">
        <f t="shared" si="89"/>
        <v>2456</v>
      </c>
      <c r="X86" s="10">
        <f t="shared" si="90"/>
        <v>2610</v>
      </c>
      <c r="Y86" s="10">
        <f t="shared" si="91"/>
        <v>2938</v>
      </c>
      <c r="Z86" s="10">
        <f t="shared" si="92"/>
        <v>3302</v>
      </c>
      <c r="AA86" s="10">
        <f t="shared" si="93"/>
        <v>3073</v>
      </c>
      <c r="AB86" s="10">
        <f t="shared" si="94"/>
        <v>2862</v>
      </c>
      <c r="AC86" s="10">
        <f t="shared" ref="AC86:AL86" si="96">AC82</f>
        <v>2795</v>
      </c>
      <c r="AD86" s="10">
        <f t="shared" si="96"/>
        <v>2862</v>
      </c>
      <c r="AE86" s="10">
        <f t="shared" si="96"/>
        <v>3073</v>
      </c>
      <c r="AF86" s="10">
        <f t="shared" si="96"/>
        <v>3302</v>
      </c>
      <c r="AG86" s="10">
        <f t="shared" si="96"/>
        <v>2938</v>
      </c>
      <c r="AH86" s="10">
        <f t="shared" si="96"/>
        <v>2610</v>
      </c>
      <c r="AI86" s="10">
        <f t="shared" si="96"/>
        <v>2456</v>
      </c>
      <c r="AJ86" s="10">
        <f t="shared" si="96"/>
        <v>2330</v>
      </c>
      <c r="AK86" s="10">
        <f t="shared" si="96"/>
        <v>2141</v>
      </c>
      <c r="AL86" s="41">
        <f t="shared" si="96"/>
        <v>2268</v>
      </c>
      <c r="AM86" s="11"/>
      <c r="AN86" s="4"/>
      <c r="AO86" s="4"/>
      <c r="AP86" s="4"/>
      <c r="AQ86" s="4"/>
    </row>
    <row r="87" spans="1:43" ht="15.75" customHeight="1" x14ac:dyDescent="0.25">
      <c r="A87" s="2" t="s">
        <v>74</v>
      </c>
      <c r="J87" s="7">
        <v>43452</v>
      </c>
      <c r="K87" s="8">
        <v>0.54166666666666663</v>
      </c>
      <c r="L87" s="9" t="s">
        <v>53</v>
      </c>
      <c r="M87" s="2">
        <v>2.65</v>
      </c>
      <c r="N87" s="9">
        <v>36</v>
      </c>
      <c r="O87" s="10">
        <f t="shared" si="30"/>
        <v>95.399999999999991</v>
      </c>
      <c r="P87" s="10"/>
      <c r="Q87" s="10">
        <v>3125</v>
      </c>
      <c r="R87" s="10">
        <v>3271</v>
      </c>
      <c r="S87" s="11"/>
      <c r="T87" s="42">
        <f t="shared" si="86"/>
        <v>2695</v>
      </c>
      <c r="U87" s="43">
        <f t="shared" si="87"/>
        <v>2403</v>
      </c>
      <c r="V87" s="43">
        <f t="shared" si="88"/>
        <v>2446</v>
      </c>
      <c r="W87" s="43">
        <f t="shared" si="89"/>
        <v>2440</v>
      </c>
      <c r="X87" s="43">
        <f t="shared" si="90"/>
        <v>2672</v>
      </c>
      <c r="Y87" s="43">
        <f t="shared" si="91"/>
        <v>2912</v>
      </c>
      <c r="Z87" s="43">
        <f t="shared" si="92"/>
        <v>3276</v>
      </c>
      <c r="AA87" s="43">
        <f t="shared" si="93"/>
        <v>3197</v>
      </c>
      <c r="AB87" s="43">
        <f t="shared" si="94"/>
        <v>3159</v>
      </c>
      <c r="AC87" s="43">
        <f t="shared" ref="AC87:AL87" si="97">AC81</f>
        <v>3265</v>
      </c>
      <c r="AD87" s="43">
        <f t="shared" si="97"/>
        <v>3159</v>
      </c>
      <c r="AE87" s="43">
        <f t="shared" si="97"/>
        <v>3197</v>
      </c>
      <c r="AF87" s="43">
        <f t="shared" si="97"/>
        <v>3276</v>
      </c>
      <c r="AG87" s="43">
        <f t="shared" si="97"/>
        <v>2912</v>
      </c>
      <c r="AH87" s="43">
        <f t="shared" si="97"/>
        <v>2672</v>
      </c>
      <c r="AI87" s="43">
        <f t="shared" si="97"/>
        <v>2440</v>
      </c>
      <c r="AJ87" s="43">
        <f t="shared" si="97"/>
        <v>2446</v>
      </c>
      <c r="AK87" s="43">
        <f t="shared" si="97"/>
        <v>2403</v>
      </c>
      <c r="AL87" s="44">
        <f t="shared" si="97"/>
        <v>2695</v>
      </c>
      <c r="AM87" s="11"/>
      <c r="AN87" s="40" t="s">
        <v>20</v>
      </c>
      <c r="AO87" s="4"/>
      <c r="AP87" s="4"/>
      <c r="AQ87" s="4"/>
    </row>
    <row r="88" spans="1:43" ht="15.75" customHeight="1" x14ac:dyDescent="0.3">
      <c r="A88" s="2" t="s">
        <v>74</v>
      </c>
      <c r="J88" s="7">
        <v>43452</v>
      </c>
      <c r="K88" s="8">
        <v>0.54166666666666663</v>
      </c>
      <c r="L88" s="9" t="s">
        <v>53</v>
      </c>
      <c r="M88" s="2">
        <v>2.65</v>
      </c>
      <c r="N88" s="9">
        <v>36</v>
      </c>
      <c r="O88" s="10">
        <f t="shared" si="30"/>
        <v>95.399999999999991</v>
      </c>
      <c r="P88" s="10"/>
      <c r="Q88" s="10">
        <v>2906</v>
      </c>
      <c r="R88" s="10">
        <v>3052</v>
      </c>
      <c r="S88" s="8"/>
      <c r="T88" s="8"/>
      <c r="U88" s="8"/>
      <c r="V88" s="11"/>
      <c r="W88" s="11"/>
      <c r="X88" s="11"/>
      <c r="Y88" s="11"/>
      <c r="Z88" s="11"/>
      <c r="AA88" s="11"/>
      <c r="AB88" s="11"/>
      <c r="AC88" s="11"/>
      <c r="AD88" s="11"/>
      <c r="AE88" s="11"/>
      <c r="AF88" s="11"/>
      <c r="AG88" s="13"/>
      <c r="AH88" s="11"/>
      <c r="AI88" s="11"/>
      <c r="AJ88" s="11"/>
      <c r="AK88" s="11"/>
      <c r="AL88" s="11"/>
      <c r="AM88" s="11"/>
      <c r="AN88" s="4"/>
      <c r="AO88" s="4"/>
      <c r="AP88" s="4"/>
      <c r="AQ88" s="4"/>
    </row>
    <row r="89" spans="1:43" ht="15.75" customHeight="1" x14ac:dyDescent="0.3">
      <c r="A89" s="2" t="s">
        <v>74</v>
      </c>
      <c r="J89" s="7">
        <v>43452</v>
      </c>
      <c r="K89" s="8">
        <v>0.54166666666666663</v>
      </c>
      <c r="L89" s="9" t="s">
        <v>53</v>
      </c>
      <c r="M89" s="2">
        <v>2.65</v>
      </c>
      <c r="N89" s="9">
        <v>36</v>
      </c>
      <c r="O89" s="10">
        <f t="shared" si="30"/>
        <v>95.399999999999991</v>
      </c>
      <c r="P89" s="10"/>
      <c r="Q89" s="10">
        <v>2483</v>
      </c>
      <c r="R89" s="10">
        <v>2629</v>
      </c>
      <c r="S89" s="8"/>
      <c r="T89" s="8"/>
      <c r="U89" s="8"/>
      <c r="V89" s="11"/>
      <c r="W89" s="11"/>
      <c r="X89" s="11"/>
      <c r="Y89" s="11"/>
      <c r="Z89" s="11"/>
      <c r="AA89" s="11"/>
      <c r="AB89" s="11"/>
      <c r="AC89" s="11"/>
      <c r="AD89" s="11"/>
      <c r="AE89" s="11"/>
      <c r="AF89" s="11"/>
      <c r="AG89" s="13"/>
      <c r="AH89" s="14"/>
      <c r="AI89" s="14"/>
      <c r="AJ89" s="14"/>
      <c r="AK89" s="14"/>
      <c r="AL89" s="14"/>
      <c r="AM89" s="14"/>
      <c r="AN89" s="15"/>
      <c r="AO89" s="16"/>
      <c r="AP89" s="16"/>
      <c r="AQ89" s="16"/>
    </row>
    <row r="90" spans="1:43" ht="15.75" customHeight="1" x14ac:dyDescent="0.3">
      <c r="A90" s="2" t="s">
        <v>74</v>
      </c>
      <c r="J90" s="7">
        <v>43452</v>
      </c>
      <c r="K90" s="8">
        <v>0.54166666666666663</v>
      </c>
      <c r="L90" s="9" t="s">
        <v>53</v>
      </c>
      <c r="M90" s="2">
        <v>2.65</v>
      </c>
      <c r="N90" s="9">
        <v>36</v>
      </c>
      <c r="O90" s="10">
        <f t="shared" si="30"/>
        <v>95.399999999999991</v>
      </c>
      <c r="P90" s="10"/>
      <c r="Q90" s="10">
        <v>2282</v>
      </c>
      <c r="R90" s="10">
        <v>2428</v>
      </c>
      <c r="S90" s="8"/>
      <c r="T90" s="8"/>
      <c r="U90" s="8"/>
      <c r="V90" s="11"/>
      <c r="W90" s="11"/>
      <c r="X90" s="11"/>
      <c r="Y90" s="11"/>
      <c r="Z90" s="11"/>
      <c r="AA90" s="11"/>
      <c r="AB90" s="11"/>
      <c r="AC90" s="11"/>
      <c r="AD90" s="11"/>
      <c r="AE90" s="11"/>
      <c r="AF90" s="11"/>
      <c r="AG90" s="13"/>
      <c r="AH90" s="14"/>
      <c r="AI90" s="14"/>
      <c r="AJ90" s="14"/>
      <c r="AK90" s="14"/>
      <c r="AL90" s="14"/>
      <c r="AM90" s="14"/>
      <c r="AN90" s="15"/>
      <c r="AO90" s="16"/>
      <c r="AP90" s="16"/>
      <c r="AQ90" s="16"/>
    </row>
    <row r="91" spans="1:43" ht="15.75" customHeight="1" x14ac:dyDescent="0.3">
      <c r="A91" s="2" t="s">
        <v>74</v>
      </c>
      <c r="J91" s="7">
        <v>43452</v>
      </c>
      <c r="K91" s="8">
        <v>0.54166666666666663</v>
      </c>
      <c r="L91" s="9" t="s">
        <v>53</v>
      </c>
      <c r="M91" s="2">
        <v>2.65</v>
      </c>
      <c r="N91" s="9">
        <v>36</v>
      </c>
      <c r="O91" s="10">
        <f t="shared" si="30"/>
        <v>95.399999999999991</v>
      </c>
      <c r="P91" s="10"/>
      <c r="Q91" s="10">
        <v>2070</v>
      </c>
      <c r="R91" s="10">
        <v>2216</v>
      </c>
      <c r="S91" s="8"/>
      <c r="T91" s="8"/>
      <c r="U91" s="8"/>
      <c r="V91" s="11"/>
      <c r="W91" s="11"/>
      <c r="X91" s="11"/>
      <c r="Y91" s="11"/>
      <c r="Z91" s="11"/>
      <c r="AA91" s="11"/>
      <c r="AB91" s="11"/>
      <c r="AC91" s="11"/>
      <c r="AD91" s="11"/>
      <c r="AE91" s="11"/>
      <c r="AF91" s="11"/>
      <c r="AG91" s="13"/>
      <c r="AH91" s="14"/>
      <c r="AI91" s="14"/>
      <c r="AJ91" s="14"/>
      <c r="AK91" s="14"/>
      <c r="AL91" s="14"/>
      <c r="AM91" s="14"/>
      <c r="AN91" s="15"/>
      <c r="AO91" s="16"/>
      <c r="AP91" s="16"/>
      <c r="AQ91" s="16"/>
    </row>
    <row r="92" spans="1:43" ht="15.75" customHeight="1" x14ac:dyDescent="0.3">
      <c r="A92" s="2" t="s">
        <v>74</v>
      </c>
      <c r="J92" s="7">
        <v>43452</v>
      </c>
      <c r="K92" s="8">
        <v>0.54166666666666663</v>
      </c>
      <c r="L92" s="9" t="s">
        <v>53</v>
      </c>
      <c r="M92" s="2">
        <v>2.65</v>
      </c>
      <c r="N92" s="9">
        <v>36</v>
      </c>
      <c r="O92" s="10">
        <f t="shared" si="30"/>
        <v>95.399999999999991</v>
      </c>
      <c r="P92" s="10"/>
      <c r="Q92" s="10">
        <v>1946</v>
      </c>
      <c r="R92" s="10">
        <v>2092</v>
      </c>
      <c r="S92" s="8"/>
      <c r="T92" s="8"/>
      <c r="U92" s="8"/>
      <c r="V92" s="11"/>
      <c r="W92" s="11"/>
      <c r="X92" s="11"/>
      <c r="Y92" s="11"/>
      <c r="Z92" s="11"/>
      <c r="AA92" s="11"/>
      <c r="AB92" s="11"/>
      <c r="AC92" s="11"/>
      <c r="AD92" s="11"/>
      <c r="AE92" s="11"/>
      <c r="AF92" s="11"/>
      <c r="AG92" s="18"/>
      <c r="AH92" s="14"/>
      <c r="AI92" s="14"/>
      <c r="AJ92" s="14"/>
      <c r="AK92" s="14"/>
      <c r="AL92" s="14"/>
      <c r="AM92" s="14"/>
      <c r="AN92" s="4"/>
      <c r="AO92" s="4"/>
      <c r="AP92" s="4"/>
      <c r="AQ92" s="4"/>
    </row>
    <row r="93" spans="1:43" ht="15.75" customHeight="1" x14ac:dyDescent="0.3">
      <c r="A93" s="2" t="s">
        <v>74</v>
      </c>
      <c r="J93" s="7">
        <v>43452</v>
      </c>
      <c r="K93" s="8">
        <v>0.54166666666666663</v>
      </c>
      <c r="L93" s="9" t="s">
        <v>53</v>
      </c>
      <c r="M93" s="2">
        <v>2.65</v>
      </c>
      <c r="N93" s="9">
        <v>36</v>
      </c>
      <c r="O93" s="10">
        <f t="shared" si="30"/>
        <v>95.399999999999991</v>
      </c>
      <c r="P93" s="10"/>
      <c r="Q93" s="10">
        <v>1958</v>
      </c>
      <c r="R93" s="10">
        <v>2104</v>
      </c>
      <c r="S93" s="8"/>
      <c r="T93" s="8"/>
      <c r="U93" s="8"/>
      <c r="V93" s="11"/>
      <c r="W93" s="11"/>
      <c r="X93" s="11"/>
      <c r="Y93" s="11"/>
      <c r="Z93" s="11"/>
      <c r="AA93" s="11"/>
      <c r="AB93" s="11"/>
      <c r="AC93" s="11"/>
      <c r="AD93" s="11"/>
      <c r="AE93" s="11"/>
      <c r="AF93" s="11"/>
      <c r="AG93" s="13"/>
      <c r="AH93" s="11"/>
      <c r="AI93" s="11"/>
      <c r="AJ93" s="11"/>
      <c r="AK93" s="11"/>
      <c r="AL93" s="11"/>
      <c r="AM93" s="11"/>
      <c r="AN93" s="4"/>
      <c r="AO93" s="4"/>
      <c r="AP93" s="4"/>
      <c r="AQ93" s="4"/>
    </row>
    <row r="94" spans="1:43" ht="15.75" customHeight="1" x14ac:dyDescent="0.3">
      <c r="A94" s="2" t="s">
        <v>74</v>
      </c>
      <c r="J94" s="7">
        <v>43452</v>
      </c>
      <c r="K94" s="8">
        <v>0.54166666666666663</v>
      </c>
      <c r="L94" s="9" t="s">
        <v>53</v>
      </c>
      <c r="M94" s="2">
        <v>2.65</v>
      </c>
      <c r="N94" s="9">
        <v>36</v>
      </c>
      <c r="O94" s="10">
        <f t="shared" si="30"/>
        <v>95.399999999999991</v>
      </c>
      <c r="P94" s="10"/>
      <c r="Q94" s="10">
        <v>2461</v>
      </c>
      <c r="R94" s="10">
        <v>2607</v>
      </c>
      <c r="S94" s="8"/>
      <c r="T94" s="8"/>
      <c r="U94" s="8"/>
      <c r="V94" s="11"/>
      <c r="W94" s="11"/>
      <c r="X94" s="11"/>
      <c r="Y94" s="11"/>
      <c r="Z94" s="11"/>
      <c r="AA94" s="11"/>
      <c r="AB94" s="11"/>
      <c r="AC94" s="11"/>
      <c r="AD94" s="11"/>
      <c r="AE94" s="11"/>
      <c r="AF94" s="11"/>
      <c r="AG94" s="13"/>
      <c r="AH94" s="11"/>
      <c r="AI94" s="11"/>
      <c r="AJ94" s="11"/>
      <c r="AK94" s="11"/>
      <c r="AL94" s="11"/>
      <c r="AM94" s="11"/>
      <c r="AN94" s="4"/>
      <c r="AO94" s="4"/>
      <c r="AP94" s="4"/>
      <c r="AQ94" s="4"/>
    </row>
    <row r="95" spans="1:43" ht="15.75" customHeight="1" x14ac:dyDescent="0.3">
      <c r="A95" s="2" t="s">
        <v>74</v>
      </c>
      <c r="J95" s="7">
        <v>43452</v>
      </c>
      <c r="K95" s="8">
        <v>0.54166666666666663</v>
      </c>
      <c r="L95" s="9" t="s">
        <v>53</v>
      </c>
      <c r="M95" s="2">
        <v>2.65</v>
      </c>
      <c r="N95" s="9">
        <v>36</v>
      </c>
      <c r="O95" s="10">
        <f t="shared" si="30"/>
        <v>95.399999999999991</v>
      </c>
      <c r="P95" s="10"/>
      <c r="Q95" s="10">
        <v>2897</v>
      </c>
      <c r="R95" s="10">
        <v>3043</v>
      </c>
      <c r="S95" s="8"/>
      <c r="T95" s="8"/>
      <c r="U95" s="8"/>
      <c r="V95" s="11"/>
      <c r="W95" s="11"/>
      <c r="X95" s="11"/>
      <c r="Y95" s="11"/>
      <c r="Z95" s="11"/>
      <c r="AA95" s="11"/>
      <c r="AB95" s="11"/>
      <c r="AC95" s="11"/>
      <c r="AD95" s="11"/>
      <c r="AE95" s="11"/>
      <c r="AF95" s="11"/>
      <c r="AG95" s="13"/>
      <c r="AH95" s="11"/>
      <c r="AI95" s="11"/>
      <c r="AJ95" s="11"/>
      <c r="AK95" s="11"/>
      <c r="AL95" s="11"/>
      <c r="AM95" s="11"/>
      <c r="AN95" s="4"/>
      <c r="AO95" s="4"/>
      <c r="AP95" s="4"/>
      <c r="AQ95" s="4"/>
    </row>
    <row r="96" spans="1:43" ht="15.75" customHeight="1" x14ac:dyDescent="0.3">
      <c r="A96" s="2" t="s">
        <v>74</v>
      </c>
      <c r="J96" s="7">
        <v>43452</v>
      </c>
      <c r="K96" s="8">
        <v>0.54166666666666663</v>
      </c>
      <c r="L96" s="9" t="s">
        <v>53</v>
      </c>
      <c r="M96" s="2">
        <v>2.65</v>
      </c>
      <c r="N96" s="9">
        <v>36</v>
      </c>
      <c r="O96" s="10">
        <f t="shared" si="30"/>
        <v>95.399999999999991</v>
      </c>
      <c r="P96" s="10"/>
      <c r="Q96" s="10">
        <v>3176</v>
      </c>
      <c r="R96" s="10">
        <v>3322</v>
      </c>
      <c r="S96" s="8"/>
      <c r="T96" s="8"/>
      <c r="U96" s="8"/>
      <c r="V96" s="11"/>
      <c r="W96" s="11"/>
      <c r="X96" s="11"/>
      <c r="Y96" s="11"/>
      <c r="Z96" s="11"/>
      <c r="AA96" s="11"/>
      <c r="AB96" s="11"/>
      <c r="AC96" s="11"/>
      <c r="AD96" s="11"/>
      <c r="AE96" s="11"/>
      <c r="AF96" s="11"/>
      <c r="AG96" s="13"/>
      <c r="AH96" s="11"/>
      <c r="AI96" s="11"/>
      <c r="AJ96" s="11"/>
      <c r="AK96" s="11"/>
      <c r="AL96" s="11"/>
      <c r="AM96" s="11"/>
      <c r="AN96" s="4"/>
      <c r="AO96" s="4"/>
      <c r="AP96" s="4"/>
      <c r="AQ96" s="4"/>
    </row>
    <row r="97" spans="1:43" ht="15.75" customHeight="1" x14ac:dyDescent="0.3">
      <c r="A97" s="2" t="s">
        <v>74</v>
      </c>
      <c r="J97" s="7">
        <v>43452</v>
      </c>
      <c r="K97" s="8">
        <v>0.54166666666666663</v>
      </c>
      <c r="L97" s="9" t="s">
        <v>53</v>
      </c>
      <c r="M97" s="2">
        <v>2.65</v>
      </c>
      <c r="N97" s="9">
        <v>36</v>
      </c>
      <c r="O97" s="10">
        <f t="shared" si="30"/>
        <v>95.399999999999991</v>
      </c>
      <c r="P97" s="10"/>
      <c r="Q97" s="10">
        <v>3275</v>
      </c>
      <c r="R97" s="10">
        <v>3421</v>
      </c>
      <c r="S97" s="8"/>
      <c r="T97" s="8"/>
      <c r="U97" s="8"/>
      <c r="V97" s="11"/>
      <c r="W97" s="11"/>
      <c r="X97" s="11"/>
      <c r="Y97" s="11"/>
      <c r="Z97" s="11"/>
      <c r="AA97" s="11"/>
      <c r="AB97" s="11"/>
      <c r="AC97" s="11"/>
      <c r="AD97" s="11"/>
      <c r="AE97" s="11"/>
      <c r="AF97" s="11"/>
      <c r="AG97" s="13"/>
      <c r="AH97" s="11"/>
      <c r="AI97" s="11"/>
      <c r="AJ97" s="11"/>
      <c r="AK97" s="11"/>
      <c r="AL97" s="11"/>
      <c r="AM97" s="11"/>
      <c r="AN97" s="4"/>
      <c r="AO97" s="4"/>
      <c r="AP97" s="4"/>
      <c r="AQ97" s="4"/>
    </row>
    <row r="98" spans="1:43" ht="15.75" customHeight="1" x14ac:dyDescent="0.3">
      <c r="A98" s="2" t="s">
        <v>74</v>
      </c>
      <c r="J98" s="7">
        <v>43452</v>
      </c>
      <c r="K98" s="8">
        <v>0.54166666666666663</v>
      </c>
      <c r="L98" s="9" t="s">
        <v>53</v>
      </c>
      <c r="M98" s="2">
        <v>2.65</v>
      </c>
      <c r="N98" s="9">
        <v>36</v>
      </c>
      <c r="O98" s="10">
        <f t="shared" si="30"/>
        <v>95.399999999999991</v>
      </c>
      <c r="P98" s="10"/>
      <c r="Q98" s="10">
        <v>3077</v>
      </c>
      <c r="R98" s="10">
        <v>3223</v>
      </c>
      <c r="S98" s="8"/>
      <c r="T98" s="8"/>
      <c r="U98" s="8"/>
      <c r="V98" s="11"/>
      <c r="W98" s="11"/>
      <c r="X98" s="11"/>
      <c r="Y98" s="11"/>
      <c r="Z98" s="11"/>
      <c r="AA98" s="11"/>
      <c r="AB98" s="11"/>
      <c r="AC98" s="11"/>
      <c r="AD98" s="11"/>
      <c r="AE98" s="11"/>
      <c r="AF98" s="11"/>
      <c r="AG98" s="13"/>
      <c r="AH98" s="11"/>
      <c r="AI98" s="11"/>
      <c r="AJ98" s="11"/>
      <c r="AK98" s="11"/>
      <c r="AL98" s="11"/>
      <c r="AM98" s="11"/>
      <c r="AN98" s="4"/>
      <c r="AO98" s="4"/>
      <c r="AP98" s="4"/>
      <c r="AQ98" s="4"/>
    </row>
    <row r="99" spans="1:43" ht="15.75" customHeight="1" x14ac:dyDescent="0.3">
      <c r="A99" s="2" t="s">
        <v>74</v>
      </c>
      <c r="J99" s="7">
        <v>43452</v>
      </c>
      <c r="K99" s="8">
        <v>0.54166666666666663</v>
      </c>
      <c r="L99" s="9" t="s">
        <v>53</v>
      </c>
      <c r="M99" s="2">
        <v>2.65</v>
      </c>
      <c r="N99" s="9">
        <v>36</v>
      </c>
      <c r="O99" s="10">
        <f t="shared" si="30"/>
        <v>95.399999999999991</v>
      </c>
      <c r="P99" s="10"/>
      <c r="Q99" s="10">
        <v>2731</v>
      </c>
      <c r="R99" s="10">
        <v>2877</v>
      </c>
      <c r="S99" s="8"/>
      <c r="T99" s="8"/>
      <c r="U99" s="8"/>
      <c r="V99" s="11"/>
      <c r="W99" s="11"/>
      <c r="X99" s="11"/>
      <c r="Y99" s="11"/>
      <c r="Z99" s="11"/>
      <c r="AA99" s="11"/>
      <c r="AB99" s="11"/>
      <c r="AC99" s="11"/>
      <c r="AD99" s="11"/>
      <c r="AE99" s="11"/>
      <c r="AF99" s="11"/>
      <c r="AG99" s="13"/>
      <c r="AH99" s="11"/>
      <c r="AI99" s="11"/>
      <c r="AJ99" s="11"/>
      <c r="AK99" s="11"/>
      <c r="AL99" s="11"/>
      <c r="AM99" s="11"/>
      <c r="AN99" s="4"/>
      <c r="AO99" s="4"/>
      <c r="AP99" s="4"/>
      <c r="AQ99" s="4"/>
    </row>
    <row r="100" spans="1:43" ht="15.75" customHeight="1" x14ac:dyDescent="0.3">
      <c r="A100" s="2" t="s">
        <v>74</v>
      </c>
      <c r="J100" s="7">
        <v>43452</v>
      </c>
      <c r="K100" s="8">
        <v>0.54166666666666663</v>
      </c>
      <c r="L100" s="9" t="s">
        <v>53</v>
      </c>
      <c r="M100" s="2">
        <v>2.65</v>
      </c>
      <c r="N100" s="9">
        <v>36</v>
      </c>
      <c r="O100" s="10">
        <f t="shared" si="30"/>
        <v>95.399999999999991</v>
      </c>
      <c r="P100" s="10"/>
      <c r="Q100" s="10">
        <v>2596</v>
      </c>
      <c r="R100" s="10">
        <v>2742</v>
      </c>
      <c r="S100" s="8"/>
      <c r="T100" s="8"/>
      <c r="U100" s="8"/>
      <c r="V100" s="11"/>
      <c r="W100" s="11"/>
      <c r="X100" s="11"/>
      <c r="Y100" s="11"/>
      <c r="Z100" s="11"/>
      <c r="AA100" s="11"/>
      <c r="AB100" s="11"/>
      <c r="AC100" s="11"/>
      <c r="AD100" s="11"/>
      <c r="AE100" s="11"/>
      <c r="AF100" s="11"/>
      <c r="AG100" s="13"/>
      <c r="AH100" s="11"/>
      <c r="AI100" s="11"/>
      <c r="AJ100" s="11"/>
      <c r="AK100" s="11"/>
      <c r="AL100" s="11"/>
      <c r="AM100" s="11"/>
      <c r="AN100" s="4"/>
      <c r="AO100" s="4"/>
      <c r="AP100" s="4"/>
      <c r="AQ100" s="4"/>
    </row>
    <row r="101" spans="1:43" ht="15.75" customHeight="1" x14ac:dyDescent="0.3">
      <c r="A101" s="2" t="s">
        <v>74</v>
      </c>
      <c r="J101" s="7">
        <v>43452</v>
      </c>
      <c r="K101" s="8">
        <v>0.54166666666666663</v>
      </c>
      <c r="L101" s="9" t="s">
        <v>53</v>
      </c>
      <c r="M101" s="2">
        <v>2.65</v>
      </c>
      <c r="N101" s="9">
        <v>36</v>
      </c>
      <c r="O101" s="10">
        <f t="shared" si="30"/>
        <v>95.399999999999991</v>
      </c>
      <c r="P101" s="10"/>
      <c r="Q101" s="10">
        <v>2268</v>
      </c>
      <c r="R101" s="10">
        <v>2414</v>
      </c>
      <c r="S101" s="8"/>
      <c r="T101" s="8"/>
      <c r="U101" s="8"/>
      <c r="V101" s="11"/>
      <c r="W101" s="11"/>
      <c r="X101" s="11"/>
      <c r="Y101" s="11"/>
      <c r="Z101" s="11"/>
      <c r="AA101" s="11"/>
      <c r="AB101" s="11"/>
      <c r="AC101" s="11"/>
      <c r="AD101" s="11"/>
      <c r="AE101" s="11"/>
      <c r="AF101" s="11"/>
      <c r="AG101" s="13"/>
      <c r="AH101" s="11"/>
      <c r="AI101" s="11"/>
      <c r="AJ101" s="11"/>
      <c r="AK101" s="11"/>
      <c r="AL101" s="11"/>
      <c r="AM101" s="11"/>
      <c r="AN101" s="4"/>
      <c r="AO101" s="4"/>
      <c r="AP101" s="4"/>
      <c r="AQ101" s="4"/>
    </row>
    <row r="102" spans="1:43" ht="15.75" customHeight="1" x14ac:dyDescent="0.3">
      <c r="A102" s="2" t="s">
        <v>74</v>
      </c>
      <c r="J102" s="7">
        <v>43452</v>
      </c>
      <c r="K102" s="8">
        <v>0.54166666666666663</v>
      </c>
      <c r="L102" s="9" t="s">
        <v>53</v>
      </c>
      <c r="M102" s="2">
        <v>2.65</v>
      </c>
      <c r="N102" s="9">
        <v>36</v>
      </c>
      <c r="O102" s="10">
        <f t="shared" si="30"/>
        <v>95.399999999999991</v>
      </c>
      <c r="P102" s="10"/>
      <c r="Q102" s="10">
        <v>2141</v>
      </c>
      <c r="R102" s="10">
        <v>2287</v>
      </c>
      <c r="S102" s="8"/>
      <c r="T102" s="8"/>
      <c r="U102" s="8"/>
      <c r="V102" s="11"/>
      <c r="W102" s="11"/>
      <c r="X102" s="11"/>
      <c r="Y102" s="11"/>
      <c r="Z102" s="11"/>
      <c r="AA102" s="11"/>
      <c r="AB102" s="11"/>
      <c r="AC102" s="11"/>
      <c r="AD102" s="11"/>
      <c r="AE102" s="11"/>
      <c r="AF102" s="11"/>
      <c r="AG102" s="13"/>
      <c r="AH102" s="11"/>
      <c r="AI102" s="11"/>
      <c r="AJ102" s="11"/>
      <c r="AK102" s="11"/>
      <c r="AL102" s="11"/>
      <c r="AM102" s="11"/>
      <c r="AN102" s="4"/>
      <c r="AO102" s="4"/>
      <c r="AP102" s="4"/>
      <c r="AQ102" s="4"/>
    </row>
    <row r="103" spans="1:43" ht="15.75" customHeight="1" x14ac:dyDescent="0.3">
      <c r="A103" s="2" t="s">
        <v>74</v>
      </c>
      <c r="J103" s="7">
        <v>43452</v>
      </c>
      <c r="K103" s="8">
        <v>0.54166666666666663</v>
      </c>
      <c r="L103" s="9" t="s">
        <v>53</v>
      </c>
      <c r="M103" s="2">
        <v>2.65</v>
      </c>
      <c r="N103" s="9">
        <v>36</v>
      </c>
      <c r="O103" s="10">
        <f t="shared" si="30"/>
        <v>95.399999999999991</v>
      </c>
      <c r="P103" s="10"/>
      <c r="Q103" s="10">
        <v>2330</v>
      </c>
      <c r="R103" s="10">
        <v>2476</v>
      </c>
      <c r="S103" s="8"/>
      <c r="T103" s="8"/>
      <c r="U103" s="8"/>
      <c r="V103" s="11"/>
      <c r="W103" s="11"/>
      <c r="X103" s="11"/>
      <c r="Y103" s="11"/>
      <c r="Z103" s="11"/>
      <c r="AA103" s="11"/>
      <c r="AB103" s="11"/>
      <c r="AC103" s="11"/>
      <c r="AD103" s="11"/>
      <c r="AE103" s="11"/>
      <c r="AF103" s="11"/>
      <c r="AG103" s="13"/>
      <c r="AH103" s="11"/>
      <c r="AI103" s="11"/>
      <c r="AJ103" s="11"/>
      <c r="AK103" s="11"/>
      <c r="AL103" s="11"/>
      <c r="AM103" s="11"/>
      <c r="AN103" s="4"/>
      <c r="AO103" s="4"/>
      <c r="AP103" s="4"/>
      <c r="AQ103" s="4"/>
    </row>
    <row r="104" spans="1:43" ht="15.75" customHeight="1" x14ac:dyDescent="0.3">
      <c r="A104" s="2" t="s">
        <v>74</v>
      </c>
      <c r="J104" s="7">
        <v>43452</v>
      </c>
      <c r="K104" s="8">
        <v>0.54166666666666663</v>
      </c>
      <c r="L104" s="9" t="s">
        <v>53</v>
      </c>
      <c r="M104" s="2">
        <v>2.65</v>
      </c>
      <c r="N104" s="9">
        <v>36</v>
      </c>
      <c r="O104" s="10">
        <f t="shared" si="30"/>
        <v>95.399999999999991</v>
      </c>
      <c r="P104" s="10"/>
      <c r="Q104" s="10">
        <v>2456</v>
      </c>
      <c r="R104" s="10">
        <v>2602</v>
      </c>
      <c r="S104" s="8"/>
      <c r="T104" s="8"/>
      <c r="U104" s="8"/>
      <c r="V104" s="11"/>
      <c r="W104" s="11"/>
      <c r="X104" s="11"/>
      <c r="Y104" s="11"/>
      <c r="Z104" s="11"/>
      <c r="AA104" s="11"/>
      <c r="AB104" s="11"/>
      <c r="AC104" s="11"/>
      <c r="AD104" s="11"/>
      <c r="AE104" s="11"/>
      <c r="AF104" s="11"/>
      <c r="AG104" s="13"/>
      <c r="AH104" s="11"/>
      <c r="AI104" s="11"/>
      <c r="AJ104" s="11"/>
      <c r="AK104" s="11"/>
      <c r="AL104" s="11"/>
      <c r="AM104" s="11"/>
      <c r="AN104" s="4"/>
      <c r="AO104" s="4"/>
      <c r="AP104" s="4"/>
      <c r="AQ104" s="4"/>
    </row>
    <row r="105" spans="1:43" ht="15.75" customHeight="1" x14ac:dyDescent="0.3">
      <c r="A105" s="2" t="s">
        <v>74</v>
      </c>
      <c r="J105" s="7">
        <v>43452</v>
      </c>
      <c r="K105" s="8">
        <v>0.54166666666666663</v>
      </c>
      <c r="L105" s="9" t="s">
        <v>53</v>
      </c>
      <c r="M105" s="2">
        <v>2.65</v>
      </c>
      <c r="N105" s="9">
        <v>36</v>
      </c>
      <c r="O105" s="10">
        <f t="shared" si="30"/>
        <v>95.399999999999991</v>
      </c>
      <c r="P105" s="10"/>
      <c r="Q105" s="10">
        <v>2610</v>
      </c>
      <c r="R105" s="10">
        <v>2756</v>
      </c>
      <c r="S105" s="8"/>
      <c r="T105" s="8"/>
      <c r="U105" s="8"/>
      <c r="V105" s="11"/>
      <c r="W105" s="11"/>
      <c r="X105" s="11"/>
      <c r="Y105" s="11"/>
      <c r="Z105" s="11"/>
      <c r="AA105" s="11"/>
      <c r="AB105" s="11"/>
      <c r="AC105" s="11"/>
      <c r="AD105" s="11"/>
      <c r="AE105" s="11"/>
      <c r="AF105" s="11"/>
      <c r="AG105" s="13"/>
      <c r="AH105" s="11"/>
      <c r="AI105" s="11"/>
      <c r="AJ105" s="11"/>
      <c r="AK105" s="11"/>
      <c r="AL105" s="11"/>
      <c r="AM105" s="11"/>
      <c r="AN105" s="4"/>
      <c r="AO105" s="4"/>
      <c r="AP105" s="4"/>
      <c r="AQ105" s="4"/>
    </row>
    <row r="106" spans="1:43" ht="15.75" customHeight="1" x14ac:dyDescent="0.3">
      <c r="A106" s="2" t="s">
        <v>74</v>
      </c>
      <c r="J106" s="7">
        <v>43452</v>
      </c>
      <c r="K106" s="8">
        <v>0.54166666666666663</v>
      </c>
      <c r="L106" s="9" t="s">
        <v>53</v>
      </c>
      <c r="M106" s="2">
        <v>2.65</v>
      </c>
      <c r="N106" s="9">
        <v>36</v>
      </c>
      <c r="O106" s="10">
        <f t="shared" si="30"/>
        <v>95.399999999999991</v>
      </c>
      <c r="P106" s="10"/>
      <c r="Q106" s="10">
        <v>2938</v>
      </c>
      <c r="R106" s="10">
        <v>3084</v>
      </c>
      <c r="S106" s="8"/>
      <c r="T106" s="8"/>
      <c r="U106" s="8"/>
      <c r="V106" s="11"/>
      <c r="W106" s="11"/>
      <c r="X106" s="11"/>
      <c r="Y106" s="11"/>
      <c r="Z106" s="11"/>
      <c r="AA106" s="11"/>
      <c r="AB106" s="11"/>
      <c r="AC106" s="11"/>
      <c r="AD106" s="11"/>
      <c r="AE106" s="11"/>
      <c r="AF106" s="11"/>
      <c r="AG106" s="13"/>
      <c r="AH106" s="11"/>
      <c r="AI106" s="11"/>
      <c r="AJ106" s="11"/>
      <c r="AK106" s="11"/>
      <c r="AL106" s="11"/>
      <c r="AM106" s="11"/>
      <c r="AN106" s="4"/>
      <c r="AO106" s="4"/>
      <c r="AP106" s="4"/>
      <c r="AQ106" s="4"/>
    </row>
    <row r="107" spans="1:43" ht="15.75" customHeight="1" x14ac:dyDescent="0.3">
      <c r="A107" s="2" t="s">
        <v>74</v>
      </c>
      <c r="J107" s="7">
        <v>43452</v>
      </c>
      <c r="K107" s="8">
        <v>0.54166666666666663</v>
      </c>
      <c r="L107" s="9" t="s">
        <v>53</v>
      </c>
      <c r="M107" s="2">
        <v>2.65</v>
      </c>
      <c r="N107" s="9">
        <v>36</v>
      </c>
      <c r="O107" s="10">
        <f t="shared" si="30"/>
        <v>95.399999999999991</v>
      </c>
      <c r="P107" s="10"/>
      <c r="Q107" s="10">
        <v>3302</v>
      </c>
      <c r="R107" s="10">
        <v>3448</v>
      </c>
      <c r="S107" s="8"/>
      <c r="T107" s="8"/>
      <c r="U107" s="8"/>
      <c r="V107" s="11"/>
      <c r="W107" s="11"/>
      <c r="X107" s="11"/>
      <c r="Y107" s="11"/>
      <c r="Z107" s="11"/>
      <c r="AA107" s="11"/>
      <c r="AB107" s="11"/>
      <c r="AC107" s="11"/>
      <c r="AD107" s="11"/>
      <c r="AE107" s="11"/>
      <c r="AF107" s="11"/>
      <c r="AG107" s="13"/>
      <c r="AH107" s="11"/>
      <c r="AI107" s="11"/>
      <c r="AJ107" s="11"/>
      <c r="AK107" s="11"/>
      <c r="AL107" s="11"/>
      <c r="AM107" s="11"/>
      <c r="AN107" s="4"/>
      <c r="AO107" s="4"/>
      <c r="AP107" s="4"/>
      <c r="AQ107" s="4"/>
    </row>
    <row r="108" spans="1:43" ht="15.75" customHeight="1" x14ac:dyDescent="0.3">
      <c r="A108" s="2" t="s">
        <v>74</v>
      </c>
      <c r="J108" s="7">
        <v>43452</v>
      </c>
      <c r="K108" s="8">
        <v>0.54166666666666663</v>
      </c>
      <c r="L108" s="9" t="s">
        <v>53</v>
      </c>
      <c r="M108" s="2">
        <v>2.65</v>
      </c>
      <c r="N108" s="9">
        <v>36</v>
      </c>
      <c r="O108" s="10">
        <f t="shared" si="30"/>
        <v>95.399999999999991</v>
      </c>
      <c r="P108" s="10"/>
      <c r="Q108" s="10">
        <v>3073</v>
      </c>
      <c r="R108" s="10">
        <v>3219</v>
      </c>
      <c r="S108" s="8"/>
      <c r="T108" s="8"/>
      <c r="U108" s="8"/>
      <c r="V108" s="11"/>
      <c r="W108" s="11"/>
      <c r="X108" s="11"/>
      <c r="Y108" s="11"/>
      <c r="Z108" s="11"/>
      <c r="AA108" s="11"/>
      <c r="AB108" s="11"/>
      <c r="AC108" s="11"/>
      <c r="AD108" s="11"/>
      <c r="AE108" s="11"/>
      <c r="AF108" s="11"/>
      <c r="AG108" s="13"/>
      <c r="AH108" s="11"/>
      <c r="AI108" s="11"/>
      <c r="AJ108" s="11"/>
      <c r="AK108" s="11"/>
      <c r="AL108" s="11"/>
      <c r="AM108" s="11"/>
      <c r="AN108" s="4"/>
      <c r="AO108" s="4"/>
      <c r="AP108" s="4"/>
      <c r="AQ108" s="4"/>
    </row>
    <row r="109" spans="1:43" ht="15.75" customHeight="1" x14ac:dyDescent="0.3">
      <c r="A109" s="2" t="s">
        <v>74</v>
      </c>
      <c r="J109" s="7">
        <v>43452</v>
      </c>
      <c r="K109" s="8">
        <v>0.54166666666666663</v>
      </c>
      <c r="L109" s="9" t="s">
        <v>53</v>
      </c>
      <c r="M109" s="2">
        <v>2.65</v>
      </c>
      <c r="N109" s="9">
        <v>36</v>
      </c>
      <c r="O109" s="10">
        <f t="shared" si="30"/>
        <v>95.399999999999991</v>
      </c>
      <c r="P109" s="10"/>
      <c r="Q109" s="10">
        <v>2862</v>
      </c>
      <c r="R109" s="10">
        <v>3008</v>
      </c>
      <c r="S109" s="8"/>
      <c r="T109" s="8"/>
      <c r="U109" s="8"/>
      <c r="V109" s="11"/>
      <c r="W109" s="11"/>
      <c r="X109" s="11"/>
      <c r="Y109" s="11"/>
      <c r="Z109" s="11"/>
      <c r="AA109" s="11"/>
      <c r="AB109" s="11"/>
      <c r="AC109" s="11"/>
      <c r="AD109" s="11"/>
      <c r="AE109" s="11"/>
      <c r="AF109" s="11"/>
      <c r="AG109" s="13"/>
      <c r="AH109" s="11"/>
      <c r="AI109" s="11"/>
      <c r="AJ109" s="11"/>
      <c r="AK109" s="11"/>
      <c r="AL109" s="11"/>
      <c r="AM109" s="11"/>
      <c r="AN109" s="4"/>
      <c r="AO109" s="4"/>
      <c r="AP109" s="4"/>
      <c r="AQ109" s="4"/>
    </row>
    <row r="110" spans="1:43" ht="15.75" customHeight="1" x14ac:dyDescent="0.3">
      <c r="A110" s="2" t="s">
        <v>74</v>
      </c>
      <c r="J110" s="7">
        <v>43452</v>
      </c>
      <c r="K110" s="8">
        <v>0.54166666666666663</v>
      </c>
      <c r="L110" s="9" t="s">
        <v>53</v>
      </c>
      <c r="M110" s="2">
        <v>2.65</v>
      </c>
      <c r="N110" s="9">
        <v>36</v>
      </c>
      <c r="O110" s="10">
        <f t="shared" si="30"/>
        <v>95.399999999999991</v>
      </c>
      <c r="P110" s="10"/>
      <c r="Q110" s="10">
        <v>2795</v>
      </c>
      <c r="R110" s="10">
        <v>2941</v>
      </c>
      <c r="S110" s="8"/>
      <c r="T110" s="8"/>
      <c r="U110" s="8"/>
      <c r="V110" s="11"/>
      <c r="W110" s="11"/>
      <c r="X110" s="11"/>
      <c r="Y110" s="11"/>
      <c r="Z110" s="11"/>
      <c r="AA110" s="11"/>
      <c r="AB110" s="11"/>
      <c r="AC110" s="11"/>
      <c r="AD110" s="11"/>
      <c r="AE110" s="11"/>
      <c r="AF110" s="11"/>
      <c r="AG110" s="13"/>
      <c r="AH110" s="11"/>
      <c r="AI110" s="11"/>
      <c r="AJ110" s="11"/>
      <c r="AK110" s="11"/>
      <c r="AL110" s="11"/>
      <c r="AM110" s="11"/>
      <c r="AN110" s="4"/>
      <c r="AO110" s="4"/>
      <c r="AP110" s="4"/>
      <c r="AQ110" s="4"/>
    </row>
    <row r="111" spans="1:43" ht="15.75" customHeight="1" x14ac:dyDescent="0.3">
      <c r="A111" s="2" t="s">
        <v>74</v>
      </c>
      <c r="J111" s="7">
        <v>43452</v>
      </c>
      <c r="K111" s="8">
        <v>0.54166666666666663</v>
      </c>
      <c r="L111" s="9" t="s">
        <v>53</v>
      </c>
      <c r="M111" s="2">
        <v>2.65</v>
      </c>
      <c r="N111" s="9">
        <v>36</v>
      </c>
      <c r="O111" s="10">
        <f t="shared" si="30"/>
        <v>95.399999999999991</v>
      </c>
      <c r="P111" s="10"/>
      <c r="Q111" s="10">
        <v>2695</v>
      </c>
      <c r="R111" s="10">
        <v>2841</v>
      </c>
      <c r="S111" s="8"/>
      <c r="T111" s="8"/>
      <c r="U111" s="8"/>
      <c r="V111" s="11"/>
      <c r="W111" s="11"/>
      <c r="X111" s="11"/>
      <c r="Y111" s="11"/>
      <c r="Z111" s="11"/>
      <c r="AA111" s="11"/>
      <c r="AB111" s="11"/>
      <c r="AC111" s="11"/>
      <c r="AD111" s="11"/>
      <c r="AE111" s="11"/>
      <c r="AF111" s="11"/>
      <c r="AG111" s="13"/>
      <c r="AH111" s="11"/>
      <c r="AI111" s="11"/>
      <c r="AJ111" s="11"/>
      <c r="AK111" s="11"/>
      <c r="AL111" s="11"/>
      <c r="AM111" s="11"/>
      <c r="AN111" s="4"/>
      <c r="AO111" s="4"/>
      <c r="AP111" s="4"/>
      <c r="AQ111" s="4"/>
    </row>
    <row r="112" spans="1:43" ht="15.75" customHeight="1" x14ac:dyDescent="0.3">
      <c r="A112" s="2" t="s">
        <v>74</v>
      </c>
      <c r="J112" s="7">
        <v>43452</v>
      </c>
      <c r="K112" s="8">
        <v>0.54166666666666663</v>
      </c>
      <c r="L112" s="9" t="s">
        <v>53</v>
      </c>
      <c r="M112" s="2">
        <v>2.65</v>
      </c>
      <c r="N112" s="9">
        <v>36</v>
      </c>
      <c r="O112" s="10">
        <f t="shared" si="30"/>
        <v>95.399999999999991</v>
      </c>
      <c r="P112" s="10"/>
      <c r="Q112" s="10">
        <v>2403</v>
      </c>
      <c r="R112" s="10">
        <v>2549</v>
      </c>
      <c r="S112" s="8"/>
      <c r="T112" s="8"/>
      <c r="U112" s="8"/>
      <c r="V112" s="11"/>
      <c r="W112" s="11"/>
      <c r="X112" s="11"/>
      <c r="Y112" s="11"/>
      <c r="Z112" s="11"/>
      <c r="AA112" s="11"/>
      <c r="AB112" s="11"/>
      <c r="AC112" s="11"/>
      <c r="AD112" s="11"/>
      <c r="AE112" s="11"/>
      <c r="AF112" s="11"/>
      <c r="AG112" s="13"/>
      <c r="AH112" s="11"/>
      <c r="AI112" s="11"/>
      <c r="AJ112" s="11"/>
      <c r="AK112" s="11"/>
      <c r="AL112" s="11"/>
      <c r="AM112" s="11"/>
      <c r="AN112" s="4"/>
      <c r="AO112" s="4"/>
      <c r="AP112" s="4"/>
      <c r="AQ112" s="4"/>
    </row>
    <row r="113" spans="1:43" ht="15.75" customHeight="1" x14ac:dyDescent="0.3">
      <c r="A113" s="2" t="s">
        <v>74</v>
      </c>
      <c r="J113" s="7">
        <v>43452</v>
      </c>
      <c r="K113" s="8">
        <v>0.54166666666666663</v>
      </c>
      <c r="L113" s="9" t="s">
        <v>53</v>
      </c>
      <c r="M113" s="2">
        <v>2.65</v>
      </c>
      <c r="N113" s="9">
        <v>36</v>
      </c>
      <c r="O113" s="10">
        <f t="shared" si="30"/>
        <v>95.399999999999991</v>
      </c>
      <c r="P113" s="10"/>
      <c r="Q113" s="10">
        <v>2446</v>
      </c>
      <c r="R113" s="10">
        <v>2592</v>
      </c>
      <c r="S113" s="8"/>
      <c r="T113" s="8"/>
      <c r="U113" s="8"/>
      <c r="V113" s="11"/>
      <c r="W113" s="11"/>
      <c r="X113" s="11"/>
      <c r="Y113" s="11"/>
      <c r="Z113" s="11"/>
      <c r="AA113" s="11"/>
      <c r="AB113" s="11"/>
      <c r="AC113" s="11"/>
      <c r="AD113" s="11"/>
      <c r="AE113" s="11"/>
      <c r="AF113" s="11"/>
      <c r="AG113" s="13"/>
      <c r="AH113" s="14"/>
      <c r="AI113" s="14"/>
      <c r="AJ113" s="14"/>
      <c r="AK113" s="14"/>
      <c r="AL113" s="14"/>
      <c r="AM113" s="14"/>
      <c r="AN113" s="15"/>
      <c r="AO113" s="16"/>
      <c r="AP113" s="16"/>
      <c r="AQ113" s="16"/>
    </row>
    <row r="114" spans="1:43" ht="15.75" customHeight="1" x14ac:dyDescent="0.3">
      <c r="A114" s="2" t="s">
        <v>74</v>
      </c>
      <c r="J114" s="7">
        <v>43452</v>
      </c>
      <c r="K114" s="8">
        <v>0.54166666666666663</v>
      </c>
      <c r="L114" s="9" t="s">
        <v>53</v>
      </c>
      <c r="M114" s="2">
        <v>2.65</v>
      </c>
      <c r="N114" s="9">
        <v>36</v>
      </c>
      <c r="O114" s="10">
        <f t="shared" si="30"/>
        <v>95.399999999999991</v>
      </c>
      <c r="P114" s="10"/>
      <c r="Q114" s="10">
        <v>2440</v>
      </c>
      <c r="R114" s="10">
        <v>2586</v>
      </c>
      <c r="S114" s="8"/>
      <c r="T114" s="8"/>
      <c r="U114" s="8"/>
      <c r="V114" s="11"/>
      <c r="W114" s="11"/>
      <c r="X114" s="11"/>
      <c r="Y114" s="11"/>
      <c r="Z114" s="11"/>
      <c r="AA114" s="11"/>
      <c r="AB114" s="11"/>
      <c r="AC114" s="11"/>
      <c r="AD114" s="11"/>
      <c r="AE114" s="11"/>
      <c r="AF114" s="11"/>
      <c r="AG114" s="13"/>
      <c r="AH114" s="14"/>
      <c r="AI114" s="14"/>
      <c r="AJ114" s="14"/>
      <c r="AK114" s="14"/>
      <c r="AL114" s="14"/>
      <c r="AM114" s="14"/>
      <c r="AN114" s="15"/>
      <c r="AO114" s="16"/>
      <c r="AP114" s="16"/>
      <c r="AQ114" s="16"/>
    </row>
    <row r="115" spans="1:43" ht="15.75" customHeight="1" x14ac:dyDescent="0.3">
      <c r="A115" s="2" t="s">
        <v>74</v>
      </c>
      <c r="J115" s="7">
        <v>43452</v>
      </c>
      <c r="K115" s="8">
        <v>0.54166666666666663</v>
      </c>
      <c r="L115" s="9" t="s">
        <v>53</v>
      </c>
      <c r="M115" s="2">
        <v>2.65</v>
      </c>
      <c r="N115" s="9">
        <v>36</v>
      </c>
      <c r="O115" s="10">
        <f t="shared" si="30"/>
        <v>95.399999999999991</v>
      </c>
      <c r="P115" s="10"/>
      <c r="Q115" s="10">
        <v>2672</v>
      </c>
      <c r="R115" s="10">
        <v>2818</v>
      </c>
      <c r="S115" s="8"/>
      <c r="T115" s="8"/>
      <c r="U115" s="8"/>
      <c r="V115" s="11"/>
      <c r="W115" s="11"/>
      <c r="X115" s="11"/>
      <c r="Y115" s="11"/>
      <c r="Z115" s="11"/>
      <c r="AA115" s="11"/>
      <c r="AB115" s="11"/>
      <c r="AC115" s="11"/>
      <c r="AD115" s="11"/>
      <c r="AE115" s="11"/>
      <c r="AF115" s="11"/>
      <c r="AG115" s="13"/>
      <c r="AH115" s="14"/>
      <c r="AI115" s="14"/>
      <c r="AJ115" s="14"/>
      <c r="AK115" s="14"/>
      <c r="AL115" s="14"/>
      <c r="AM115" s="14"/>
      <c r="AN115" s="15"/>
      <c r="AO115" s="16"/>
      <c r="AP115" s="16"/>
      <c r="AQ115" s="16"/>
    </row>
    <row r="116" spans="1:43" ht="15.75" customHeight="1" x14ac:dyDescent="0.3">
      <c r="A116" s="2" t="s">
        <v>74</v>
      </c>
      <c r="J116" s="7">
        <v>43452</v>
      </c>
      <c r="K116" s="8">
        <v>0.54166666666666663</v>
      </c>
      <c r="L116" s="9" t="s">
        <v>53</v>
      </c>
      <c r="M116" s="2">
        <v>2.65</v>
      </c>
      <c r="N116" s="9">
        <v>36</v>
      </c>
      <c r="O116" s="10">
        <f t="shared" si="30"/>
        <v>95.399999999999991</v>
      </c>
      <c r="P116" s="10"/>
      <c r="Q116" s="10">
        <v>2912</v>
      </c>
      <c r="R116" s="10">
        <v>3058</v>
      </c>
      <c r="S116" s="8"/>
      <c r="T116" s="8"/>
      <c r="U116" s="8"/>
      <c r="V116" s="11"/>
      <c r="W116" s="11"/>
      <c r="X116" s="11"/>
      <c r="Y116" s="11"/>
      <c r="Z116" s="11"/>
      <c r="AA116" s="11"/>
      <c r="AB116" s="11"/>
      <c r="AC116" s="11"/>
      <c r="AD116" s="11"/>
      <c r="AE116" s="11"/>
      <c r="AF116" s="11"/>
      <c r="AG116" s="18"/>
      <c r="AH116" s="14"/>
      <c r="AI116" s="14"/>
      <c r="AJ116" s="14"/>
      <c r="AK116" s="14"/>
      <c r="AL116" s="14"/>
      <c r="AM116" s="14"/>
      <c r="AN116" s="4"/>
      <c r="AO116" s="4"/>
      <c r="AP116" s="4"/>
      <c r="AQ116" s="4"/>
    </row>
    <row r="117" spans="1:43" ht="15.75" customHeight="1" x14ac:dyDescent="0.3">
      <c r="A117" s="2" t="s">
        <v>74</v>
      </c>
      <c r="J117" s="7">
        <v>43452</v>
      </c>
      <c r="K117" s="8">
        <v>0.54166666666666663</v>
      </c>
      <c r="L117" s="9" t="s">
        <v>53</v>
      </c>
      <c r="M117" s="2">
        <v>2.65</v>
      </c>
      <c r="N117" s="9">
        <v>36</v>
      </c>
      <c r="O117" s="10">
        <f t="shared" si="30"/>
        <v>95.399999999999991</v>
      </c>
      <c r="P117" s="10"/>
      <c r="Q117" s="10">
        <v>3276</v>
      </c>
      <c r="R117" s="10">
        <v>3422</v>
      </c>
      <c r="S117" s="8"/>
      <c r="T117" s="8"/>
      <c r="U117" s="8"/>
      <c r="V117" s="11"/>
      <c r="W117" s="11"/>
      <c r="X117" s="11"/>
      <c r="Y117" s="11"/>
      <c r="Z117" s="11"/>
      <c r="AA117" s="11"/>
      <c r="AB117" s="11"/>
      <c r="AC117" s="11"/>
      <c r="AD117" s="11"/>
      <c r="AE117" s="11"/>
      <c r="AF117" s="11"/>
      <c r="AG117" s="13"/>
      <c r="AH117" s="11"/>
      <c r="AI117" s="11"/>
      <c r="AJ117" s="11"/>
      <c r="AK117" s="11"/>
      <c r="AL117" s="11"/>
      <c r="AM117" s="11"/>
      <c r="AN117" s="4"/>
      <c r="AO117" s="4"/>
      <c r="AP117" s="4"/>
      <c r="AQ117" s="4"/>
    </row>
    <row r="118" spans="1:43" ht="15.75" customHeight="1" x14ac:dyDescent="0.3">
      <c r="A118" s="2" t="s">
        <v>74</v>
      </c>
      <c r="J118" s="7">
        <v>43452</v>
      </c>
      <c r="K118" s="8">
        <v>0.54166666666666663</v>
      </c>
      <c r="L118" s="9" t="s">
        <v>53</v>
      </c>
      <c r="M118" s="2">
        <v>2.65</v>
      </c>
      <c r="N118" s="9">
        <v>36</v>
      </c>
      <c r="O118" s="10">
        <f t="shared" si="30"/>
        <v>95.399999999999991</v>
      </c>
      <c r="P118" s="10"/>
      <c r="Q118" s="10">
        <v>3197</v>
      </c>
      <c r="R118" s="10">
        <v>3343</v>
      </c>
      <c r="S118" s="8"/>
      <c r="T118" s="8"/>
      <c r="U118" s="8"/>
      <c r="V118" s="11"/>
      <c r="W118" s="11"/>
      <c r="X118" s="11"/>
      <c r="Y118" s="11"/>
      <c r="Z118" s="11"/>
      <c r="AA118" s="11"/>
      <c r="AB118" s="11"/>
      <c r="AC118" s="11"/>
      <c r="AD118" s="11"/>
      <c r="AE118" s="11"/>
      <c r="AF118" s="11"/>
      <c r="AG118" s="13"/>
      <c r="AH118" s="11"/>
      <c r="AI118" s="11"/>
      <c r="AJ118" s="11"/>
      <c r="AK118" s="11"/>
      <c r="AL118" s="11"/>
      <c r="AM118" s="11"/>
      <c r="AN118" s="4"/>
      <c r="AO118" s="4"/>
      <c r="AP118" s="4"/>
      <c r="AQ118" s="4"/>
    </row>
    <row r="119" spans="1:43" ht="15.75" customHeight="1" x14ac:dyDescent="0.3">
      <c r="A119" s="2" t="s">
        <v>74</v>
      </c>
      <c r="J119" s="7">
        <v>43452</v>
      </c>
      <c r="K119" s="8">
        <v>0.54166666666666663</v>
      </c>
      <c r="L119" s="9" t="s">
        <v>53</v>
      </c>
      <c r="M119" s="2">
        <v>2.65</v>
      </c>
      <c r="N119" s="9">
        <v>36</v>
      </c>
      <c r="O119" s="10">
        <f t="shared" si="30"/>
        <v>95.399999999999991</v>
      </c>
      <c r="P119" s="10"/>
      <c r="Q119" s="10">
        <v>3159</v>
      </c>
      <c r="R119" s="10">
        <v>3305</v>
      </c>
      <c r="S119" s="8"/>
      <c r="T119" s="8"/>
      <c r="U119" s="8"/>
      <c r="V119" s="11"/>
      <c r="W119" s="11"/>
      <c r="X119" s="11"/>
      <c r="Y119" s="11"/>
      <c r="Z119" s="11"/>
      <c r="AA119" s="11"/>
      <c r="AB119" s="11"/>
      <c r="AC119" s="11"/>
      <c r="AD119" s="11"/>
      <c r="AE119" s="11"/>
      <c r="AF119" s="11"/>
      <c r="AG119" s="13"/>
      <c r="AH119" s="11"/>
      <c r="AI119" s="11"/>
      <c r="AJ119" s="11"/>
      <c r="AK119" s="11"/>
      <c r="AL119" s="11"/>
      <c r="AM119" s="11"/>
      <c r="AN119" s="4"/>
      <c r="AO119" s="4"/>
      <c r="AP119" s="4"/>
      <c r="AQ119" s="4"/>
    </row>
    <row r="120" spans="1:43" ht="15.75" customHeight="1" x14ac:dyDescent="0.3">
      <c r="A120" s="2" t="s">
        <v>74</v>
      </c>
      <c r="J120" s="7">
        <v>43452</v>
      </c>
      <c r="K120" s="8">
        <v>0.54166666666666663</v>
      </c>
      <c r="L120" s="9" t="s">
        <v>53</v>
      </c>
      <c r="M120" s="2">
        <v>2.65</v>
      </c>
      <c r="N120" s="9">
        <v>36</v>
      </c>
      <c r="O120" s="10">
        <f t="shared" si="30"/>
        <v>95.399999999999991</v>
      </c>
      <c r="P120" s="10"/>
      <c r="Q120" s="10">
        <v>3265</v>
      </c>
      <c r="R120" s="10">
        <v>3411</v>
      </c>
      <c r="S120" s="8"/>
      <c r="T120" s="8"/>
      <c r="U120" s="8"/>
      <c r="V120" s="11"/>
      <c r="W120" s="11"/>
      <c r="X120" s="11"/>
      <c r="Y120" s="11"/>
      <c r="Z120" s="11"/>
      <c r="AA120" s="11"/>
      <c r="AB120" s="11"/>
      <c r="AC120" s="11"/>
      <c r="AD120" s="11"/>
      <c r="AE120" s="11"/>
      <c r="AF120" s="11"/>
      <c r="AG120" s="13"/>
      <c r="AH120" s="11"/>
      <c r="AI120" s="11"/>
      <c r="AJ120" s="11"/>
      <c r="AK120" s="11"/>
      <c r="AL120" s="11"/>
      <c r="AM120" s="11"/>
      <c r="AN120" s="4"/>
      <c r="AO120" s="4"/>
      <c r="AP120" s="4"/>
      <c r="AQ120" s="4"/>
    </row>
    <row r="121" spans="1:43" ht="15.75" customHeight="1" x14ac:dyDescent="0.25">
      <c r="A121" s="2" t="s">
        <v>75</v>
      </c>
      <c r="J121" s="7">
        <v>43452</v>
      </c>
      <c r="K121" s="8">
        <v>0.54166666666666663</v>
      </c>
      <c r="L121" s="9" t="s">
        <v>53</v>
      </c>
      <c r="M121" s="2">
        <v>2.65</v>
      </c>
      <c r="N121" s="9">
        <v>36</v>
      </c>
      <c r="O121" s="10">
        <f t="shared" si="30"/>
        <v>95.399999999999991</v>
      </c>
      <c r="P121" s="10"/>
      <c r="Q121" s="10">
        <v>986</v>
      </c>
      <c r="R121" s="10">
        <v>1132</v>
      </c>
      <c r="S121" s="11"/>
      <c r="T121" s="31">
        <f t="shared" ref="T121:T127" si="98">AL121</f>
        <v>1271</v>
      </c>
      <c r="U121" s="32">
        <f t="shared" ref="U121:U127" si="99">AK121</f>
        <v>1369</v>
      </c>
      <c r="V121" s="32">
        <f t="shared" ref="V121:V127" si="100">AJ121</f>
        <v>1452</v>
      </c>
      <c r="W121" s="32">
        <f t="shared" ref="W121:W127" si="101">AI121</f>
        <v>1548</v>
      </c>
      <c r="X121" s="32">
        <f t="shared" ref="X121:X127" si="102">AH121</f>
        <v>1601</v>
      </c>
      <c r="Y121" s="32">
        <f t="shared" ref="Y121:Y127" si="103">AG121</f>
        <v>1693</v>
      </c>
      <c r="Z121" s="32">
        <f t="shared" ref="Z121:Z127" si="104">AF121</f>
        <v>1720</v>
      </c>
      <c r="AA121" s="32">
        <f t="shared" ref="AA121:AA127" si="105">AE121</f>
        <v>1671</v>
      </c>
      <c r="AB121" s="32">
        <f t="shared" ref="AB121:AB127" si="106">AD121</f>
        <v>1620</v>
      </c>
      <c r="AC121" s="32">
        <f>Q160</f>
        <v>1613</v>
      </c>
      <c r="AD121" s="32">
        <f>Q159</f>
        <v>1620</v>
      </c>
      <c r="AE121" s="32">
        <f>Q158</f>
        <v>1671</v>
      </c>
      <c r="AF121" s="32">
        <f>Q157</f>
        <v>1720</v>
      </c>
      <c r="AG121" s="32">
        <f>Q156</f>
        <v>1693</v>
      </c>
      <c r="AH121" s="33">
        <f>Q155</f>
        <v>1601</v>
      </c>
      <c r="AI121" s="33">
        <f>Q154</f>
        <v>1548</v>
      </c>
      <c r="AJ121" s="33">
        <f>Q153</f>
        <v>1452</v>
      </c>
      <c r="AK121" s="33">
        <f>Q152</f>
        <v>1369</v>
      </c>
      <c r="AL121" s="34">
        <f>Q151</f>
        <v>1271</v>
      </c>
      <c r="AM121" s="11"/>
      <c r="AN121" s="4"/>
      <c r="AO121" s="4"/>
      <c r="AP121" s="4"/>
      <c r="AQ121" s="4"/>
    </row>
    <row r="122" spans="1:43" ht="15.75" customHeight="1" x14ac:dyDescent="0.25">
      <c r="A122" s="2" t="s">
        <v>75</v>
      </c>
      <c r="J122" s="7">
        <v>43452</v>
      </c>
      <c r="K122" s="8">
        <v>0.54166666666666663</v>
      </c>
      <c r="L122" s="9" t="s">
        <v>53</v>
      </c>
      <c r="M122" s="2">
        <v>2.65</v>
      </c>
      <c r="N122" s="9">
        <v>36</v>
      </c>
      <c r="O122" s="10">
        <f t="shared" si="30"/>
        <v>95.399999999999991</v>
      </c>
      <c r="P122" s="10"/>
      <c r="Q122" s="10">
        <v>1335</v>
      </c>
      <c r="R122" s="10">
        <v>1481</v>
      </c>
      <c r="S122" s="11"/>
      <c r="T122" s="35">
        <f t="shared" si="98"/>
        <v>1275</v>
      </c>
      <c r="U122" s="10">
        <f t="shared" si="99"/>
        <v>1389</v>
      </c>
      <c r="V122" s="10">
        <f t="shared" si="100"/>
        <v>1556</v>
      </c>
      <c r="W122" s="10">
        <f t="shared" si="101"/>
        <v>1676</v>
      </c>
      <c r="X122" s="10">
        <f t="shared" si="102"/>
        <v>1695</v>
      </c>
      <c r="Y122" s="10">
        <f t="shared" si="103"/>
        <v>1730</v>
      </c>
      <c r="Z122" s="10">
        <f t="shared" si="104"/>
        <v>1696</v>
      </c>
      <c r="AA122" s="10">
        <f t="shared" si="105"/>
        <v>1627</v>
      </c>
      <c r="AB122" s="10">
        <f t="shared" si="106"/>
        <v>1591</v>
      </c>
      <c r="AC122" s="10">
        <f>Q150</f>
        <v>1611</v>
      </c>
      <c r="AD122" s="10">
        <f>Q149</f>
        <v>1591</v>
      </c>
      <c r="AE122" s="10">
        <f>Q148</f>
        <v>1627</v>
      </c>
      <c r="AF122" s="10">
        <f>Q147</f>
        <v>1696</v>
      </c>
      <c r="AG122" s="10">
        <f>Q146</f>
        <v>1730</v>
      </c>
      <c r="AH122" s="9">
        <f>Q145</f>
        <v>1695</v>
      </c>
      <c r="AI122" s="9">
        <f>Q144</f>
        <v>1676</v>
      </c>
      <c r="AJ122" s="9">
        <f>Q143</f>
        <v>1556</v>
      </c>
      <c r="AK122" s="9">
        <f>Q142</f>
        <v>1389</v>
      </c>
      <c r="AL122" s="36">
        <f>Q141</f>
        <v>1275</v>
      </c>
      <c r="AM122" s="11"/>
      <c r="AN122" s="4"/>
      <c r="AO122" s="4"/>
      <c r="AP122" s="4"/>
      <c r="AQ122" s="4"/>
    </row>
    <row r="123" spans="1:43" ht="15.75" customHeight="1" x14ac:dyDescent="0.25">
      <c r="A123" s="2" t="s">
        <v>75</v>
      </c>
      <c r="J123" s="7">
        <v>43452</v>
      </c>
      <c r="K123" s="8">
        <v>0.54166666666666663</v>
      </c>
      <c r="L123" s="9" t="s">
        <v>53</v>
      </c>
      <c r="M123" s="2">
        <v>2.65</v>
      </c>
      <c r="N123" s="9">
        <v>36</v>
      </c>
      <c r="O123" s="10">
        <f t="shared" si="30"/>
        <v>95.399999999999991</v>
      </c>
      <c r="P123" s="10"/>
      <c r="Q123" s="10">
        <v>1532</v>
      </c>
      <c r="R123" s="10">
        <v>1678</v>
      </c>
      <c r="S123" s="11"/>
      <c r="T123" s="35">
        <f t="shared" si="98"/>
        <v>1187</v>
      </c>
      <c r="U123" s="10">
        <f t="shared" si="99"/>
        <v>1353</v>
      </c>
      <c r="V123" s="10">
        <f t="shared" si="100"/>
        <v>1579</v>
      </c>
      <c r="W123" s="10">
        <f t="shared" si="101"/>
        <v>1774</v>
      </c>
      <c r="X123" s="10">
        <f t="shared" si="102"/>
        <v>1846</v>
      </c>
      <c r="Y123" s="10">
        <f t="shared" si="103"/>
        <v>1704</v>
      </c>
      <c r="Z123" s="10">
        <f t="shared" si="104"/>
        <v>1655</v>
      </c>
      <c r="AA123" s="10">
        <f t="shared" si="105"/>
        <v>1629</v>
      </c>
      <c r="AB123" s="10">
        <f t="shared" si="106"/>
        <v>1590</v>
      </c>
      <c r="AC123" s="10">
        <f>Q140</f>
        <v>1597</v>
      </c>
      <c r="AD123" s="10">
        <f>Q139</f>
        <v>1590</v>
      </c>
      <c r="AE123" s="10">
        <f>Q138</f>
        <v>1629</v>
      </c>
      <c r="AF123" s="10">
        <f>Q137</f>
        <v>1655</v>
      </c>
      <c r="AG123" s="10">
        <f>Q136</f>
        <v>1704</v>
      </c>
      <c r="AH123" s="9">
        <f>Q135</f>
        <v>1846</v>
      </c>
      <c r="AI123" s="9">
        <f>Q134</f>
        <v>1774</v>
      </c>
      <c r="AJ123" s="9">
        <f>Q133</f>
        <v>1579</v>
      </c>
      <c r="AK123" s="9">
        <f>Q132</f>
        <v>1353</v>
      </c>
      <c r="AL123" s="36">
        <f>Q131</f>
        <v>1187</v>
      </c>
      <c r="AM123" s="11"/>
      <c r="AN123" s="4"/>
      <c r="AO123" s="4"/>
      <c r="AP123" s="4"/>
      <c r="AQ123" s="4"/>
    </row>
    <row r="124" spans="1:43" ht="15.75" customHeight="1" x14ac:dyDescent="0.25">
      <c r="A124" s="2" t="s">
        <v>75</v>
      </c>
      <c r="J124" s="7">
        <v>43452</v>
      </c>
      <c r="K124" s="8">
        <v>0.54166666666666663</v>
      </c>
      <c r="L124" s="9" t="s">
        <v>53</v>
      </c>
      <c r="M124" s="2">
        <v>2.65</v>
      </c>
      <c r="N124" s="9">
        <v>36</v>
      </c>
      <c r="O124" s="10">
        <f t="shared" si="30"/>
        <v>95.399999999999991</v>
      </c>
      <c r="P124" s="10"/>
      <c r="Q124" s="10">
        <v>1669</v>
      </c>
      <c r="R124" s="10">
        <v>1815</v>
      </c>
      <c r="S124" s="11"/>
      <c r="T124" s="35">
        <f t="shared" si="98"/>
        <v>986</v>
      </c>
      <c r="U124" s="10">
        <f t="shared" si="99"/>
        <v>1335</v>
      </c>
      <c r="V124" s="10">
        <f t="shared" si="100"/>
        <v>1532</v>
      </c>
      <c r="W124" s="10">
        <f t="shared" si="101"/>
        <v>1669</v>
      </c>
      <c r="X124" s="10">
        <f t="shared" si="102"/>
        <v>1753</v>
      </c>
      <c r="Y124" s="46">
        <f t="shared" si="103"/>
        <v>1635</v>
      </c>
      <c r="Z124" s="10">
        <f t="shared" si="104"/>
        <v>1569</v>
      </c>
      <c r="AA124" s="10">
        <f t="shared" si="105"/>
        <v>1501</v>
      </c>
      <c r="AB124" s="10">
        <f t="shared" si="106"/>
        <v>1496</v>
      </c>
      <c r="AC124" s="10">
        <f>Q130</f>
        <v>1482</v>
      </c>
      <c r="AD124" s="10">
        <f>Q129</f>
        <v>1496</v>
      </c>
      <c r="AE124" s="10">
        <f>Q128</f>
        <v>1501</v>
      </c>
      <c r="AF124" s="10">
        <f>Q127</f>
        <v>1569</v>
      </c>
      <c r="AG124" s="47">
        <f>Q126</f>
        <v>1635</v>
      </c>
      <c r="AH124" s="9">
        <f>Q125</f>
        <v>1753</v>
      </c>
      <c r="AI124" s="9">
        <f>Q124</f>
        <v>1669</v>
      </c>
      <c r="AJ124" s="9">
        <f>Q123</f>
        <v>1532</v>
      </c>
      <c r="AK124" s="9">
        <f>Q122</f>
        <v>1335</v>
      </c>
      <c r="AL124" s="36">
        <f>Q121</f>
        <v>986</v>
      </c>
      <c r="AM124" s="11"/>
      <c r="AN124" s="4"/>
      <c r="AO124" s="4"/>
      <c r="AP124" s="4"/>
      <c r="AQ124" s="4"/>
    </row>
    <row r="125" spans="1:43" ht="15.75" customHeight="1" x14ac:dyDescent="0.25">
      <c r="A125" s="2" t="s">
        <v>75</v>
      </c>
      <c r="J125" s="7">
        <v>43452</v>
      </c>
      <c r="K125" s="8">
        <v>0.54166666666666663</v>
      </c>
      <c r="L125" s="9" t="s">
        <v>53</v>
      </c>
      <c r="M125" s="2">
        <v>2.65</v>
      </c>
      <c r="N125" s="9">
        <v>36</v>
      </c>
      <c r="O125" s="10">
        <f t="shared" si="30"/>
        <v>95.399999999999991</v>
      </c>
      <c r="P125" s="10"/>
      <c r="Q125" s="10">
        <v>1753</v>
      </c>
      <c r="R125" s="10">
        <v>1899</v>
      </c>
      <c r="S125" s="11"/>
      <c r="T125" s="35">
        <f t="shared" si="98"/>
        <v>1187</v>
      </c>
      <c r="U125" s="10">
        <f t="shared" si="99"/>
        <v>1353</v>
      </c>
      <c r="V125" s="10">
        <f t="shared" si="100"/>
        <v>1579</v>
      </c>
      <c r="W125" s="10">
        <f t="shared" si="101"/>
        <v>1774</v>
      </c>
      <c r="X125" s="10">
        <f t="shared" si="102"/>
        <v>1846</v>
      </c>
      <c r="Y125" s="10">
        <f t="shared" si="103"/>
        <v>1704</v>
      </c>
      <c r="Z125" s="10">
        <f t="shared" si="104"/>
        <v>1655</v>
      </c>
      <c r="AA125" s="10">
        <f t="shared" si="105"/>
        <v>1629</v>
      </c>
      <c r="AB125" s="10">
        <f t="shared" si="106"/>
        <v>1590</v>
      </c>
      <c r="AC125" s="10">
        <f t="shared" ref="AC125:AL125" si="107">AC123</f>
        <v>1597</v>
      </c>
      <c r="AD125" s="10">
        <f t="shared" si="107"/>
        <v>1590</v>
      </c>
      <c r="AE125" s="10">
        <f t="shared" si="107"/>
        <v>1629</v>
      </c>
      <c r="AF125" s="10">
        <f t="shared" si="107"/>
        <v>1655</v>
      </c>
      <c r="AG125" s="10">
        <f t="shared" si="107"/>
        <v>1704</v>
      </c>
      <c r="AH125" s="10">
        <f t="shared" si="107"/>
        <v>1846</v>
      </c>
      <c r="AI125" s="10">
        <f t="shared" si="107"/>
        <v>1774</v>
      </c>
      <c r="AJ125" s="10">
        <f t="shared" si="107"/>
        <v>1579</v>
      </c>
      <c r="AK125" s="10">
        <f t="shared" si="107"/>
        <v>1353</v>
      </c>
      <c r="AL125" s="41">
        <f t="shared" si="107"/>
        <v>1187</v>
      </c>
      <c r="AM125" s="11"/>
      <c r="AN125" s="4"/>
      <c r="AO125" s="4"/>
      <c r="AP125" s="4"/>
      <c r="AQ125" s="4"/>
    </row>
    <row r="126" spans="1:43" ht="15.75" customHeight="1" x14ac:dyDescent="0.25">
      <c r="A126" s="2" t="s">
        <v>75</v>
      </c>
      <c r="J126" s="7">
        <v>43452</v>
      </c>
      <c r="K126" s="8">
        <v>0.54166666666666663</v>
      </c>
      <c r="L126" s="9" t="s">
        <v>53</v>
      </c>
      <c r="M126" s="2">
        <v>2.65</v>
      </c>
      <c r="N126" s="9">
        <v>36</v>
      </c>
      <c r="O126" s="10">
        <f t="shared" si="30"/>
        <v>95.399999999999991</v>
      </c>
      <c r="P126" s="10"/>
      <c r="Q126" s="10">
        <v>1635</v>
      </c>
      <c r="R126" s="10">
        <v>1781</v>
      </c>
      <c r="S126" s="11"/>
      <c r="T126" s="35">
        <f t="shared" si="98"/>
        <v>1275</v>
      </c>
      <c r="U126" s="10">
        <f t="shared" si="99"/>
        <v>1389</v>
      </c>
      <c r="V126" s="10">
        <f t="shared" si="100"/>
        <v>1556</v>
      </c>
      <c r="W126" s="10">
        <f t="shared" si="101"/>
        <v>1676</v>
      </c>
      <c r="X126" s="10">
        <f t="shared" si="102"/>
        <v>1695</v>
      </c>
      <c r="Y126" s="10">
        <f t="shared" si="103"/>
        <v>1730</v>
      </c>
      <c r="Z126" s="10">
        <f t="shared" si="104"/>
        <v>1696</v>
      </c>
      <c r="AA126" s="10">
        <f t="shared" si="105"/>
        <v>1627</v>
      </c>
      <c r="AB126" s="10">
        <f t="shared" si="106"/>
        <v>1591</v>
      </c>
      <c r="AC126" s="10">
        <f t="shared" ref="AC126:AL126" si="108">AC122</f>
        <v>1611</v>
      </c>
      <c r="AD126" s="10">
        <f t="shared" si="108"/>
        <v>1591</v>
      </c>
      <c r="AE126" s="10">
        <f t="shared" si="108"/>
        <v>1627</v>
      </c>
      <c r="AF126" s="10">
        <f t="shared" si="108"/>
        <v>1696</v>
      </c>
      <c r="AG126" s="10">
        <f t="shared" si="108"/>
        <v>1730</v>
      </c>
      <c r="AH126" s="10">
        <f t="shared" si="108"/>
        <v>1695</v>
      </c>
      <c r="AI126" s="10">
        <f t="shared" si="108"/>
        <v>1676</v>
      </c>
      <c r="AJ126" s="10">
        <f t="shared" si="108"/>
        <v>1556</v>
      </c>
      <c r="AK126" s="10">
        <f t="shared" si="108"/>
        <v>1389</v>
      </c>
      <c r="AL126" s="41">
        <f t="shared" si="108"/>
        <v>1275</v>
      </c>
      <c r="AM126" s="11"/>
      <c r="AN126" s="4"/>
      <c r="AO126" s="4"/>
      <c r="AP126" s="4"/>
      <c r="AQ126" s="4"/>
    </row>
    <row r="127" spans="1:43" ht="15.75" customHeight="1" x14ac:dyDescent="0.25">
      <c r="A127" s="2" t="s">
        <v>75</v>
      </c>
      <c r="J127" s="7">
        <v>43452</v>
      </c>
      <c r="K127" s="8">
        <v>0.54166666666666663</v>
      </c>
      <c r="L127" s="9" t="s">
        <v>53</v>
      </c>
      <c r="M127" s="2">
        <v>2.65</v>
      </c>
      <c r="N127" s="9">
        <v>36</v>
      </c>
      <c r="O127" s="10">
        <f t="shared" si="30"/>
        <v>95.399999999999991</v>
      </c>
      <c r="P127" s="10"/>
      <c r="Q127" s="10">
        <v>1569</v>
      </c>
      <c r="R127" s="10">
        <v>1715</v>
      </c>
      <c r="S127" s="11"/>
      <c r="T127" s="42">
        <f t="shared" si="98"/>
        <v>1271</v>
      </c>
      <c r="U127" s="43">
        <f t="shared" si="99"/>
        <v>1369</v>
      </c>
      <c r="V127" s="43">
        <f t="shared" si="100"/>
        <v>1452</v>
      </c>
      <c r="W127" s="43">
        <f t="shared" si="101"/>
        <v>1548</v>
      </c>
      <c r="X127" s="43">
        <f t="shared" si="102"/>
        <v>1601</v>
      </c>
      <c r="Y127" s="43">
        <f t="shared" si="103"/>
        <v>1693</v>
      </c>
      <c r="Z127" s="43">
        <f t="shared" si="104"/>
        <v>1720</v>
      </c>
      <c r="AA127" s="43">
        <f t="shared" si="105"/>
        <v>1671</v>
      </c>
      <c r="AB127" s="43">
        <f t="shared" si="106"/>
        <v>1620</v>
      </c>
      <c r="AC127" s="43">
        <f t="shared" ref="AC127:AL127" si="109">AC121</f>
        <v>1613</v>
      </c>
      <c r="AD127" s="43">
        <f t="shared" si="109"/>
        <v>1620</v>
      </c>
      <c r="AE127" s="43">
        <f t="shared" si="109"/>
        <v>1671</v>
      </c>
      <c r="AF127" s="43">
        <f t="shared" si="109"/>
        <v>1720</v>
      </c>
      <c r="AG127" s="43">
        <f t="shared" si="109"/>
        <v>1693</v>
      </c>
      <c r="AH127" s="43">
        <f t="shared" si="109"/>
        <v>1601</v>
      </c>
      <c r="AI127" s="43">
        <f t="shared" si="109"/>
        <v>1548</v>
      </c>
      <c r="AJ127" s="43">
        <f t="shared" si="109"/>
        <v>1452</v>
      </c>
      <c r="AK127" s="43">
        <f t="shared" si="109"/>
        <v>1369</v>
      </c>
      <c r="AL127" s="44">
        <f t="shared" si="109"/>
        <v>1271</v>
      </c>
      <c r="AM127" s="11"/>
      <c r="AN127" s="40" t="s">
        <v>77</v>
      </c>
      <c r="AO127" s="4"/>
      <c r="AP127" s="4"/>
      <c r="AQ127" s="4"/>
    </row>
    <row r="128" spans="1:43" ht="15.75" customHeight="1" x14ac:dyDescent="0.3">
      <c r="A128" s="2" t="s">
        <v>75</v>
      </c>
      <c r="J128" s="7">
        <v>43452</v>
      </c>
      <c r="K128" s="8">
        <v>0.54166666666666663</v>
      </c>
      <c r="L128" s="9" t="s">
        <v>53</v>
      </c>
      <c r="M128" s="2">
        <v>2.65</v>
      </c>
      <c r="N128" s="9">
        <v>36</v>
      </c>
      <c r="O128" s="10">
        <f t="shared" si="30"/>
        <v>95.399999999999991</v>
      </c>
      <c r="P128" s="10"/>
      <c r="Q128" s="10">
        <v>1501</v>
      </c>
      <c r="R128" s="10">
        <v>1647</v>
      </c>
      <c r="S128" s="8"/>
      <c r="T128" s="8"/>
      <c r="U128" s="8"/>
      <c r="V128" s="11"/>
      <c r="W128" s="11"/>
      <c r="X128" s="11"/>
      <c r="Y128" s="11"/>
      <c r="Z128" s="11"/>
      <c r="AA128" s="11"/>
      <c r="AB128" s="11"/>
      <c r="AC128" s="11"/>
      <c r="AD128" s="11"/>
      <c r="AE128" s="11"/>
      <c r="AF128" s="11"/>
      <c r="AG128" s="13"/>
      <c r="AH128" s="11"/>
      <c r="AI128" s="11"/>
      <c r="AJ128" s="11"/>
      <c r="AK128" s="11"/>
      <c r="AL128" s="11"/>
      <c r="AM128" s="11"/>
      <c r="AN128" s="4"/>
      <c r="AO128" s="4"/>
      <c r="AP128" s="4"/>
      <c r="AQ128" s="4"/>
    </row>
    <row r="129" spans="1:43" ht="15.75" customHeight="1" x14ac:dyDescent="0.3">
      <c r="A129" s="2" t="s">
        <v>75</v>
      </c>
      <c r="J129" s="7">
        <v>43452</v>
      </c>
      <c r="K129" s="8">
        <v>0.54166666666666663</v>
      </c>
      <c r="L129" s="9" t="s">
        <v>53</v>
      </c>
      <c r="M129" s="2">
        <v>2.65</v>
      </c>
      <c r="N129" s="9">
        <v>36</v>
      </c>
      <c r="O129" s="10">
        <f t="shared" si="30"/>
        <v>95.399999999999991</v>
      </c>
      <c r="P129" s="10"/>
      <c r="Q129" s="10">
        <v>1496</v>
      </c>
      <c r="R129" s="10">
        <v>1642</v>
      </c>
      <c r="S129" s="8"/>
      <c r="T129" s="8"/>
      <c r="U129" s="8"/>
      <c r="V129" s="11"/>
      <c r="W129" s="11"/>
      <c r="X129" s="11"/>
      <c r="Y129" s="11"/>
      <c r="Z129" s="11"/>
      <c r="AA129" s="11"/>
      <c r="AB129" s="11"/>
      <c r="AC129" s="11"/>
      <c r="AD129" s="11"/>
      <c r="AE129" s="11"/>
      <c r="AF129" s="11"/>
      <c r="AG129" s="13"/>
      <c r="AH129" s="11"/>
      <c r="AI129" s="11"/>
      <c r="AJ129" s="11"/>
      <c r="AK129" s="11"/>
      <c r="AL129" s="11"/>
      <c r="AM129" s="11"/>
      <c r="AN129" s="4"/>
      <c r="AO129" s="4"/>
      <c r="AP129" s="4"/>
      <c r="AQ129" s="4"/>
    </row>
    <row r="130" spans="1:43" ht="15.75" customHeight="1" x14ac:dyDescent="0.3">
      <c r="A130" s="2" t="s">
        <v>75</v>
      </c>
      <c r="J130" s="7">
        <v>43452</v>
      </c>
      <c r="K130" s="8">
        <v>0.54166666666666663</v>
      </c>
      <c r="L130" s="9" t="s">
        <v>53</v>
      </c>
      <c r="M130" s="2">
        <v>2.65</v>
      </c>
      <c r="N130" s="9">
        <v>36</v>
      </c>
      <c r="O130" s="10">
        <f t="shared" si="30"/>
        <v>95.399999999999991</v>
      </c>
      <c r="P130" s="10"/>
      <c r="Q130" s="10">
        <v>1482</v>
      </c>
      <c r="R130" s="10">
        <v>1628</v>
      </c>
      <c r="S130" s="8"/>
      <c r="T130" s="8"/>
      <c r="U130" s="8"/>
      <c r="V130" s="11"/>
      <c r="W130" s="11"/>
      <c r="X130" s="11"/>
      <c r="Y130" s="11"/>
      <c r="Z130" s="11"/>
      <c r="AA130" s="11"/>
      <c r="AB130" s="11"/>
      <c r="AC130" s="11"/>
      <c r="AD130" s="11"/>
      <c r="AE130" s="11"/>
      <c r="AF130" s="11"/>
      <c r="AG130" s="13"/>
      <c r="AH130" s="11"/>
      <c r="AI130" s="11"/>
      <c r="AJ130" s="11"/>
      <c r="AK130" s="11"/>
      <c r="AL130" s="11"/>
      <c r="AM130" s="11"/>
      <c r="AN130" s="4"/>
      <c r="AO130" s="4"/>
      <c r="AP130" s="4"/>
      <c r="AQ130" s="4"/>
    </row>
    <row r="131" spans="1:43" ht="15.75" customHeight="1" x14ac:dyDescent="0.3">
      <c r="A131" s="2" t="s">
        <v>75</v>
      </c>
      <c r="J131" s="7">
        <v>43452</v>
      </c>
      <c r="K131" s="8">
        <v>0.54166666666666663</v>
      </c>
      <c r="L131" s="9" t="s">
        <v>53</v>
      </c>
      <c r="M131" s="2">
        <v>2.65</v>
      </c>
      <c r="N131" s="9">
        <v>36</v>
      </c>
      <c r="O131" s="10">
        <f t="shared" si="30"/>
        <v>95.399999999999991</v>
      </c>
      <c r="P131" s="10"/>
      <c r="Q131" s="10">
        <v>1187</v>
      </c>
      <c r="R131" s="10">
        <v>1333</v>
      </c>
      <c r="S131" s="8"/>
      <c r="T131" s="8"/>
      <c r="U131" s="8"/>
      <c r="V131" s="11"/>
      <c r="W131" s="11"/>
      <c r="X131" s="11"/>
      <c r="Y131" s="11"/>
      <c r="Z131" s="11"/>
      <c r="AA131" s="11"/>
      <c r="AB131" s="11"/>
      <c r="AC131" s="11"/>
      <c r="AD131" s="11"/>
      <c r="AE131" s="11"/>
      <c r="AF131" s="11"/>
      <c r="AG131" s="13"/>
      <c r="AH131" s="11"/>
      <c r="AI131" s="11"/>
      <c r="AJ131" s="11"/>
      <c r="AK131" s="11"/>
      <c r="AL131" s="11"/>
      <c r="AM131" s="11"/>
      <c r="AN131" s="4"/>
      <c r="AO131" s="4"/>
      <c r="AP131" s="4"/>
      <c r="AQ131" s="4"/>
    </row>
    <row r="132" spans="1:43" ht="15.75" customHeight="1" x14ac:dyDescent="0.3">
      <c r="A132" s="2" t="s">
        <v>75</v>
      </c>
      <c r="J132" s="7">
        <v>43452</v>
      </c>
      <c r="K132" s="8">
        <v>0.54166666666666663</v>
      </c>
      <c r="L132" s="9" t="s">
        <v>53</v>
      </c>
      <c r="M132" s="2">
        <v>2.65</v>
      </c>
      <c r="N132" s="9">
        <v>36</v>
      </c>
      <c r="O132" s="10">
        <f t="shared" si="30"/>
        <v>95.399999999999991</v>
      </c>
      <c r="P132" s="10"/>
      <c r="Q132" s="10">
        <v>1353</v>
      </c>
      <c r="R132" s="10">
        <v>1499</v>
      </c>
      <c r="S132" s="8"/>
      <c r="T132" s="8"/>
      <c r="U132" s="8"/>
      <c r="V132" s="11"/>
      <c r="W132" s="11"/>
      <c r="X132" s="11"/>
      <c r="Y132" s="11"/>
      <c r="Z132" s="11"/>
      <c r="AA132" s="11"/>
      <c r="AB132" s="11"/>
      <c r="AC132" s="11"/>
      <c r="AD132" s="11"/>
      <c r="AE132" s="11"/>
      <c r="AF132" s="11"/>
      <c r="AG132" s="13"/>
      <c r="AH132" s="11"/>
      <c r="AI132" s="11"/>
      <c r="AJ132" s="11"/>
      <c r="AK132" s="11"/>
      <c r="AL132" s="11"/>
      <c r="AM132" s="11"/>
      <c r="AN132" s="4"/>
      <c r="AO132" s="4"/>
      <c r="AP132" s="4"/>
      <c r="AQ132" s="4"/>
    </row>
    <row r="133" spans="1:43" ht="15.75" customHeight="1" x14ac:dyDescent="0.3">
      <c r="A133" s="2" t="s">
        <v>75</v>
      </c>
      <c r="J133" s="7">
        <v>43452</v>
      </c>
      <c r="K133" s="8">
        <v>0.54166666666666663</v>
      </c>
      <c r="L133" s="9" t="s">
        <v>53</v>
      </c>
      <c r="M133" s="2">
        <v>2.65</v>
      </c>
      <c r="N133" s="9">
        <v>36</v>
      </c>
      <c r="O133" s="10">
        <f t="shared" si="30"/>
        <v>95.399999999999991</v>
      </c>
      <c r="P133" s="10"/>
      <c r="Q133" s="10">
        <v>1579</v>
      </c>
      <c r="R133" s="10">
        <v>1725</v>
      </c>
      <c r="S133" s="8"/>
      <c r="T133" s="8"/>
      <c r="U133" s="8"/>
      <c r="V133" s="11"/>
      <c r="W133" s="11"/>
      <c r="X133" s="11"/>
      <c r="Y133" s="11"/>
      <c r="Z133" s="11"/>
      <c r="AA133" s="11"/>
      <c r="AB133" s="11"/>
      <c r="AC133" s="11"/>
      <c r="AD133" s="11"/>
      <c r="AE133" s="11"/>
      <c r="AF133" s="11"/>
      <c r="AG133" s="13"/>
      <c r="AH133" s="11"/>
      <c r="AI133" s="11"/>
      <c r="AJ133" s="11"/>
      <c r="AK133" s="11"/>
      <c r="AL133" s="11"/>
      <c r="AM133" s="11"/>
      <c r="AN133" s="4"/>
      <c r="AO133" s="4"/>
      <c r="AP133" s="4"/>
      <c r="AQ133" s="4"/>
    </row>
    <row r="134" spans="1:43" ht="15.75" customHeight="1" x14ac:dyDescent="0.3">
      <c r="A134" s="2" t="s">
        <v>75</v>
      </c>
      <c r="J134" s="7">
        <v>43452</v>
      </c>
      <c r="K134" s="8">
        <v>0.54166666666666663</v>
      </c>
      <c r="L134" s="9" t="s">
        <v>53</v>
      </c>
      <c r="M134" s="2">
        <v>2.65</v>
      </c>
      <c r="N134" s="9">
        <v>36</v>
      </c>
      <c r="O134" s="10">
        <f t="shared" si="30"/>
        <v>95.399999999999991</v>
      </c>
      <c r="P134" s="10"/>
      <c r="Q134" s="10">
        <v>1774</v>
      </c>
      <c r="R134" s="10">
        <v>1920</v>
      </c>
      <c r="S134" s="8"/>
      <c r="T134" s="8"/>
      <c r="U134" s="8"/>
      <c r="V134" s="11"/>
      <c r="W134" s="11"/>
      <c r="X134" s="11"/>
      <c r="Y134" s="11"/>
      <c r="Z134" s="11"/>
      <c r="AA134" s="11"/>
      <c r="AB134" s="11"/>
      <c r="AC134" s="11"/>
      <c r="AD134" s="11"/>
      <c r="AE134" s="11"/>
      <c r="AF134" s="11"/>
      <c r="AG134" s="13"/>
      <c r="AH134" s="11"/>
      <c r="AI134" s="11"/>
      <c r="AJ134" s="11"/>
      <c r="AK134" s="11"/>
      <c r="AL134" s="11"/>
      <c r="AM134" s="11"/>
      <c r="AN134" s="4"/>
      <c r="AO134" s="4"/>
      <c r="AP134" s="4"/>
      <c r="AQ134" s="4"/>
    </row>
    <row r="135" spans="1:43" ht="15.75" customHeight="1" x14ac:dyDescent="0.3">
      <c r="A135" s="2" t="s">
        <v>75</v>
      </c>
      <c r="J135" s="7">
        <v>43452</v>
      </c>
      <c r="K135" s="8">
        <v>0.54166666666666663</v>
      </c>
      <c r="L135" s="9" t="s">
        <v>53</v>
      </c>
      <c r="M135" s="2">
        <v>2.65</v>
      </c>
      <c r="N135" s="9">
        <v>36</v>
      </c>
      <c r="O135" s="10">
        <f t="shared" si="30"/>
        <v>95.399999999999991</v>
      </c>
      <c r="P135" s="10"/>
      <c r="Q135" s="10">
        <v>1846</v>
      </c>
      <c r="R135" s="10">
        <v>1992</v>
      </c>
      <c r="S135" s="8"/>
      <c r="T135" s="8"/>
      <c r="U135" s="8"/>
      <c r="V135" s="11"/>
      <c r="W135" s="11"/>
      <c r="X135" s="11"/>
      <c r="Y135" s="11"/>
      <c r="Z135" s="11"/>
      <c r="AA135" s="11"/>
      <c r="AB135" s="11"/>
      <c r="AC135" s="11"/>
      <c r="AD135" s="11"/>
      <c r="AE135" s="11"/>
      <c r="AF135" s="11"/>
      <c r="AG135" s="13"/>
      <c r="AH135" s="11"/>
      <c r="AI135" s="11"/>
      <c r="AJ135" s="11"/>
      <c r="AK135" s="11"/>
      <c r="AL135" s="11"/>
      <c r="AM135" s="11"/>
      <c r="AN135" s="4"/>
      <c r="AO135" s="4"/>
      <c r="AP135" s="4"/>
      <c r="AQ135" s="4"/>
    </row>
    <row r="136" spans="1:43" ht="15.75" customHeight="1" x14ac:dyDescent="0.3">
      <c r="A136" s="2" t="s">
        <v>75</v>
      </c>
      <c r="J136" s="7">
        <v>43452</v>
      </c>
      <c r="K136" s="8">
        <v>0.54166666666666663</v>
      </c>
      <c r="L136" s="9" t="s">
        <v>53</v>
      </c>
      <c r="M136" s="2">
        <v>2.65</v>
      </c>
      <c r="N136" s="9">
        <v>36</v>
      </c>
      <c r="O136" s="10">
        <f t="shared" si="30"/>
        <v>95.399999999999991</v>
      </c>
      <c r="P136" s="10"/>
      <c r="Q136" s="10">
        <v>1704</v>
      </c>
      <c r="R136" s="10">
        <v>1850</v>
      </c>
      <c r="S136" s="8"/>
      <c r="T136" s="8"/>
      <c r="U136" s="8"/>
      <c r="V136" s="11"/>
      <c r="W136" s="11"/>
      <c r="X136" s="11"/>
      <c r="Y136" s="11"/>
      <c r="Z136" s="11"/>
      <c r="AA136" s="11"/>
      <c r="AB136" s="11"/>
      <c r="AC136" s="11"/>
      <c r="AD136" s="11"/>
      <c r="AE136" s="11"/>
      <c r="AF136" s="11"/>
      <c r="AG136" s="13"/>
      <c r="AH136" s="11"/>
      <c r="AI136" s="11"/>
      <c r="AJ136" s="11"/>
      <c r="AK136" s="11"/>
      <c r="AL136" s="11"/>
      <c r="AM136" s="11"/>
      <c r="AN136" s="4"/>
      <c r="AO136" s="4"/>
      <c r="AP136" s="4"/>
      <c r="AQ136" s="4"/>
    </row>
    <row r="137" spans="1:43" ht="15.75" customHeight="1" x14ac:dyDescent="0.3">
      <c r="A137" s="2" t="s">
        <v>75</v>
      </c>
      <c r="J137" s="7">
        <v>43452</v>
      </c>
      <c r="K137" s="8">
        <v>0.54166666666666663</v>
      </c>
      <c r="L137" s="9" t="s">
        <v>53</v>
      </c>
      <c r="M137" s="2">
        <v>2.65</v>
      </c>
      <c r="N137" s="9">
        <v>36</v>
      </c>
      <c r="O137" s="10">
        <f t="shared" si="30"/>
        <v>95.399999999999991</v>
      </c>
      <c r="P137" s="10"/>
      <c r="Q137" s="10">
        <v>1655</v>
      </c>
      <c r="R137" s="10">
        <v>1801</v>
      </c>
      <c r="S137" s="8"/>
      <c r="T137" s="8"/>
      <c r="U137" s="8"/>
      <c r="V137" s="11"/>
      <c r="W137" s="11"/>
      <c r="X137" s="11"/>
      <c r="Y137" s="11"/>
      <c r="Z137" s="11"/>
      <c r="AA137" s="11"/>
      <c r="AB137" s="11"/>
      <c r="AC137" s="11"/>
      <c r="AD137" s="11"/>
      <c r="AE137" s="11"/>
      <c r="AF137" s="11"/>
      <c r="AG137" s="13"/>
      <c r="AH137" s="14"/>
      <c r="AI137" s="14"/>
      <c r="AJ137" s="14"/>
      <c r="AK137" s="14"/>
      <c r="AL137" s="14"/>
      <c r="AM137" s="14"/>
      <c r="AN137" s="15"/>
      <c r="AO137" s="16"/>
      <c r="AP137" s="16"/>
      <c r="AQ137" s="16"/>
    </row>
    <row r="138" spans="1:43" ht="15.75" customHeight="1" x14ac:dyDescent="0.3">
      <c r="A138" s="2" t="s">
        <v>75</v>
      </c>
      <c r="J138" s="7">
        <v>43452</v>
      </c>
      <c r="K138" s="8">
        <v>0.54166666666666663</v>
      </c>
      <c r="L138" s="9" t="s">
        <v>53</v>
      </c>
      <c r="M138" s="2">
        <v>2.65</v>
      </c>
      <c r="N138" s="9">
        <v>36</v>
      </c>
      <c r="O138" s="10">
        <f t="shared" si="30"/>
        <v>95.399999999999991</v>
      </c>
      <c r="P138" s="10"/>
      <c r="Q138" s="10">
        <v>1629</v>
      </c>
      <c r="R138" s="10">
        <v>1775</v>
      </c>
      <c r="S138" s="8"/>
      <c r="T138" s="8"/>
      <c r="U138" s="8"/>
      <c r="V138" s="11"/>
      <c r="W138" s="11"/>
      <c r="X138" s="11"/>
      <c r="Y138" s="11"/>
      <c r="Z138" s="11"/>
      <c r="AA138" s="11"/>
      <c r="AB138" s="11"/>
      <c r="AC138" s="11"/>
      <c r="AD138" s="11"/>
      <c r="AE138" s="11"/>
      <c r="AF138" s="11"/>
      <c r="AG138" s="13"/>
      <c r="AH138" s="14"/>
      <c r="AI138" s="14"/>
      <c r="AJ138" s="14"/>
      <c r="AK138" s="14"/>
      <c r="AL138" s="14"/>
      <c r="AM138" s="14"/>
      <c r="AN138" s="15"/>
      <c r="AO138" s="16"/>
      <c r="AP138" s="16"/>
      <c r="AQ138" s="16"/>
    </row>
    <row r="139" spans="1:43" ht="15.75" customHeight="1" x14ac:dyDescent="0.3">
      <c r="A139" s="2" t="s">
        <v>75</v>
      </c>
      <c r="J139" s="7">
        <v>43452</v>
      </c>
      <c r="K139" s="8">
        <v>0.54166666666666663</v>
      </c>
      <c r="L139" s="9" t="s">
        <v>53</v>
      </c>
      <c r="M139" s="2">
        <v>2.65</v>
      </c>
      <c r="N139" s="9">
        <v>36</v>
      </c>
      <c r="O139" s="10">
        <f t="shared" si="30"/>
        <v>95.399999999999991</v>
      </c>
      <c r="P139" s="10"/>
      <c r="Q139" s="10">
        <v>1590</v>
      </c>
      <c r="R139" s="10">
        <v>1736</v>
      </c>
      <c r="S139" s="8"/>
      <c r="T139" s="8"/>
      <c r="U139" s="8"/>
      <c r="V139" s="11"/>
      <c r="W139" s="11"/>
      <c r="X139" s="11"/>
      <c r="Y139" s="11"/>
      <c r="Z139" s="11"/>
      <c r="AA139" s="11"/>
      <c r="AB139" s="11"/>
      <c r="AC139" s="11"/>
      <c r="AD139" s="11"/>
      <c r="AE139" s="11"/>
      <c r="AF139" s="11"/>
      <c r="AG139" s="13"/>
      <c r="AH139" s="14"/>
      <c r="AI139" s="14"/>
      <c r="AJ139" s="14"/>
      <c r="AK139" s="14"/>
      <c r="AL139" s="14"/>
      <c r="AM139" s="14"/>
      <c r="AN139" s="15"/>
      <c r="AO139" s="16"/>
      <c r="AP139" s="16"/>
      <c r="AQ139" s="16"/>
    </row>
    <row r="140" spans="1:43" ht="15.75" customHeight="1" x14ac:dyDescent="0.3">
      <c r="A140" s="2" t="s">
        <v>75</v>
      </c>
      <c r="J140" s="7">
        <v>43452</v>
      </c>
      <c r="K140" s="8">
        <v>0.54166666666666663</v>
      </c>
      <c r="L140" s="9" t="s">
        <v>53</v>
      </c>
      <c r="M140" s="2">
        <v>2.65</v>
      </c>
      <c r="N140" s="9">
        <v>36</v>
      </c>
      <c r="O140" s="10">
        <f t="shared" si="30"/>
        <v>95.399999999999991</v>
      </c>
      <c r="P140" s="10"/>
      <c r="Q140" s="10">
        <v>1597</v>
      </c>
      <c r="R140" s="10">
        <v>1743</v>
      </c>
      <c r="S140" s="8"/>
      <c r="T140" s="8"/>
      <c r="U140" s="8"/>
      <c r="V140" s="11"/>
      <c r="W140" s="11"/>
      <c r="X140" s="11"/>
      <c r="Y140" s="11"/>
      <c r="Z140" s="11"/>
      <c r="AA140" s="11"/>
      <c r="AB140" s="11"/>
      <c r="AC140" s="11"/>
      <c r="AD140" s="11"/>
      <c r="AE140" s="11"/>
      <c r="AF140" s="11"/>
      <c r="AG140" s="18"/>
      <c r="AH140" s="14"/>
      <c r="AI140" s="14"/>
      <c r="AJ140" s="14"/>
      <c r="AK140" s="14"/>
      <c r="AL140" s="14"/>
      <c r="AM140" s="14"/>
      <c r="AN140" s="4"/>
      <c r="AO140" s="4"/>
      <c r="AP140" s="4"/>
      <c r="AQ140" s="4"/>
    </row>
    <row r="141" spans="1:43" ht="15.75" customHeight="1" x14ac:dyDescent="0.3">
      <c r="A141" s="2" t="s">
        <v>75</v>
      </c>
      <c r="J141" s="7">
        <v>43452</v>
      </c>
      <c r="K141" s="8">
        <v>0.54166666666666663</v>
      </c>
      <c r="L141" s="9" t="s">
        <v>53</v>
      </c>
      <c r="M141" s="2">
        <v>2.65</v>
      </c>
      <c r="N141" s="9">
        <v>36</v>
      </c>
      <c r="O141" s="10">
        <f t="shared" si="30"/>
        <v>95.399999999999991</v>
      </c>
      <c r="P141" s="10"/>
      <c r="Q141" s="10">
        <v>1275</v>
      </c>
      <c r="R141" s="10">
        <v>1421</v>
      </c>
      <c r="S141" s="8"/>
      <c r="T141" s="8"/>
      <c r="U141" s="8"/>
      <c r="V141" s="11"/>
      <c r="W141" s="11"/>
      <c r="X141" s="11"/>
      <c r="Y141" s="11"/>
      <c r="Z141" s="11"/>
      <c r="AA141" s="11"/>
      <c r="AB141" s="11"/>
      <c r="AC141" s="11"/>
      <c r="AD141" s="11"/>
      <c r="AE141" s="11"/>
      <c r="AF141" s="11"/>
      <c r="AG141" s="13"/>
      <c r="AH141" s="11"/>
      <c r="AI141" s="11"/>
      <c r="AJ141" s="11"/>
      <c r="AK141" s="11"/>
      <c r="AL141" s="11"/>
      <c r="AM141" s="11"/>
      <c r="AN141" s="4"/>
      <c r="AO141" s="4"/>
      <c r="AP141" s="4"/>
      <c r="AQ141" s="4"/>
    </row>
    <row r="142" spans="1:43" ht="15.75" customHeight="1" x14ac:dyDescent="0.3">
      <c r="A142" s="2" t="s">
        <v>75</v>
      </c>
      <c r="J142" s="7">
        <v>43452</v>
      </c>
      <c r="K142" s="8">
        <v>0.54166666666666663</v>
      </c>
      <c r="L142" s="9" t="s">
        <v>53</v>
      </c>
      <c r="M142" s="2">
        <v>2.65</v>
      </c>
      <c r="N142" s="9">
        <v>36</v>
      </c>
      <c r="O142" s="10">
        <f t="shared" si="30"/>
        <v>95.399999999999991</v>
      </c>
      <c r="P142" s="10"/>
      <c r="Q142" s="10">
        <v>1389</v>
      </c>
      <c r="R142" s="10">
        <v>1535</v>
      </c>
      <c r="S142" s="8"/>
      <c r="T142" s="8"/>
      <c r="U142" s="8"/>
      <c r="V142" s="11"/>
      <c r="W142" s="11"/>
      <c r="X142" s="11"/>
      <c r="Y142" s="11"/>
      <c r="Z142" s="11"/>
      <c r="AA142" s="11"/>
      <c r="AB142" s="11"/>
      <c r="AC142" s="11"/>
      <c r="AD142" s="11"/>
      <c r="AE142" s="11"/>
      <c r="AF142" s="11"/>
      <c r="AG142" s="13"/>
      <c r="AH142" s="11"/>
      <c r="AI142" s="11"/>
      <c r="AJ142" s="11"/>
      <c r="AK142" s="11"/>
      <c r="AL142" s="11"/>
      <c r="AM142" s="11"/>
      <c r="AN142" s="4"/>
      <c r="AO142" s="4"/>
      <c r="AP142" s="4"/>
      <c r="AQ142" s="4"/>
    </row>
    <row r="143" spans="1:43" ht="15.75" customHeight="1" x14ac:dyDescent="0.3">
      <c r="A143" s="2" t="s">
        <v>75</v>
      </c>
      <c r="J143" s="7">
        <v>43452</v>
      </c>
      <c r="K143" s="8">
        <v>0.54166666666666663</v>
      </c>
      <c r="L143" s="9" t="s">
        <v>53</v>
      </c>
      <c r="M143" s="2">
        <v>2.65</v>
      </c>
      <c r="N143" s="9">
        <v>36</v>
      </c>
      <c r="O143" s="10">
        <f t="shared" si="30"/>
        <v>95.399999999999991</v>
      </c>
      <c r="P143" s="10"/>
      <c r="Q143" s="10">
        <v>1556</v>
      </c>
      <c r="R143" s="10">
        <v>1702</v>
      </c>
      <c r="S143" s="8"/>
      <c r="T143" s="8"/>
      <c r="U143" s="8"/>
      <c r="V143" s="11"/>
      <c r="W143" s="11"/>
      <c r="X143" s="11"/>
      <c r="Y143" s="11"/>
      <c r="Z143" s="11"/>
      <c r="AA143" s="11"/>
      <c r="AB143" s="11"/>
      <c r="AC143" s="11"/>
      <c r="AD143" s="11"/>
      <c r="AE143" s="11"/>
      <c r="AF143" s="11"/>
      <c r="AG143" s="13"/>
      <c r="AH143" s="11"/>
      <c r="AI143" s="11"/>
      <c r="AJ143" s="11"/>
      <c r="AK143" s="11"/>
      <c r="AL143" s="11"/>
      <c r="AM143" s="11"/>
      <c r="AN143" s="4"/>
      <c r="AO143" s="4"/>
      <c r="AP143" s="4"/>
      <c r="AQ143" s="4"/>
    </row>
    <row r="144" spans="1:43" ht="15.75" customHeight="1" x14ac:dyDescent="0.3">
      <c r="A144" s="2" t="s">
        <v>75</v>
      </c>
      <c r="J144" s="7">
        <v>43452</v>
      </c>
      <c r="K144" s="8">
        <v>0.54166666666666663</v>
      </c>
      <c r="L144" s="9" t="s">
        <v>53</v>
      </c>
      <c r="M144" s="2">
        <v>2.65</v>
      </c>
      <c r="N144" s="9">
        <v>36</v>
      </c>
      <c r="O144" s="10">
        <f t="shared" si="30"/>
        <v>95.399999999999991</v>
      </c>
      <c r="P144" s="10"/>
      <c r="Q144" s="10">
        <v>1676</v>
      </c>
      <c r="R144" s="10">
        <v>1822</v>
      </c>
      <c r="S144" s="8"/>
      <c r="T144" s="8"/>
      <c r="U144" s="8"/>
      <c r="V144" s="11"/>
      <c r="W144" s="11"/>
      <c r="X144" s="11"/>
      <c r="Y144" s="11"/>
      <c r="Z144" s="11"/>
      <c r="AA144" s="11"/>
      <c r="AB144" s="11"/>
      <c r="AC144" s="11"/>
      <c r="AD144" s="11"/>
      <c r="AE144" s="11"/>
      <c r="AF144" s="11"/>
      <c r="AG144" s="13"/>
      <c r="AH144" s="11"/>
      <c r="AI144" s="11"/>
      <c r="AJ144" s="11"/>
      <c r="AK144" s="11"/>
      <c r="AL144" s="11"/>
      <c r="AM144" s="11"/>
      <c r="AN144" s="4"/>
      <c r="AO144" s="4"/>
      <c r="AP144" s="4"/>
      <c r="AQ144" s="4"/>
    </row>
    <row r="145" spans="1:43" ht="15.75" customHeight="1" x14ac:dyDescent="0.3">
      <c r="A145" s="2" t="s">
        <v>75</v>
      </c>
      <c r="J145" s="7">
        <v>43452</v>
      </c>
      <c r="K145" s="8">
        <v>0.54166666666666663</v>
      </c>
      <c r="L145" s="9" t="s">
        <v>53</v>
      </c>
      <c r="M145" s="2">
        <v>2.65</v>
      </c>
      <c r="N145" s="9">
        <v>36</v>
      </c>
      <c r="O145" s="10">
        <f t="shared" si="30"/>
        <v>95.399999999999991</v>
      </c>
      <c r="P145" s="10"/>
      <c r="Q145" s="10">
        <v>1695</v>
      </c>
      <c r="R145" s="10">
        <v>1841</v>
      </c>
      <c r="S145" s="8"/>
      <c r="T145" s="8"/>
      <c r="U145" s="8"/>
      <c r="V145" s="11"/>
      <c r="W145" s="11"/>
      <c r="X145" s="11"/>
      <c r="Y145" s="11"/>
      <c r="Z145" s="11"/>
      <c r="AA145" s="11"/>
      <c r="AB145" s="11"/>
      <c r="AC145" s="11"/>
      <c r="AD145" s="11"/>
      <c r="AE145" s="11"/>
      <c r="AF145" s="11"/>
      <c r="AG145" s="13"/>
      <c r="AH145" s="11"/>
      <c r="AI145" s="11"/>
      <c r="AJ145" s="11"/>
      <c r="AK145" s="11"/>
      <c r="AL145" s="11"/>
      <c r="AM145" s="11"/>
      <c r="AN145" s="4"/>
      <c r="AO145" s="4"/>
      <c r="AP145" s="4"/>
      <c r="AQ145" s="4"/>
    </row>
    <row r="146" spans="1:43" ht="15.75" customHeight="1" x14ac:dyDescent="0.3">
      <c r="A146" s="2" t="s">
        <v>75</v>
      </c>
      <c r="J146" s="7">
        <v>43452</v>
      </c>
      <c r="K146" s="8">
        <v>0.54166666666666663</v>
      </c>
      <c r="L146" s="9" t="s">
        <v>53</v>
      </c>
      <c r="M146" s="2">
        <v>2.65</v>
      </c>
      <c r="N146" s="9">
        <v>36</v>
      </c>
      <c r="O146" s="10">
        <f t="shared" si="30"/>
        <v>95.399999999999991</v>
      </c>
      <c r="P146" s="10"/>
      <c r="Q146" s="10">
        <v>1730</v>
      </c>
      <c r="R146" s="10">
        <v>1876</v>
      </c>
      <c r="S146" s="8"/>
      <c r="T146" s="8"/>
      <c r="U146" s="8"/>
      <c r="V146" s="11"/>
      <c r="W146" s="11"/>
      <c r="X146" s="11"/>
      <c r="Y146" s="11"/>
      <c r="Z146" s="11"/>
      <c r="AA146" s="11"/>
      <c r="AB146" s="11"/>
      <c r="AC146" s="11"/>
      <c r="AD146" s="11"/>
      <c r="AE146" s="11"/>
      <c r="AF146" s="11"/>
      <c r="AG146" s="13"/>
      <c r="AH146" s="11"/>
      <c r="AI146" s="11"/>
      <c r="AJ146" s="11"/>
      <c r="AK146" s="11"/>
      <c r="AL146" s="11"/>
      <c r="AM146" s="11"/>
      <c r="AN146" s="4"/>
      <c r="AO146" s="4"/>
      <c r="AP146" s="4"/>
      <c r="AQ146" s="4"/>
    </row>
    <row r="147" spans="1:43" ht="15.75" customHeight="1" x14ac:dyDescent="0.3">
      <c r="A147" s="2" t="s">
        <v>75</v>
      </c>
      <c r="J147" s="7">
        <v>43452</v>
      </c>
      <c r="K147" s="8">
        <v>0.54166666666666663</v>
      </c>
      <c r="L147" s="9" t="s">
        <v>53</v>
      </c>
      <c r="M147" s="2">
        <v>2.65</v>
      </c>
      <c r="N147" s="9">
        <v>36</v>
      </c>
      <c r="O147" s="10">
        <f t="shared" si="30"/>
        <v>95.399999999999991</v>
      </c>
      <c r="P147" s="10"/>
      <c r="Q147" s="10">
        <v>1696</v>
      </c>
      <c r="R147" s="10">
        <v>1842</v>
      </c>
      <c r="S147" s="8"/>
      <c r="T147" s="8"/>
      <c r="U147" s="8"/>
      <c r="V147" s="11"/>
      <c r="W147" s="11"/>
      <c r="X147" s="11"/>
      <c r="Y147" s="11"/>
      <c r="Z147" s="11"/>
      <c r="AA147" s="11"/>
      <c r="AB147" s="11"/>
      <c r="AC147" s="11"/>
      <c r="AD147" s="11"/>
      <c r="AE147" s="11"/>
      <c r="AF147" s="11"/>
      <c r="AG147" s="13"/>
      <c r="AH147" s="11"/>
      <c r="AI147" s="11"/>
      <c r="AJ147" s="11"/>
      <c r="AK147" s="11"/>
      <c r="AL147" s="11"/>
      <c r="AM147" s="11"/>
      <c r="AN147" s="4"/>
      <c r="AO147" s="4"/>
      <c r="AP147" s="4"/>
      <c r="AQ147" s="4"/>
    </row>
    <row r="148" spans="1:43" ht="15.75" customHeight="1" x14ac:dyDescent="0.3">
      <c r="A148" s="2" t="s">
        <v>75</v>
      </c>
      <c r="J148" s="7">
        <v>43452</v>
      </c>
      <c r="K148" s="8">
        <v>0.54166666666666663</v>
      </c>
      <c r="L148" s="9" t="s">
        <v>53</v>
      </c>
      <c r="M148" s="2">
        <v>2.65</v>
      </c>
      <c r="N148" s="9">
        <v>36</v>
      </c>
      <c r="O148" s="10">
        <f t="shared" si="30"/>
        <v>95.399999999999991</v>
      </c>
      <c r="P148" s="10"/>
      <c r="Q148" s="10">
        <v>1627</v>
      </c>
      <c r="R148" s="10">
        <v>1773</v>
      </c>
      <c r="S148" s="8"/>
      <c r="T148" s="8"/>
      <c r="U148" s="8"/>
      <c r="V148" s="11"/>
      <c r="W148" s="11"/>
      <c r="X148" s="11"/>
      <c r="Y148" s="11"/>
      <c r="Z148" s="11"/>
      <c r="AA148" s="11"/>
      <c r="AB148" s="11"/>
      <c r="AC148" s="11"/>
      <c r="AD148" s="11"/>
      <c r="AE148" s="11"/>
      <c r="AF148" s="11"/>
      <c r="AG148" s="13"/>
      <c r="AH148" s="11"/>
      <c r="AI148" s="11"/>
      <c r="AJ148" s="11"/>
      <c r="AK148" s="11"/>
      <c r="AL148" s="11"/>
      <c r="AM148" s="11"/>
      <c r="AN148" s="4"/>
      <c r="AO148" s="4"/>
      <c r="AP148" s="4"/>
      <c r="AQ148" s="4"/>
    </row>
    <row r="149" spans="1:43" ht="15.75" customHeight="1" x14ac:dyDescent="0.3">
      <c r="A149" s="2" t="s">
        <v>75</v>
      </c>
      <c r="J149" s="7">
        <v>43452</v>
      </c>
      <c r="K149" s="8">
        <v>0.54166666666666663</v>
      </c>
      <c r="L149" s="9" t="s">
        <v>53</v>
      </c>
      <c r="M149" s="2">
        <v>2.65</v>
      </c>
      <c r="N149" s="9">
        <v>36</v>
      </c>
      <c r="O149" s="10">
        <f t="shared" si="30"/>
        <v>95.399999999999991</v>
      </c>
      <c r="P149" s="10"/>
      <c r="Q149" s="10">
        <v>1591</v>
      </c>
      <c r="R149" s="10">
        <v>1737</v>
      </c>
      <c r="S149" s="8"/>
      <c r="T149" s="8"/>
      <c r="U149" s="8"/>
      <c r="V149" s="11"/>
      <c r="W149" s="11"/>
      <c r="X149" s="11"/>
      <c r="Y149" s="11"/>
      <c r="Z149" s="11"/>
      <c r="AA149" s="11"/>
      <c r="AB149" s="11"/>
      <c r="AC149" s="11"/>
      <c r="AD149" s="11"/>
      <c r="AE149" s="11"/>
      <c r="AF149" s="11"/>
      <c r="AG149" s="13"/>
      <c r="AH149" s="11"/>
      <c r="AI149" s="11"/>
      <c r="AJ149" s="11"/>
      <c r="AK149" s="11"/>
      <c r="AL149" s="11"/>
      <c r="AM149" s="11"/>
      <c r="AN149" s="4"/>
      <c r="AO149" s="4"/>
      <c r="AP149" s="4"/>
      <c r="AQ149" s="4"/>
    </row>
    <row r="150" spans="1:43" ht="15.75" customHeight="1" x14ac:dyDescent="0.3">
      <c r="A150" s="2" t="s">
        <v>75</v>
      </c>
      <c r="J150" s="7">
        <v>43452</v>
      </c>
      <c r="K150" s="8">
        <v>0.54166666666666663</v>
      </c>
      <c r="L150" s="9" t="s">
        <v>53</v>
      </c>
      <c r="M150" s="2">
        <v>2.65</v>
      </c>
      <c r="N150" s="9">
        <v>36</v>
      </c>
      <c r="O150" s="10">
        <f t="shared" si="30"/>
        <v>95.399999999999991</v>
      </c>
      <c r="P150" s="10"/>
      <c r="Q150" s="10">
        <v>1611</v>
      </c>
      <c r="R150" s="10">
        <v>1757</v>
      </c>
      <c r="S150" s="8"/>
      <c r="T150" s="8"/>
      <c r="U150" s="8"/>
      <c r="V150" s="11"/>
      <c r="W150" s="11"/>
      <c r="X150" s="11"/>
      <c r="Y150" s="11"/>
      <c r="Z150" s="11"/>
      <c r="AA150" s="11"/>
      <c r="AB150" s="11"/>
      <c r="AC150" s="11"/>
      <c r="AD150" s="11"/>
      <c r="AE150" s="11"/>
      <c r="AF150" s="11"/>
      <c r="AG150" s="13"/>
      <c r="AH150" s="11"/>
      <c r="AI150" s="11"/>
      <c r="AJ150" s="11"/>
      <c r="AK150" s="11"/>
      <c r="AL150" s="11"/>
      <c r="AM150" s="11"/>
      <c r="AN150" s="4"/>
      <c r="AO150" s="4"/>
      <c r="AP150" s="4"/>
      <c r="AQ150" s="4"/>
    </row>
    <row r="151" spans="1:43" ht="15.75" customHeight="1" x14ac:dyDescent="0.3">
      <c r="A151" s="2" t="s">
        <v>75</v>
      </c>
      <c r="J151" s="7">
        <v>43452</v>
      </c>
      <c r="K151" s="8">
        <v>0.54166666666666663</v>
      </c>
      <c r="L151" s="9" t="s">
        <v>53</v>
      </c>
      <c r="M151" s="2">
        <v>2.65</v>
      </c>
      <c r="N151" s="9">
        <v>36</v>
      </c>
      <c r="O151" s="10">
        <f t="shared" si="30"/>
        <v>95.399999999999991</v>
      </c>
      <c r="P151" s="10"/>
      <c r="Q151" s="10">
        <v>1271</v>
      </c>
      <c r="R151" s="10">
        <v>1417</v>
      </c>
      <c r="S151" s="8"/>
      <c r="T151" s="8"/>
      <c r="U151" s="8"/>
      <c r="V151" s="11"/>
      <c r="W151" s="11"/>
      <c r="X151" s="11"/>
      <c r="Y151" s="11"/>
      <c r="Z151" s="11"/>
      <c r="AA151" s="11"/>
      <c r="AB151" s="11"/>
      <c r="AC151" s="11"/>
      <c r="AD151" s="11"/>
      <c r="AE151" s="11"/>
      <c r="AF151" s="11"/>
      <c r="AG151" s="13"/>
      <c r="AH151" s="11"/>
      <c r="AI151" s="11"/>
      <c r="AJ151" s="11"/>
      <c r="AK151" s="11"/>
      <c r="AL151" s="11"/>
      <c r="AM151" s="11"/>
      <c r="AN151" s="4"/>
      <c r="AO151" s="4"/>
      <c r="AP151" s="4"/>
      <c r="AQ151" s="4"/>
    </row>
    <row r="152" spans="1:43" ht="15.75" customHeight="1" x14ac:dyDescent="0.3">
      <c r="A152" s="2" t="s">
        <v>75</v>
      </c>
      <c r="J152" s="7">
        <v>43452</v>
      </c>
      <c r="K152" s="8">
        <v>0.54166666666666663</v>
      </c>
      <c r="L152" s="9" t="s">
        <v>53</v>
      </c>
      <c r="M152" s="2">
        <v>2.65</v>
      </c>
      <c r="N152" s="9">
        <v>36</v>
      </c>
      <c r="O152" s="10">
        <f t="shared" si="30"/>
        <v>95.399999999999991</v>
      </c>
      <c r="P152" s="10"/>
      <c r="Q152" s="10">
        <v>1369</v>
      </c>
      <c r="R152" s="10">
        <v>1515</v>
      </c>
      <c r="S152" s="8"/>
      <c r="T152" s="8"/>
      <c r="U152" s="8"/>
      <c r="V152" s="11"/>
      <c r="W152" s="11"/>
      <c r="X152" s="11"/>
      <c r="Y152" s="11"/>
      <c r="Z152" s="11"/>
      <c r="AA152" s="11"/>
      <c r="AB152" s="11"/>
      <c r="AC152" s="11"/>
      <c r="AD152" s="11"/>
      <c r="AE152" s="11"/>
      <c r="AF152" s="11"/>
      <c r="AG152" s="13"/>
      <c r="AH152" s="11"/>
      <c r="AI152" s="11"/>
      <c r="AJ152" s="11"/>
      <c r="AK152" s="11"/>
      <c r="AL152" s="11"/>
      <c r="AM152" s="11"/>
      <c r="AN152" s="4"/>
      <c r="AO152" s="4"/>
      <c r="AP152" s="4"/>
      <c r="AQ152" s="4"/>
    </row>
    <row r="153" spans="1:43" ht="15.75" customHeight="1" x14ac:dyDescent="0.3">
      <c r="A153" s="2" t="s">
        <v>75</v>
      </c>
      <c r="J153" s="7">
        <v>43452</v>
      </c>
      <c r="K153" s="8">
        <v>0.54166666666666663</v>
      </c>
      <c r="L153" s="9" t="s">
        <v>53</v>
      </c>
      <c r="M153" s="2">
        <v>2.65</v>
      </c>
      <c r="N153" s="9">
        <v>36</v>
      </c>
      <c r="O153" s="10">
        <f t="shared" si="30"/>
        <v>95.399999999999991</v>
      </c>
      <c r="P153" s="10"/>
      <c r="Q153" s="10">
        <v>1452</v>
      </c>
      <c r="R153" s="10">
        <v>1598</v>
      </c>
      <c r="S153" s="8"/>
      <c r="T153" s="8"/>
      <c r="U153" s="8"/>
      <c r="V153" s="11"/>
      <c r="W153" s="11"/>
      <c r="X153" s="11"/>
      <c r="Y153" s="11"/>
      <c r="Z153" s="11"/>
      <c r="AA153" s="11"/>
      <c r="AB153" s="11"/>
      <c r="AC153" s="11"/>
      <c r="AD153" s="11"/>
      <c r="AE153" s="11"/>
      <c r="AF153" s="11"/>
      <c r="AG153" s="13"/>
      <c r="AH153" s="11"/>
      <c r="AI153" s="11"/>
      <c r="AJ153" s="11"/>
      <c r="AK153" s="11"/>
      <c r="AL153" s="11"/>
      <c r="AM153" s="11"/>
      <c r="AN153" s="4"/>
      <c r="AO153" s="4"/>
      <c r="AP153" s="4"/>
      <c r="AQ153" s="4"/>
    </row>
    <row r="154" spans="1:43" ht="15.75" customHeight="1" x14ac:dyDescent="0.3">
      <c r="A154" s="2" t="s">
        <v>75</v>
      </c>
      <c r="J154" s="7">
        <v>43452</v>
      </c>
      <c r="K154" s="8">
        <v>0.54166666666666663</v>
      </c>
      <c r="L154" s="9" t="s">
        <v>53</v>
      </c>
      <c r="M154" s="2">
        <v>2.65</v>
      </c>
      <c r="N154" s="9">
        <v>36</v>
      </c>
      <c r="O154" s="10">
        <f t="shared" si="30"/>
        <v>95.399999999999991</v>
      </c>
      <c r="P154" s="10"/>
      <c r="Q154" s="10">
        <v>1548</v>
      </c>
      <c r="R154" s="10">
        <v>1694</v>
      </c>
      <c r="S154" s="8"/>
      <c r="T154" s="8"/>
      <c r="U154" s="8"/>
      <c r="V154" s="11"/>
      <c r="W154" s="11"/>
      <c r="X154" s="11"/>
      <c r="Y154" s="11"/>
      <c r="Z154" s="11"/>
      <c r="AA154" s="11"/>
      <c r="AB154" s="11"/>
      <c r="AC154" s="11"/>
      <c r="AD154" s="11"/>
      <c r="AE154" s="11"/>
      <c r="AF154" s="11"/>
      <c r="AG154" s="13"/>
      <c r="AH154" s="11"/>
      <c r="AI154" s="11"/>
      <c r="AJ154" s="11"/>
      <c r="AK154" s="11"/>
      <c r="AL154" s="11"/>
      <c r="AM154" s="11"/>
      <c r="AN154" s="4"/>
      <c r="AO154" s="4"/>
      <c r="AP154" s="4"/>
      <c r="AQ154" s="4"/>
    </row>
    <row r="155" spans="1:43" ht="15.75" customHeight="1" x14ac:dyDescent="0.3">
      <c r="A155" s="2" t="s">
        <v>75</v>
      </c>
      <c r="J155" s="7">
        <v>43452</v>
      </c>
      <c r="K155" s="8">
        <v>0.54166666666666663</v>
      </c>
      <c r="L155" s="9" t="s">
        <v>53</v>
      </c>
      <c r="M155" s="2">
        <v>2.65</v>
      </c>
      <c r="N155" s="9">
        <v>36</v>
      </c>
      <c r="O155" s="10">
        <f t="shared" si="30"/>
        <v>95.399999999999991</v>
      </c>
      <c r="P155" s="10"/>
      <c r="Q155" s="10">
        <v>1601</v>
      </c>
      <c r="R155" s="10">
        <v>1747</v>
      </c>
      <c r="S155" s="8"/>
      <c r="T155" s="8"/>
      <c r="U155" s="8"/>
      <c r="V155" s="11"/>
      <c r="W155" s="11"/>
      <c r="X155" s="11"/>
      <c r="Y155" s="11"/>
      <c r="Z155" s="11"/>
      <c r="AA155" s="11"/>
      <c r="AB155" s="11"/>
      <c r="AC155" s="11"/>
      <c r="AD155" s="11"/>
      <c r="AE155" s="11"/>
      <c r="AF155" s="11"/>
      <c r="AG155" s="13"/>
      <c r="AH155" s="11"/>
      <c r="AI155" s="11"/>
      <c r="AJ155" s="11"/>
      <c r="AK155" s="11"/>
      <c r="AL155" s="11"/>
      <c r="AM155" s="11"/>
      <c r="AN155" s="4"/>
      <c r="AO155" s="4"/>
      <c r="AP155" s="4"/>
      <c r="AQ155" s="4"/>
    </row>
    <row r="156" spans="1:43" ht="15.75" customHeight="1" x14ac:dyDescent="0.3">
      <c r="A156" s="2" t="s">
        <v>75</v>
      </c>
      <c r="J156" s="7">
        <v>43452</v>
      </c>
      <c r="K156" s="8">
        <v>0.54166666666666663</v>
      </c>
      <c r="L156" s="9" t="s">
        <v>53</v>
      </c>
      <c r="M156" s="2">
        <v>2.65</v>
      </c>
      <c r="N156" s="9">
        <v>36</v>
      </c>
      <c r="O156" s="10">
        <f t="shared" si="30"/>
        <v>95.399999999999991</v>
      </c>
      <c r="P156" s="10"/>
      <c r="Q156" s="10">
        <v>1693</v>
      </c>
      <c r="R156" s="10">
        <v>1839</v>
      </c>
      <c r="S156" s="8"/>
      <c r="T156" s="8"/>
      <c r="U156" s="8"/>
      <c r="V156" s="11"/>
      <c r="W156" s="11"/>
      <c r="X156" s="11"/>
      <c r="Y156" s="11"/>
      <c r="Z156" s="11"/>
      <c r="AA156" s="11"/>
      <c r="AB156" s="11"/>
      <c r="AC156" s="11"/>
      <c r="AD156" s="11"/>
      <c r="AE156" s="11"/>
      <c r="AF156" s="11"/>
      <c r="AG156" s="13"/>
      <c r="AH156" s="11"/>
      <c r="AI156" s="11"/>
      <c r="AJ156" s="11"/>
      <c r="AK156" s="11"/>
      <c r="AL156" s="11"/>
      <c r="AM156" s="11"/>
      <c r="AN156" s="4"/>
      <c r="AO156" s="4"/>
      <c r="AP156" s="4"/>
      <c r="AQ156" s="4"/>
    </row>
    <row r="157" spans="1:43" ht="15.75" customHeight="1" x14ac:dyDescent="0.3">
      <c r="A157" s="2" t="s">
        <v>75</v>
      </c>
      <c r="J157" s="7">
        <v>43452</v>
      </c>
      <c r="K157" s="8">
        <v>0.54166666666666663</v>
      </c>
      <c r="L157" s="9" t="s">
        <v>53</v>
      </c>
      <c r="M157" s="2">
        <v>2.65</v>
      </c>
      <c r="N157" s="9">
        <v>36</v>
      </c>
      <c r="O157" s="10">
        <f t="shared" si="30"/>
        <v>95.399999999999991</v>
      </c>
      <c r="P157" s="10"/>
      <c r="Q157" s="10">
        <v>1720</v>
      </c>
      <c r="R157" s="10">
        <v>1866</v>
      </c>
      <c r="S157" s="8"/>
      <c r="T157" s="8"/>
      <c r="U157" s="8"/>
      <c r="V157" s="11"/>
      <c r="W157" s="11"/>
      <c r="X157" s="11"/>
      <c r="Y157" s="11"/>
      <c r="Z157" s="11"/>
      <c r="AA157" s="11"/>
      <c r="AB157" s="11"/>
      <c r="AC157" s="11"/>
      <c r="AD157" s="11"/>
      <c r="AE157" s="11"/>
      <c r="AF157" s="11"/>
      <c r="AG157" s="13"/>
      <c r="AH157" s="11"/>
      <c r="AI157" s="11"/>
      <c r="AJ157" s="11"/>
      <c r="AK157" s="11"/>
      <c r="AL157" s="11"/>
      <c r="AM157" s="11"/>
      <c r="AN157" s="4"/>
      <c r="AO157" s="4"/>
      <c r="AP157" s="4"/>
      <c r="AQ157" s="4"/>
    </row>
    <row r="158" spans="1:43" ht="15.75" customHeight="1" x14ac:dyDescent="0.3">
      <c r="A158" s="2" t="s">
        <v>75</v>
      </c>
      <c r="J158" s="7">
        <v>43452</v>
      </c>
      <c r="K158" s="8">
        <v>0.54166666666666663</v>
      </c>
      <c r="L158" s="9" t="s">
        <v>53</v>
      </c>
      <c r="M158" s="2">
        <v>2.65</v>
      </c>
      <c r="N158" s="9">
        <v>36</v>
      </c>
      <c r="O158" s="10">
        <f t="shared" si="30"/>
        <v>95.399999999999991</v>
      </c>
      <c r="P158" s="10"/>
      <c r="Q158" s="10">
        <v>1671</v>
      </c>
      <c r="R158" s="10">
        <v>1817</v>
      </c>
      <c r="S158" s="8"/>
      <c r="T158" s="8"/>
      <c r="U158" s="8"/>
      <c r="V158" s="11"/>
      <c r="W158" s="11"/>
      <c r="X158" s="11"/>
      <c r="Y158" s="11"/>
      <c r="Z158" s="11"/>
      <c r="AA158" s="11"/>
      <c r="AB158" s="11"/>
      <c r="AC158" s="11"/>
      <c r="AD158" s="11"/>
      <c r="AE158" s="11"/>
      <c r="AF158" s="11"/>
      <c r="AG158" s="13"/>
      <c r="AH158" s="11"/>
      <c r="AI158" s="11"/>
      <c r="AJ158" s="11"/>
      <c r="AK158" s="11"/>
      <c r="AL158" s="11"/>
      <c r="AM158" s="11"/>
      <c r="AN158" s="4"/>
      <c r="AO158" s="4"/>
      <c r="AP158" s="4"/>
      <c r="AQ158" s="4"/>
    </row>
    <row r="159" spans="1:43" ht="15.75" customHeight="1" x14ac:dyDescent="0.3">
      <c r="A159" s="2" t="s">
        <v>75</v>
      </c>
      <c r="J159" s="7">
        <v>43452</v>
      </c>
      <c r="K159" s="8">
        <v>0.54166666666666663</v>
      </c>
      <c r="L159" s="9" t="s">
        <v>53</v>
      </c>
      <c r="M159" s="2">
        <v>2.65</v>
      </c>
      <c r="N159" s="9">
        <v>36</v>
      </c>
      <c r="O159" s="10">
        <f t="shared" si="30"/>
        <v>95.399999999999991</v>
      </c>
      <c r="P159" s="10"/>
      <c r="Q159" s="10">
        <v>1620</v>
      </c>
      <c r="R159" s="10">
        <v>1766</v>
      </c>
      <c r="S159" s="8"/>
      <c r="T159" s="8"/>
      <c r="U159" s="8"/>
      <c r="V159" s="11"/>
      <c r="W159" s="11"/>
      <c r="X159" s="11"/>
      <c r="Y159" s="11"/>
      <c r="Z159" s="11"/>
      <c r="AA159" s="11"/>
      <c r="AB159" s="11"/>
      <c r="AC159" s="11"/>
      <c r="AD159" s="11"/>
      <c r="AE159" s="11"/>
      <c r="AF159" s="11"/>
      <c r="AG159" s="13"/>
      <c r="AH159" s="11"/>
      <c r="AI159" s="11"/>
      <c r="AJ159" s="11"/>
      <c r="AK159" s="11"/>
      <c r="AL159" s="11"/>
      <c r="AM159" s="11"/>
      <c r="AN159" s="4"/>
      <c r="AO159" s="4"/>
      <c r="AP159" s="4"/>
      <c r="AQ159" s="4"/>
    </row>
    <row r="160" spans="1:43" ht="15.75" customHeight="1" x14ac:dyDescent="0.3">
      <c r="A160" s="2" t="s">
        <v>75</v>
      </c>
      <c r="J160" s="7">
        <v>43452</v>
      </c>
      <c r="K160" s="8">
        <v>0.54166666666666663</v>
      </c>
      <c r="L160" s="9" t="s">
        <v>53</v>
      </c>
      <c r="M160" s="2">
        <v>2.65</v>
      </c>
      <c r="N160" s="9">
        <v>36</v>
      </c>
      <c r="O160" s="10">
        <f t="shared" si="30"/>
        <v>95.399999999999991</v>
      </c>
      <c r="P160" s="10"/>
      <c r="Q160" s="10">
        <v>1613</v>
      </c>
      <c r="R160" s="10">
        <v>1759</v>
      </c>
      <c r="S160" s="8"/>
      <c r="T160" s="8"/>
      <c r="U160" s="8"/>
      <c r="V160" s="11"/>
      <c r="W160" s="11"/>
      <c r="X160" s="11"/>
      <c r="Y160" s="11"/>
      <c r="Z160" s="11"/>
      <c r="AA160" s="11"/>
      <c r="AB160" s="11"/>
      <c r="AC160" s="11"/>
      <c r="AD160" s="11"/>
      <c r="AE160" s="11"/>
      <c r="AF160" s="11"/>
      <c r="AG160" s="13"/>
      <c r="AH160" s="11"/>
      <c r="AI160" s="11"/>
      <c r="AJ160" s="11"/>
      <c r="AK160" s="11"/>
      <c r="AL160" s="11"/>
      <c r="AM160" s="11"/>
      <c r="AN160" s="4"/>
      <c r="AO160" s="4"/>
      <c r="AP160" s="4"/>
      <c r="AQ160" s="4"/>
    </row>
    <row r="161" spans="10:43" ht="13" x14ac:dyDescent="0.3">
      <c r="J161" s="7"/>
      <c r="K161" s="8"/>
      <c r="L161" s="9"/>
      <c r="N161" s="9"/>
      <c r="O161" s="10"/>
      <c r="P161" s="10"/>
      <c r="Q161" s="10"/>
      <c r="R161" s="10"/>
      <c r="S161" s="8"/>
      <c r="T161" s="8"/>
      <c r="U161" s="8"/>
      <c r="V161" s="11"/>
      <c r="W161" s="11"/>
      <c r="X161" s="11"/>
      <c r="Y161" s="11"/>
      <c r="Z161" s="11"/>
      <c r="AA161" s="11"/>
      <c r="AB161" s="11"/>
      <c r="AC161" s="11"/>
      <c r="AD161" s="11"/>
      <c r="AE161" s="11"/>
      <c r="AF161" s="11"/>
      <c r="AG161" s="13"/>
      <c r="AH161" s="14"/>
      <c r="AI161" s="14"/>
      <c r="AJ161" s="14"/>
      <c r="AK161" s="14"/>
      <c r="AL161" s="14"/>
      <c r="AM161" s="14"/>
      <c r="AN161" s="15"/>
      <c r="AO161" s="16"/>
      <c r="AP161" s="16"/>
      <c r="AQ161" s="16"/>
    </row>
    <row r="162" spans="10:43" ht="13" x14ac:dyDescent="0.3">
      <c r="J162" s="7"/>
      <c r="K162" s="8"/>
      <c r="L162" s="9"/>
      <c r="N162" s="9"/>
      <c r="O162" s="10"/>
      <c r="P162" s="10"/>
      <c r="Q162" s="10"/>
      <c r="R162" s="10"/>
      <c r="S162" s="8"/>
      <c r="T162" s="8"/>
      <c r="U162" s="8"/>
      <c r="V162" s="11"/>
      <c r="W162" s="11"/>
      <c r="X162" s="11"/>
      <c r="Y162" s="11"/>
      <c r="Z162" s="11"/>
      <c r="AA162" s="11"/>
      <c r="AB162" s="11"/>
      <c r="AC162" s="11"/>
      <c r="AD162" s="11"/>
      <c r="AE162" s="11"/>
      <c r="AF162" s="11"/>
      <c r="AG162" s="13"/>
      <c r="AH162" s="14"/>
      <c r="AI162" s="14"/>
      <c r="AJ162" s="14"/>
      <c r="AK162" s="14"/>
      <c r="AL162" s="14"/>
      <c r="AM162" s="14"/>
      <c r="AN162" s="15"/>
      <c r="AO162" s="16"/>
      <c r="AP162" s="16"/>
      <c r="AQ162" s="16"/>
    </row>
    <row r="163" spans="10:43" ht="13" x14ac:dyDescent="0.3">
      <c r="J163" s="7"/>
      <c r="K163" s="8"/>
      <c r="L163" s="9"/>
      <c r="N163" s="9"/>
      <c r="O163" s="10"/>
      <c r="P163" s="10"/>
      <c r="Q163" s="10"/>
      <c r="R163" s="10"/>
      <c r="S163" s="8"/>
      <c r="T163" s="8"/>
      <c r="U163" s="8"/>
      <c r="V163" s="11"/>
      <c r="W163" s="11"/>
      <c r="X163" s="11"/>
      <c r="Y163" s="11"/>
      <c r="Z163" s="11"/>
      <c r="AA163" s="11"/>
      <c r="AB163" s="11"/>
      <c r="AC163" s="11"/>
      <c r="AD163" s="11"/>
      <c r="AE163" s="11"/>
      <c r="AF163" s="11"/>
      <c r="AG163" s="13"/>
      <c r="AH163" s="14"/>
      <c r="AI163" s="14"/>
      <c r="AJ163" s="14"/>
      <c r="AK163" s="14"/>
      <c r="AL163" s="14"/>
      <c r="AM163" s="14"/>
      <c r="AN163" s="15"/>
      <c r="AO163" s="16"/>
      <c r="AP163" s="16"/>
      <c r="AQ163" s="16"/>
    </row>
    <row r="164" spans="10:43" ht="13" x14ac:dyDescent="0.3">
      <c r="J164" s="7"/>
      <c r="K164" s="8"/>
      <c r="L164" s="9"/>
      <c r="N164" s="9"/>
      <c r="O164" s="10"/>
      <c r="P164" s="10"/>
      <c r="Q164" s="10"/>
      <c r="R164" s="10"/>
      <c r="S164" s="8"/>
      <c r="T164" s="8"/>
      <c r="U164" s="8"/>
      <c r="V164" s="11"/>
      <c r="W164" s="11"/>
      <c r="X164" s="11"/>
      <c r="Y164" s="11"/>
      <c r="Z164" s="11"/>
      <c r="AA164" s="11"/>
      <c r="AB164" s="11"/>
      <c r="AC164" s="11"/>
      <c r="AD164" s="11"/>
      <c r="AE164" s="11"/>
      <c r="AF164" s="11"/>
      <c r="AG164" s="18"/>
      <c r="AH164" s="14"/>
      <c r="AI164" s="14"/>
      <c r="AJ164" s="14"/>
      <c r="AK164" s="14"/>
      <c r="AL164" s="14"/>
      <c r="AM164" s="14"/>
      <c r="AN164" s="4"/>
      <c r="AO164" s="4"/>
      <c r="AP164" s="4"/>
      <c r="AQ164" s="4"/>
    </row>
    <row r="165" spans="10:43" ht="13" x14ac:dyDescent="0.3">
      <c r="J165" s="7"/>
      <c r="K165" s="8"/>
      <c r="L165" s="9"/>
      <c r="N165" s="9"/>
      <c r="O165" s="10"/>
      <c r="P165" s="10"/>
      <c r="Q165" s="10"/>
      <c r="R165" s="10"/>
      <c r="S165" s="8"/>
      <c r="T165" s="8"/>
      <c r="U165" s="8"/>
      <c r="V165" s="11"/>
      <c r="W165" s="11"/>
      <c r="X165" s="11"/>
      <c r="Y165" s="11"/>
      <c r="Z165" s="11"/>
      <c r="AA165" s="11"/>
      <c r="AB165" s="11"/>
      <c r="AC165" s="11"/>
      <c r="AD165" s="11"/>
      <c r="AE165" s="11"/>
      <c r="AF165" s="11"/>
      <c r="AG165" s="13"/>
      <c r="AH165" s="11"/>
      <c r="AI165" s="11"/>
      <c r="AJ165" s="11"/>
      <c r="AK165" s="11"/>
      <c r="AL165" s="11"/>
      <c r="AM165" s="11"/>
      <c r="AN165" s="4"/>
      <c r="AO165" s="4"/>
      <c r="AP165" s="4"/>
      <c r="AQ165" s="4"/>
    </row>
    <row r="166" spans="10:43" ht="13" x14ac:dyDescent="0.3">
      <c r="J166" s="7"/>
      <c r="K166" s="8"/>
      <c r="L166" s="9"/>
      <c r="N166" s="9"/>
      <c r="O166" s="10"/>
      <c r="P166" s="10"/>
      <c r="Q166" s="10"/>
      <c r="R166" s="10"/>
      <c r="S166" s="8"/>
      <c r="T166" s="8"/>
      <c r="U166" s="8"/>
      <c r="V166" s="11"/>
      <c r="W166" s="11"/>
      <c r="X166" s="11"/>
      <c r="Y166" s="11"/>
      <c r="Z166" s="11"/>
      <c r="AA166" s="11"/>
      <c r="AB166" s="11"/>
      <c r="AC166" s="11"/>
      <c r="AD166" s="11"/>
      <c r="AE166" s="11"/>
      <c r="AF166" s="11"/>
      <c r="AG166" s="13"/>
      <c r="AH166" s="11"/>
      <c r="AI166" s="11"/>
      <c r="AJ166" s="11"/>
      <c r="AK166" s="11"/>
      <c r="AL166" s="11"/>
      <c r="AM166" s="11"/>
      <c r="AN166" s="4"/>
      <c r="AO166" s="4"/>
      <c r="AP166" s="4"/>
      <c r="AQ166" s="4"/>
    </row>
    <row r="167" spans="10:43" ht="13" x14ac:dyDescent="0.3">
      <c r="J167" s="7"/>
      <c r="K167" s="8"/>
      <c r="L167" s="9"/>
      <c r="N167" s="9"/>
      <c r="O167" s="10"/>
      <c r="P167" s="10"/>
      <c r="Q167" s="10"/>
      <c r="R167" s="10"/>
      <c r="S167" s="8"/>
      <c r="T167" s="8"/>
      <c r="U167" s="8"/>
      <c r="V167" s="11"/>
      <c r="W167" s="11"/>
      <c r="X167" s="11"/>
      <c r="Y167" s="11"/>
      <c r="Z167" s="11"/>
      <c r="AA167" s="11"/>
      <c r="AB167" s="11"/>
      <c r="AC167" s="11"/>
      <c r="AD167" s="11"/>
      <c r="AE167" s="11"/>
      <c r="AF167" s="11"/>
      <c r="AG167" s="13"/>
      <c r="AH167" s="11"/>
      <c r="AI167" s="11"/>
      <c r="AJ167" s="11"/>
      <c r="AK167" s="11"/>
      <c r="AL167" s="11"/>
      <c r="AM167" s="11"/>
      <c r="AN167" s="4"/>
      <c r="AO167" s="4"/>
      <c r="AP167" s="4"/>
      <c r="AQ167" s="4"/>
    </row>
    <row r="168" spans="10:43" ht="13" x14ac:dyDescent="0.3">
      <c r="J168" s="7"/>
      <c r="K168" s="8"/>
      <c r="L168" s="9"/>
      <c r="N168" s="9"/>
      <c r="O168" s="10"/>
      <c r="P168" s="10"/>
      <c r="Q168" s="10"/>
      <c r="R168" s="10"/>
      <c r="S168" s="8"/>
      <c r="T168" s="8"/>
      <c r="U168" s="8"/>
      <c r="V168" s="11"/>
      <c r="W168" s="11"/>
      <c r="X168" s="11"/>
      <c r="Y168" s="11"/>
      <c r="Z168" s="11"/>
      <c r="AA168" s="11"/>
      <c r="AB168" s="11"/>
      <c r="AC168" s="11"/>
      <c r="AD168" s="11"/>
      <c r="AE168" s="11"/>
      <c r="AF168" s="11"/>
      <c r="AG168" s="13"/>
      <c r="AH168" s="11"/>
      <c r="AI168" s="11"/>
      <c r="AJ168" s="11"/>
      <c r="AK168" s="11"/>
      <c r="AL168" s="11"/>
      <c r="AM168" s="11"/>
      <c r="AN168" s="4"/>
      <c r="AO168" s="4"/>
      <c r="AP168" s="4"/>
      <c r="AQ168" s="4"/>
    </row>
    <row r="169" spans="10:43" ht="13" x14ac:dyDescent="0.3">
      <c r="J169" s="7"/>
      <c r="K169" s="8"/>
      <c r="L169" s="9"/>
      <c r="N169" s="9"/>
      <c r="O169" s="10"/>
      <c r="P169" s="10"/>
      <c r="Q169" s="10"/>
      <c r="R169" s="10"/>
      <c r="S169" s="8"/>
      <c r="T169" s="8"/>
      <c r="U169" s="8"/>
      <c r="V169" s="11"/>
      <c r="W169" s="11"/>
      <c r="X169" s="11"/>
      <c r="Y169" s="11"/>
      <c r="Z169" s="11"/>
      <c r="AA169" s="11"/>
      <c r="AB169" s="11"/>
      <c r="AC169" s="11"/>
      <c r="AD169" s="11"/>
      <c r="AE169" s="11"/>
      <c r="AF169" s="11"/>
      <c r="AG169" s="13"/>
      <c r="AH169" s="11"/>
      <c r="AI169" s="11"/>
      <c r="AJ169" s="11"/>
      <c r="AK169" s="11"/>
      <c r="AL169" s="11"/>
      <c r="AM169" s="11"/>
      <c r="AN169" s="4"/>
      <c r="AO169" s="4"/>
      <c r="AP169" s="4"/>
      <c r="AQ169" s="4"/>
    </row>
    <row r="170" spans="10:43" ht="13" x14ac:dyDescent="0.3">
      <c r="J170" s="7"/>
      <c r="K170" s="8"/>
      <c r="L170" s="9"/>
      <c r="N170" s="9"/>
      <c r="O170" s="10"/>
      <c r="P170" s="10"/>
      <c r="Q170" s="10"/>
      <c r="R170" s="10"/>
      <c r="S170" s="8"/>
      <c r="T170" s="8"/>
      <c r="U170" s="8"/>
      <c r="V170" s="11"/>
      <c r="W170" s="11"/>
      <c r="X170" s="11"/>
      <c r="Y170" s="11"/>
      <c r="Z170" s="11"/>
      <c r="AA170" s="11"/>
      <c r="AB170" s="11"/>
      <c r="AC170" s="11"/>
      <c r="AD170" s="11"/>
      <c r="AE170" s="11"/>
      <c r="AF170" s="11"/>
      <c r="AG170" s="13"/>
      <c r="AH170" s="11"/>
      <c r="AI170" s="11"/>
      <c r="AJ170" s="11"/>
      <c r="AK170" s="11"/>
      <c r="AL170" s="11"/>
      <c r="AM170" s="11"/>
      <c r="AN170" s="4"/>
      <c r="AO170" s="4"/>
      <c r="AP170" s="4"/>
      <c r="AQ170" s="4"/>
    </row>
    <row r="171" spans="10:43" ht="13" x14ac:dyDescent="0.3">
      <c r="J171" s="7"/>
      <c r="K171" s="8"/>
      <c r="L171" s="9"/>
      <c r="N171" s="9"/>
      <c r="O171" s="10"/>
      <c r="P171" s="10"/>
      <c r="Q171" s="10"/>
      <c r="R171" s="10"/>
      <c r="S171" s="8"/>
      <c r="T171" s="8"/>
      <c r="U171" s="8"/>
      <c r="V171" s="11"/>
      <c r="W171" s="11"/>
      <c r="X171" s="11"/>
      <c r="Y171" s="11"/>
      <c r="Z171" s="11"/>
      <c r="AA171" s="11"/>
      <c r="AB171" s="11"/>
      <c r="AC171" s="11"/>
      <c r="AD171" s="11"/>
      <c r="AE171" s="11"/>
      <c r="AF171" s="11"/>
      <c r="AG171" s="13"/>
      <c r="AH171" s="11"/>
      <c r="AI171" s="11"/>
      <c r="AJ171" s="11"/>
      <c r="AK171" s="11"/>
      <c r="AL171" s="11"/>
      <c r="AM171" s="11"/>
      <c r="AN171" s="4"/>
      <c r="AO171" s="4"/>
      <c r="AP171" s="4"/>
      <c r="AQ171" s="4"/>
    </row>
    <row r="172" spans="10:43" ht="13" x14ac:dyDescent="0.3">
      <c r="J172" s="7"/>
      <c r="K172" s="8"/>
      <c r="L172" s="9"/>
      <c r="N172" s="9"/>
      <c r="O172" s="10"/>
      <c r="P172" s="10"/>
      <c r="Q172" s="10"/>
      <c r="R172" s="10"/>
      <c r="S172" s="8"/>
      <c r="T172" s="8"/>
      <c r="U172" s="8"/>
      <c r="V172" s="11"/>
      <c r="W172" s="11"/>
      <c r="X172" s="11"/>
      <c r="Y172" s="11"/>
      <c r="Z172" s="11"/>
      <c r="AA172" s="11"/>
      <c r="AB172" s="11"/>
      <c r="AC172" s="11"/>
      <c r="AD172" s="11"/>
      <c r="AE172" s="11"/>
      <c r="AF172" s="11"/>
      <c r="AG172" s="13"/>
      <c r="AH172" s="11"/>
      <c r="AI172" s="11"/>
      <c r="AJ172" s="11"/>
      <c r="AK172" s="11"/>
      <c r="AL172" s="11"/>
      <c r="AM172" s="11"/>
      <c r="AN172" s="4"/>
      <c r="AO172" s="4"/>
      <c r="AP172" s="4"/>
      <c r="AQ172" s="4"/>
    </row>
    <row r="173" spans="10:43" ht="13" x14ac:dyDescent="0.3">
      <c r="J173" s="7"/>
      <c r="K173" s="8"/>
      <c r="L173" s="9"/>
      <c r="N173" s="9"/>
      <c r="O173" s="10"/>
      <c r="P173" s="10"/>
      <c r="Q173" s="10"/>
      <c r="R173" s="10"/>
      <c r="S173" s="8"/>
      <c r="T173" s="8"/>
      <c r="U173" s="8"/>
      <c r="V173" s="11"/>
      <c r="W173" s="11"/>
      <c r="X173" s="11"/>
      <c r="Y173" s="11"/>
      <c r="Z173" s="11"/>
      <c r="AA173" s="11"/>
      <c r="AB173" s="11"/>
      <c r="AC173" s="11"/>
      <c r="AD173" s="11"/>
      <c r="AE173" s="11"/>
      <c r="AF173" s="11"/>
      <c r="AG173" s="13"/>
      <c r="AH173" s="11"/>
      <c r="AI173" s="11"/>
      <c r="AJ173" s="11"/>
      <c r="AK173" s="11"/>
      <c r="AL173" s="11"/>
      <c r="AM173" s="11"/>
      <c r="AN173" s="4"/>
      <c r="AO173" s="4"/>
      <c r="AP173" s="4"/>
      <c r="AQ173" s="4"/>
    </row>
    <row r="174" spans="10:43" ht="13" x14ac:dyDescent="0.3">
      <c r="J174" s="7"/>
      <c r="K174" s="8"/>
      <c r="L174" s="9"/>
      <c r="N174" s="9"/>
      <c r="O174" s="10"/>
      <c r="P174" s="10"/>
      <c r="Q174" s="10"/>
      <c r="R174" s="10"/>
      <c r="S174" s="8"/>
      <c r="T174" s="8"/>
      <c r="U174" s="8"/>
      <c r="V174" s="11"/>
      <c r="W174" s="11"/>
      <c r="X174" s="11"/>
      <c r="Y174" s="11"/>
      <c r="Z174" s="11"/>
      <c r="AA174" s="11"/>
      <c r="AB174" s="11"/>
      <c r="AC174" s="11"/>
      <c r="AD174" s="11"/>
      <c r="AE174" s="11"/>
      <c r="AF174" s="11"/>
      <c r="AG174" s="13"/>
      <c r="AH174" s="11"/>
      <c r="AI174" s="11"/>
      <c r="AJ174" s="11"/>
      <c r="AK174" s="11"/>
      <c r="AL174" s="11"/>
      <c r="AM174" s="11"/>
      <c r="AN174" s="4"/>
      <c r="AO174" s="4"/>
      <c r="AP174" s="4"/>
      <c r="AQ174" s="4"/>
    </row>
    <row r="175" spans="10:43" ht="13" x14ac:dyDescent="0.3">
      <c r="J175" s="7"/>
      <c r="K175" s="8"/>
      <c r="L175" s="9"/>
      <c r="N175" s="9"/>
      <c r="O175" s="10"/>
      <c r="P175" s="10"/>
      <c r="Q175" s="10"/>
      <c r="R175" s="10"/>
      <c r="S175" s="8"/>
      <c r="T175" s="8"/>
      <c r="U175" s="8"/>
      <c r="V175" s="11"/>
      <c r="W175" s="11"/>
      <c r="X175" s="11"/>
      <c r="Y175" s="11"/>
      <c r="Z175" s="11"/>
      <c r="AA175" s="11"/>
      <c r="AB175" s="11"/>
      <c r="AC175" s="11"/>
      <c r="AD175" s="11"/>
      <c r="AE175" s="11"/>
      <c r="AF175" s="11"/>
      <c r="AG175" s="13"/>
      <c r="AH175" s="11"/>
      <c r="AI175" s="11"/>
      <c r="AJ175" s="11"/>
      <c r="AK175" s="11"/>
      <c r="AL175" s="11"/>
      <c r="AM175" s="11"/>
      <c r="AN175" s="4"/>
      <c r="AO175" s="4"/>
      <c r="AP175" s="4"/>
      <c r="AQ175" s="4"/>
    </row>
    <row r="176" spans="10:43" ht="13" x14ac:dyDescent="0.3">
      <c r="J176" s="7"/>
      <c r="K176" s="8"/>
      <c r="L176" s="9"/>
      <c r="N176" s="9"/>
      <c r="O176" s="10"/>
      <c r="P176" s="10"/>
      <c r="Q176" s="10"/>
      <c r="R176" s="10"/>
      <c r="S176" s="8"/>
      <c r="T176" s="8"/>
      <c r="U176" s="8"/>
      <c r="V176" s="11"/>
      <c r="W176" s="11"/>
      <c r="X176" s="11"/>
      <c r="Y176" s="11"/>
      <c r="Z176" s="11"/>
      <c r="AA176" s="11"/>
      <c r="AB176" s="11"/>
      <c r="AC176" s="11"/>
      <c r="AD176" s="11"/>
      <c r="AE176" s="11"/>
      <c r="AF176" s="11"/>
      <c r="AG176" s="13"/>
      <c r="AH176" s="11"/>
      <c r="AI176" s="11"/>
      <c r="AJ176" s="11"/>
      <c r="AK176" s="11"/>
      <c r="AL176" s="11"/>
      <c r="AM176" s="11"/>
      <c r="AN176" s="4"/>
      <c r="AO176" s="4"/>
      <c r="AP176" s="4"/>
      <c r="AQ176" s="4"/>
    </row>
    <row r="177" spans="10:43" ht="13" x14ac:dyDescent="0.3">
      <c r="J177" s="7"/>
      <c r="K177" s="8"/>
      <c r="L177" s="9"/>
      <c r="N177" s="9"/>
      <c r="O177" s="10"/>
      <c r="P177" s="10"/>
      <c r="Q177" s="10"/>
      <c r="R177" s="10"/>
      <c r="S177" s="8"/>
      <c r="T177" s="8"/>
      <c r="U177" s="8"/>
      <c r="V177" s="11"/>
      <c r="W177" s="11"/>
      <c r="X177" s="11"/>
      <c r="Y177" s="11"/>
      <c r="Z177" s="11"/>
      <c r="AA177" s="11"/>
      <c r="AB177" s="11"/>
      <c r="AC177" s="11"/>
      <c r="AD177" s="11"/>
      <c r="AE177" s="11"/>
      <c r="AF177" s="11"/>
      <c r="AG177" s="13"/>
      <c r="AH177" s="11"/>
      <c r="AI177" s="11"/>
      <c r="AJ177" s="11"/>
      <c r="AK177" s="11"/>
      <c r="AL177" s="11"/>
      <c r="AM177" s="11"/>
      <c r="AN177" s="4"/>
      <c r="AO177" s="4"/>
      <c r="AP177" s="4"/>
      <c r="AQ177" s="4"/>
    </row>
    <row r="178" spans="10:43" ht="13" x14ac:dyDescent="0.3">
      <c r="J178" s="7"/>
      <c r="K178" s="8"/>
      <c r="L178" s="9"/>
      <c r="N178" s="9"/>
      <c r="O178" s="10"/>
      <c r="P178" s="10"/>
      <c r="Q178" s="10"/>
      <c r="R178" s="10"/>
      <c r="S178" s="8"/>
      <c r="T178" s="8"/>
      <c r="U178" s="8"/>
      <c r="V178" s="11"/>
      <c r="W178" s="11"/>
      <c r="X178" s="11"/>
      <c r="Y178" s="11"/>
      <c r="Z178" s="11"/>
      <c r="AA178" s="11"/>
      <c r="AB178" s="11"/>
      <c r="AC178" s="11"/>
      <c r="AD178" s="11"/>
      <c r="AE178" s="11"/>
      <c r="AF178" s="11"/>
      <c r="AG178" s="13"/>
      <c r="AH178" s="11"/>
      <c r="AI178" s="11"/>
      <c r="AJ178" s="11"/>
      <c r="AK178" s="11"/>
      <c r="AL178" s="11"/>
      <c r="AM178" s="11"/>
      <c r="AN178" s="4"/>
      <c r="AO178" s="4"/>
      <c r="AP178" s="4"/>
      <c r="AQ178" s="4"/>
    </row>
    <row r="179" spans="10:43" ht="13" x14ac:dyDescent="0.3">
      <c r="J179" s="7"/>
      <c r="K179" s="8"/>
      <c r="L179" s="9"/>
      <c r="N179" s="9"/>
      <c r="O179" s="10"/>
      <c r="P179" s="10"/>
      <c r="Q179" s="10"/>
      <c r="R179" s="10"/>
      <c r="S179" s="8"/>
      <c r="T179" s="8"/>
      <c r="U179" s="8"/>
      <c r="V179" s="11"/>
      <c r="W179" s="11"/>
      <c r="X179" s="11"/>
      <c r="Y179" s="11"/>
      <c r="Z179" s="11"/>
      <c r="AA179" s="11"/>
      <c r="AB179" s="11"/>
      <c r="AC179" s="11"/>
      <c r="AD179" s="11"/>
      <c r="AE179" s="11"/>
      <c r="AF179" s="11"/>
      <c r="AG179" s="13"/>
      <c r="AH179" s="11"/>
      <c r="AI179" s="11"/>
      <c r="AJ179" s="11"/>
      <c r="AK179" s="11"/>
      <c r="AL179" s="11"/>
      <c r="AM179" s="11"/>
      <c r="AN179" s="4"/>
      <c r="AO179" s="4"/>
      <c r="AP179" s="4"/>
      <c r="AQ179" s="4"/>
    </row>
    <row r="180" spans="10:43" ht="13" x14ac:dyDescent="0.3">
      <c r="J180" s="7"/>
      <c r="K180" s="8"/>
      <c r="L180" s="9"/>
      <c r="N180" s="9"/>
      <c r="O180" s="10"/>
      <c r="P180" s="10"/>
      <c r="Q180" s="10"/>
      <c r="R180" s="10"/>
      <c r="S180" s="8"/>
      <c r="T180" s="8"/>
      <c r="U180" s="8"/>
      <c r="V180" s="11"/>
      <c r="W180" s="11"/>
      <c r="X180" s="11"/>
      <c r="Y180" s="11"/>
      <c r="Z180" s="11"/>
      <c r="AA180" s="11"/>
      <c r="AB180" s="11"/>
      <c r="AC180" s="11"/>
      <c r="AD180" s="11"/>
      <c r="AE180" s="11"/>
      <c r="AF180" s="11"/>
      <c r="AG180" s="13"/>
      <c r="AH180" s="11"/>
      <c r="AI180" s="11"/>
      <c r="AJ180" s="11"/>
      <c r="AK180" s="11"/>
      <c r="AL180" s="11"/>
      <c r="AM180" s="11"/>
      <c r="AN180" s="4"/>
      <c r="AO180" s="4"/>
      <c r="AP180" s="4"/>
      <c r="AQ180" s="4"/>
    </row>
    <row r="181" spans="10:43" ht="13" x14ac:dyDescent="0.3">
      <c r="J181" s="7"/>
      <c r="K181" s="8"/>
      <c r="L181" s="9"/>
      <c r="N181" s="9"/>
      <c r="O181" s="10"/>
      <c r="P181" s="10"/>
      <c r="Q181" s="10"/>
      <c r="R181" s="10"/>
      <c r="S181" s="8"/>
      <c r="T181" s="8"/>
      <c r="U181" s="8"/>
      <c r="V181" s="11"/>
      <c r="W181" s="11"/>
      <c r="X181" s="11"/>
      <c r="Y181" s="11"/>
      <c r="Z181" s="11"/>
      <c r="AA181" s="11"/>
      <c r="AB181" s="11"/>
      <c r="AC181" s="11"/>
      <c r="AD181" s="11"/>
      <c r="AE181" s="11"/>
      <c r="AF181" s="11"/>
      <c r="AG181" s="13"/>
      <c r="AH181" s="11"/>
      <c r="AI181" s="11"/>
      <c r="AJ181" s="11"/>
      <c r="AK181" s="11"/>
      <c r="AL181" s="11"/>
      <c r="AM181" s="11"/>
      <c r="AN181" s="4"/>
      <c r="AO181" s="4"/>
      <c r="AP181" s="4"/>
      <c r="AQ181" s="4"/>
    </row>
    <row r="182" spans="10:43" ht="13" x14ac:dyDescent="0.3">
      <c r="J182" s="7"/>
      <c r="K182" s="8"/>
      <c r="L182" s="9"/>
      <c r="N182" s="9"/>
      <c r="O182" s="10"/>
      <c r="P182" s="10"/>
      <c r="Q182" s="10"/>
      <c r="R182" s="10"/>
      <c r="S182" s="8"/>
      <c r="T182" s="8"/>
      <c r="U182" s="8"/>
      <c r="V182" s="11"/>
      <c r="W182" s="11"/>
      <c r="X182" s="11"/>
      <c r="Y182" s="11"/>
      <c r="Z182" s="11"/>
      <c r="AA182" s="11"/>
      <c r="AB182" s="11"/>
      <c r="AC182" s="11"/>
      <c r="AD182" s="11"/>
      <c r="AE182" s="11"/>
      <c r="AF182" s="11"/>
      <c r="AG182" s="13"/>
      <c r="AH182" s="11"/>
      <c r="AI182" s="11"/>
      <c r="AJ182" s="11"/>
      <c r="AK182" s="11"/>
      <c r="AL182" s="11"/>
      <c r="AM182" s="11"/>
      <c r="AN182" s="4"/>
      <c r="AO182" s="4"/>
      <c r="AP182" s="4"/>
      <c r="AQ182" s="4"/>
    </row>
    <row r="183" spans="10:43" ht="13" x14ac:dyDescent="0.3">
      <c r="J183" s="7"/>
      <c r="K183" s="8"/>
      <c r="L183" s="9"/>
      <c r="N183" s="9"/>
      <c r="O183" s="10"/>
      <c r="P183" s="10"/>
      <c r="Q183" s="10"/>
      <c r="R183" s="10"/>
      <c r="S183" s="8"/>
      <c r="T183" s="8"/>
      <c r="U183" s="8"/>
      <c r="V183" s="11"/>
      <c r="W183" s="11"/>
      <c r="X183" s="11"/>
      <c r="Y183" s="11"/>
      <c r="Z183" s="11"/>
      <c r="AA183" s="11"/>
      <c r="AB183" s="11"/>
      <c r="AC183" s="11"/>
      <c r="AD183" s="11"/>
      <c r="AE183" s="11"/>
      <c r="AF183" s="11"/>
      <c r="AG183" s="13"/>
      <c r="AH183" s="11"/>
      <c r="AI183" s="11"/>
      <c r="AJ183" s="11"/>
      <c r="AK183" s="11"/>
      <c r="AL183" s="11"/>
      <c r="AM183" s="11"/>
      <c r="AN183" s="4"/>
      <c r="AO183" s="4"/>
      <c r="AP183" s="4"/>
      <c r="AQ183" s="4"/>
    </row>
    <row r="184" spans="10:43" ht="13" x14ac:dyDescent="0.3">
      <c r="J184" s="7"/>
      <c r="K184" s="8"/>
      <c r="L184" s="9"/>
      <c r="N184" s="9"/>
      <c r="O184" s="10"/>
      <c r="P184" s="10"/>
      <c r="Q184" s="10"/>
      <c r="R184" s="10"/>
      <c r="S184" s="8"/>
      <c r="T184" s="8"/>
      <c r="U184" s="8"/>
      <c r="V184" s="11"/>
      <c r="W184" s="11"/>
      <c r="X184" s="11"/>
      <c r="Y184" s="11"/>
      <c r="Z184" s="11"/>
      <c r="AA184" s="11"/>
      <c r="AB184" s="11"/>
      <c r="AC184" s="11"/>
      <c r="AD184" s="11"/>
      <c r="AE184" s="11"/>
      <c r="AF184" s="11"/>
      <c r="AG184" s="13"/>
      <c r="AH184" s="11"/>
      <c r="AI184" s="11"/>
      <c r="AJ184" s="11"/>
      <c r="AK184" s="11"/>
      <c r="AL184" s="11"/>
      <c r="AM184" s="11"/>
      <c r="AN184" s="4"/>
      <c r="AO184" s="4"/>
      <c r="AP184" s="4"/>
      <c r="AQ184" s="4"/>
    </row>
    <row r="185" spans="10:43" ht="13" x14ac:dyDescent="0.3">
      <c r="J185" s="7"/>
      <c r="K185" s="8"/>
      <c r="L185" s="9"/>
      <c r="N185" s="9"/>
      <c r="O185" s="10"/>
      <c r="P185" s="10"/>
      <c r="Q185" s="10"/>
      <c r="R185" s="10"/>
      <c r="S185" s="8"/>
      <c r="T185" s="8"/>
      <c r="U185" s="8"/>
      <c r="V185" s="11"/>
      <c r="W185" s="11"/>
      <c r="X185" s="11"/>
      <c r="Y185" s="11"/>
      <c r="Z185" s="11"/>
      <c r="AA185" s="11"/>
      <c r="AB185" s="11"/>
      <c r="AC185" s="11"/>
      <c r="AD185" s="11"/>
      <c r="AE185" s="11"/>
      <c r="AF185" s="11"/>
      <c r="AG185" s="13"/>
      <c r="AH185" s="14"/>
      <c r="AI185" s="14"/>
      <c r="AJ185" s="14"/>
      <c r="AK185" s="14"/>
      <c r="AL185" s="14"/>
      <c r="AM185" s="14"/>
      <c r="AN185" s="15"/>
      <c r="AO185" s="16"/>
      <c r="AP185" s="16"/>
      <c r="AQ185" s="16"/>
    </row>
    <row r="186" spans="10:43" ht="13" x14ac:dyDescent="0.3">
      <c r="J186" s="7"/>
      <c r="K186" s="8"/>
      <c r="L186" s="9"/>
      <c r="N186" s="9"/>
      <c r="O186" s="10"/>
      <c r="P186" s="10"/>
      <c r="Q186" s="10"/>
      <c r="R186" s="10"/>
      <c r="S186" s="8"/>
      <c r="T186" s="8"/>
      <c r="U186" s="8"/>
      <c r="V186" s="11"/>
      <c r="W186" s="11"/>
      <c r="X186" s="11"/>
      <c r="Y186" s="11"/>
      <c r="Z186" s="11"/>
      <c r="AA186" s="11"/>
      <c r="AB186" s="11"/>
      <c r="AC186" s="11"/>
      <c r="AD186" s="11"/>
      <c r="AE186" s="11"/>
      <c r="AF186" s="11"/>
      <c r="AG186" s="13"/>
      <c r="AH186" s="14"/>
      <c r="AI186" s="14"/>
      <c r="AJ186" s="14"/>
      <c r="AK186" s="14"/>
      <c r="AL186" s="14"/>
      <c r="AM186" s="14"/>
      <c r="AN186" s="15"/>
      <c r="AO186" s="16"/>
      <c r="AP186" s="16"/>
      <c r="AQ186" s="16"/>
    </row>
    <row r="187" spans="10:43" ht="13" x14ac:dyDescent="0.3">
      <c r="J187" s="7"/>
      <c r="K187" s="8"/>
      <c r="L187" s="9"/>
      <c r="N187" s="9"/>
      <c r="O187" s="10"/>
      <c r="P187" s="10"/>
      <c r="Q187" s="10"/>
      <c r="R187" s="10"/>
      <c r="S187" s="8"/>
      <c r="T187" s="8"/>
      <c r="U187" s="8"/>
      <c r="V187" s="11"/>
      <c r="W187" s="11"/>
      <c r="X187" s="11"/>
      <c r="Y187" s="11"/>
      <c r="Z187" s="11"/>
      <c r="AA187" s="11"/>
      <c r="AB187" s="11"/>
      <c r="AC187" s="11"/>
      <c r="AD187" s="11"/>
      <c r="AE187" s="11"/>
      <c r="AF187" s="11"/>
      <c r="AG187" s="13"/>
      <c r="AH187" s="14"/>
      <c r="AI187" s="14"/>
      <c r="AJ187" s="14"/>
      <c r="AK187" s="14"/>
      <c r="AL187" s="14"/>
      <c r="AM187" s="14"/>
      <c r="AN187" s="15"/>
      <c r="AO187" s="16"/>
      <c r="AP187" s="16"/>
      <c r="AQ187" s="16"/>
    </row>
    <row r="188" spans="10:43" ht="13" x14ac:dyDescent="0.3">
      <c r="J188" s="7"/>
      <c r="K188" s="8"/>
      <c r="L188" s="9"/>
      <c r="N188" s="9"/>
      <c r="O188" s="10"/>
      <c r="P188" s="10"/>
      <c r="Q188" s="10"/>
      <c r="R188" s="10"/>
      <c r="S188" s="8"/>
      <c r="T188" s="8"/>
      <c r="U188" s="8"/>
      <c r="V188" s="11"/>
      <c r="W188" s="11"/>
      <c r="X188" s="11"/>
      <c r="Y188" s="11"/>
      <c r="Z188" s="11"/>
      <c r="AA188" s="11"/>
      <c r="AB188" s="11"/>
      <c r="AC188" s="11"/>
      <c r="AD188" s="11"/>
      <c r="AE188" s="11"/>
      <c r="AF188" s="11"/>
      <c r="AG188" s="18"/>
      <c r="AH188" s="14"/>
      <c r="AI188" s="14"/>
      <c r="AJ188" s="14"/>
      <c r="AK188" s="14"/>
      <c r="AL188" s="14"/>
      <c r="AM188" s="14"/>
      <c r="AN188" s="4"/>
      <c r="AO188" s="4"/>
      <c r="AP188" s="4"/>
      <c r="AQ188" s="4"/>
    </row>
    <row r="189" spans="10:43" ht="13" x14ac:dyDescent="0.3">
      <c r="J189" s="7"/>
      <c r="K189" s="8"/>
      <c r="L189" s="9"/>
      <c r="N189" s="9"/>
      <c r="O189" s="10"/>
      <c r="P189" s="10"/>
      <c r="Q189" s="10"/>
      <c r="R189" s="10"/>
      <c r="S189" s="8"/>
      <c r="T189" s="8"/>
      <c r="U189" s="8"/>
      <c r="V189" s="11"/>
      <c r="W189" s="11"/>
      <c r="X189" s="11"/>
      <c r="Y189" s="11"/>
      <c r="Z189" s="11"/>
      <c r="AA189" s="11"/>
      <c r="AB189" s="11"/>
      <c r="AC189" s="11"/>
      <c r="AD189" s="11"/>
      <c r="AE189" s="11"/>
      <c r="AF189" s="11"/>
      <c r="AG189" s="13"/>
      <c r="AH189" s="11"/>
      <c r="AI189" s="11"/>
      <c r="AJ189" s="11"/>
      <c r="AK189" s="11"/>
      <c r="AL189" s="11"/>
      <c r="AM189" s="11"/>
      <c r="AN189" s="4"/>
      <c r="AO189" s="4"/>
      <c r="AP189" s="4"/>
      <c r="AQ189" s="4"/>
    </row>
    <row r="190" spans="10:43" ht="13" x14ac:dyDescent="0.3">
      <c r="J190" s="7"/>
      <c r="K190" s="8"/>
      <c r="L190" s="9"/>
      <c r="N190" s="9"/>
      <c r="O190" s="10"/>
      <c r="P190" s="10"/>
      <c r="Q190" s="10"/>
      <c r="R190" s="10"/>
      <c r="S190" s="8"/>
      <c r="T190" s="8"/>
      <c r="U190" s="8"/>
      <c r="V190" s="11"/>
      <c r="W190" s="11"/>
      <c r="X190" s="11"/>
      <c r="Y190" s="11"/>
      <c r="Z190" s="11"/>
      <c r="AA190" s="11"/>
      <c r="AB190" s="11"/>
      <c r="AC190" s="11"/>
      <c r="AD190" s="11"/>
      <c r="AE190" s="11"/>
      <c r="AF190" s="11"/>
      <c r="AG190" s="13"/>
      <c r="AH190" s="11"/>
      <c r="AI190" s="11"/>
      <c r="AJ190" s="11"/>
      <c r="AK190" s="11"/>
      <c r="AL190" s="11"/>
      <c r="AM190" s="11"/>
      <c r="AN190" s="4"/>
      <c r="AO190" s="4"/>
      <c r="AP190" s="4"/>
      <c r="AQ190" s="4"/>
    </row>
    <row r="191" spans="10:43" ht="13" x14ac:dyDescent="0.3">
      <c r="J191" s="7"/>
      <c r="K191" s="8"/>
      <c r="L191" s="9"/>
      <c r="N191" s="9"/>
      <c r="O191" s="10"/>
      <c r="P191" s="10"/>
      <c r="Q191" s="10"/>
      <c r="R191" s="10"/>
      <c r="S191" s="8"/>
      <c r="T191" s="8"/>
      <c r="U191" s="8"/>
      <c r="V191" s="11"/>
      <c r="W191" s="11"/>
      <c r="X191" s="11"/>
      <c r="Y191" s="11"/>
      <c r="Z191" s="11"/>
      <c r="AA191" s="11"/>
      <c r="AB191" s="11"/>
      <c r="AC191" s="11"/>
      <c r="AD191" s="11"/>
      <c r="AE191" s="11"/>
      <c r="AF191" s="11"/>
      <c r="AG191" s="13"/>
      <c r="AH191" s="11"/>
      <c r="AI191" s="11"/>
      <c r="AJ191" s="11"/>
      <c r="AK191" s="11"/>
      <c r="AL191" s="11"/>
      <c r="AM191" s="11"/>
      <c r="AN191" s="4"/>
      <c r="AO191" s="4"/>
      <c r="AP191" s="4"/>
      <c r="AQ191" s="4"/>
    </row>
    <row r="192" spans="10:43" ht="13" x14ac:dyDescent="0.3">
      <c r="J192" s="7"/>
      <c r="K192" s="8"/>
      <c r="L192" s="9"/>
      <c r="N192" s="9"/>
      <c r="O192" s="10"/>
      <c r="P192" s="10"/>
      <c r="Q192" s="10"/>
      <c r="R192" s="10"/>
      <c r="S192" s="8"/>
      <c r="T192" s="8"/>
      <c r="U192" s="8"/>
      <c r="V192" s="11"/>
      <c r="W192" s="11"/>
      <c r="X192" s="11"/>
      <c r="Y192" s="11"/>
      <c r="Z192" s="11"/>
      <c r="AA192" s="11"/>
      <c r="AB192" s="11"/>
      <c r="AC192" s="11"/>
      <c r="AD192" s="11"/>
      <c r="AE192" s="11"/>
      <c r="AF192" s="11"/>
      <c r="AG192" s="13"/>
      <c r="AH192" s="11"/>
      <c r="AI192" s="11"/>
      <c r="AJ192" s="11"/>
      <c r="AK192" s="11"/>
      <c r="AL192" s="11"/>
      <c r="AM192" s="11"/>
      <c r="AN192" s="4"/>
      <c r="AO192" s="4"/>
      <c r="AP192" s="4"/>
      <c r="AQ192" s="4"/>
    </row>
    <row r="193" spans="10:43" ht="13" x14ac:dyDescent="0.3">
      <c r="J193" s="7"/>
      <c r="K193" s="8"/>
      <c r="L193" s="9"/>
      <c r="N193" s="9"/>
      <c r="O193" s="10"/>
      <c r="P193" s="10"/>
      <c r="Q193" s="10"/>
      <c r="R193" s="10"/>
      <c r="S193" s="8"/>
      <c r="T193" s="8"/>
      <c r="U193" s="8"/>
      <c r="V193" s="11"/>
      <c r="W193" s="11"/>
      <c r="X193" s="11"/>
      <c r="Y193" s="11"/>
      <c r="Z193" s="11"/>
      <c r="AA193" s="11"/>
      <c r="AB193" s="11"/>
      <c r="AC193" s="11"/>
      <c r="AD193" s="11"/>
      <c r="AE193" s="11"/>
      <c r="AF193" s="11"/>
      <c r="AG193" s="13"/>
      <c r="AH193" s="11"/>
      <c r="AI193" s="11"/>
      <c r="AJ193" s="11"/>
      <c r="AK193" s="11"/>
      <c r="AL193" s="11"/>
      <c r="AM193" s="11"/>
      <c r="AN193" s="4"/>
      <c r="AO193" s="4"/>
      <c r="AP193" s="4"/>
      <c r="AQ193" s="4"/>
    </row>
    <row r="194" spans="10:43" ht="13" x14ac:dyDescent="0.3">
      <c r="J194" s="7"/>
      <c r="K194" s="8"/>
      <c r="L194" s="9"/>
      <c r="N194" s="9"/>
      <c r="O194" s="10"/>
      <c r="P194" s="10"/>
      <c r="Q194" s="10"/>
      <c r="R194" s="10"/>
      <c r="S194" s="8"/>
      <c r="T194" s="8"/>
      <c r="U194" s="8"/>
      <c r="V194" s="11"/>
      <c r="W194" s="11"/>
      <c r="X194" s="11"/>
      <c r="Y194" s="11"/>
      <c r="Z194" s="11"/>
      <c r="AA194" s="11"/>
      <c r="AB194" s="11"/>
      <c r="AC194" s="11"/>
      <c r="AD194" s="11"/>
      <c r="AE194" s="11"/>
      <c r="AF194" s="11"/>
      <c r="AG194" s="13"/>
      <c r="AH194" s="11"/>
      <c r="AI194" s="11"/>
      <c r="AJ194" s="11"/>
      <c r="AK194" s="11"/>
      <c r="AL194" s="11"/>
      <c r="AM194" s="11"/>
      <c r="AN194" s="4"/>
      <c r="AO194" s="4"/>
      <c r="AP194" s="4"/>
      <c r="AQ194" s="4"/>
    </row>
    <row r="195" spans="10:43" ht="13" x14ac:dyDescent="0.3">
      <c r="J195" s="7"/>
      <c r="K195" s="8"/>
      <c r="L195" s="9"/>
      <c r="N195" s="9"/>
      <c r="O195" s="10"/>
      <c r="P195" s="10"/>
      <c r="Q195" s="10"/>
      <c r="R195" s="10"/>
      <c r="S195" s="8"/>
      <c r="T195" s="8"/>
      <c r="U195" s="8"/>
      <c r="V195" s="11"/>
      <c r="W195" s="11"/>
      <c r="X195" s="11"/>
      <c r="Y195" s="11"/>
      <c r="Z195" s="11"/>
      <c r="AA195" s="11"/>
      <c r="AB195" s="11"/>
      <c r="AC195" s="11"/>
      <c r="AD195" s="11"/>
      <c r="AE195" s="11"/>
      <c r="AF195" s="11"/>
      <c r="AG195" s="13"/>
      <c r="AH195" s="11"/>
      <c r="AI195" s="11"/>
      <c r="AJ195" s="11"/>
      <c r="AK195" s="11"/>
      <c r="AL195" s="11"/>
      <c r="AM195" s="11"/>
      <c r="AN195" s="4"/>
      <c r="AO195" s="4"/>
      <c r="AP195" s="4"/>
      <c r="AQ195" s="4"/>
    </row>
    <row r="196" spans="10:43" ht="13" x14ac:dyDescent="0.3">
      <c r="J196" s="7"/>
      <c r="K196" s="8"/>
      <c r="L196" s="9"/>
      <c r="N196" s="9"/>
      <c r="O196" s="10"/>
      <c r="P196" s="10"/>
      <c r="Q196" s="10"/>
      <c r="R196" s="10"/>
      <c r="S196" s="8"/>
      <c r="T196" s="8"/>
      <c r="U196" s="8"/>
      <c r="V196" s="11"/>
      <c r="W196" s="11"/>
      <c r="X196" s="11"/>
      <c r="Y196" s="11"/>
      <c r="Z196" s="11"/>
      <c r="AA196" s="11"/>
      <c r="AB196" s="11"/>
      <c r="AC196" s="11"/>
      <c r="AD196" s="11"/>
      <c r="AE196" s="11"/>
      <c r="AF196" s="11"/>
      <c r="AG196" s="13"/>
      <c r="AH196" s="11"/>
      <c r="AI196" s="11"/>
      <c r="AJ196" s="11"/>
      <c r="AK196" s="11"/>
      <c r="AL196" s="11"/>
      <c r="AM196" s="11"/>
      <c r="AN196" s="4"/>
      <c r="AO196" s="4"/>
      <c r="AP196" s="4"/>
      <c r="AQ196" s="4"/>
    </row>
    <row r="197" spans="10:43" ht="13" x14ac:dyDescent="0.3">
      <c r="J197" s="7"/>
      <c r="K197" s="8"/>
      <c r="L197" s="9"/>
      <c r="N197" s="9"/>
      <c r="O197" s="10"/>
      <c r="P197" s="10"/>
      <c r="Q197" s="10"/>
      <c r="R197" s="10"/>
      <c r="S197" s="8"/>
      <c r="T197" s="8"/>
      <c r="U197" s="8"/>
      <c r="V197" s="11"/>
      <c r="W197" s="11"/>
      <c r="X197" s="11"/>
      <c r="Y197" s="11"/>
      <c r="Z197" s="11"/>
      <c r="AA197" s="11"/>
      <c r="AB197" s="11"/>
      <c r="AC197" s="11"/>
      <c r="AD197" s="11"/>
      <c r="AE197" s="11"/>
      <c r="AF197" s="11"/>
      <c r="AG197" s="13"/>
      <c r="AH197" s="11"/>
      <c r="AI197" s="11"/>
      <c r="AJ197" s="11"/>
      <c r="AK197" s="11"/>
      <c r="AL197" s="11"/>
      <c r="AM197" s="11"/>
      <c r="AN197" s="4"/>
      <c r="AO197" s="4"/>
      <c r="AP197" s="4"/>
      <c r="AQ197" s="4"/>
    </row>
    <row r="198" spans="10:43" ht="13" x14ac:dyDescent="0.3">
      <c r="J198" s="7"/>
      <c r="K198" s="8"/>
      <c r="L198" s="9"/>
      <c r="N198" s="9"/>
      <c r="O198" s="10"/>
      <c r="P198" s="10"/>
      <c r="Q198" s="10"/>
      <c r="R198" s="10"/>
      <c r="S198" s="8"/>
      <c r="T198" s="8"/>
      <c r="U198" s="8"/>
      <c r="V198" s="11"/>
      <c r="W198" s="11"/>
      <c r="X198" s="11"/>
      <c r="Y198" s="11"/>
      <c r="Z198" s="11"/>
      <c r="AA198" s="11"/>
      <c r="AB198" s="11"/>
      <c r="AC198" s="11"/>
      <c r="AD198" s="11"/>
      <c r="AE198" s="11"/>
      <c r="AF198" s="11"/>
      <c r="AG198" s="13"/>
      <c r="AH198" s="11"/>
      <c r="AI198" s="11"/>
      <c r="AJ198" s="11"/>
      <c r="AK198" s="11"/>
      <c r="AL198" s="11"/>
      <c r="AM198" s="11"/>
      <c r="AN198" s="4"/>
      <c r="AO198" s="4"/>
      <c r="AP198" s="4"/>
      <c r="AQ198" s="4"/>
    </row>
    <row r="199" spans="10:43" ht="13" x14ac:dyDescent="0.3">
      <c r="J199" s="7"/>
      <c r="K199" s="8"/>
      <c r="L199" s="9"/>
      <c r="N199" s="9"/>
      <c r="O199" s="10"/>
      <c r="P199" s="10"/>
      <c r="Q199" s="10"/>
      <c r="R199" s="10"/>
      <c r="S199" s="8"/>
      <c r="T199" s="8"/>
      <c r="U199" s="8"/>
      <c r="V199" s="11"/>
      <c r="W199" s="11"/>
      <c r="X199" s="11"/>
      <c r="Y199" s="11"/>
      <c r="Z199" s="11"/>
      <c r="AA199" s="11"/>
      <c r="AB199" s="11"/>
      <c r="AC199" s="11"/>
      <c r="AD199" s="11"/>
      <c r="AE199" s="11"/>
      <c r="AF199" s="11"/>
      <c r="AG199" s="13"/>
      <c r="AH199" s="11"/>
      <c r="AI199" s="11"/>
      <c r="AJ199" s="11"/>
      <c r="AK199" s="11"/>
      <c r="AL199" s="11"/>
      <c r="AM199" s="11"/>
      <c r="AN199" s="4"/>
      <c r="AO199" s="4"/>
      <c r="AP199" s="4"/>
      <c r="AQ199" s="4"/>
    </row>
    <row r="200" spans="10:43" ht="13" x14ac:dyDescent="0.3">
      <c r="J200" s="7"/>
      <c r="K200" s="8"/>
      <c r="L200" s="9"/>
      <c r="N200" s="9"/>
      <c r="O200" s="10"/>
      <c r="P200" s="10"/>
      <c r="Q200" s="10"/>
      <c r="R200" s="10"/>
      <c r="S200" s="8"/>
      <c r="T200" s="8"/>
      <c r="U200" s="8"/>
      <c r="V200" s="11"/>
      <c r="W200" s="11"/>
      <c r="X200" s="11"/>
      <c r="Y200" s="11"/>
      <c r="Z200" s="11"/>
      <c r="AA200" s="11"/>
      <c r="AB200" s="11"/>
      <c r="AC200" s="11"/>
      <c r="AD200" s="11"/>
      <c r="AE200" s="11"/>
      <c r="AF200" s="11"/>
      <c r="AG200" s="13"/>
      <c r="AH200" s="11"/>
      <c r="AI200" s="11"/>
      <c r="AJ200" s="11"/>
      <c r="AK200" s="11"/>
      <c r="AL200" s="11"/>
      <c r="AM200" s="11"/>
      <c r="AN200" s="4"/>
      <c r="AO200" s="4"/>
      <c r="AP200" s="4"/>
      <c r="AQ200" s="4"/>
    </row>
    <row r="201" spans="10:43" ht="13" x14ac:dyDescent="0.3">
      <c r="J201" s="7"/>
      <c r="K201" s="8"/>
      <c r="L201" s="9"/>
      <c r="N201" s="9"/>
      <c r="O201" s="10"/>
      <c r="P201" s="10"/>
      <c r="Q201" s="10"/>
      <c r="R201" s="10"/>
      <c r="S201" s="8"/>
      <c r="T201" s="8"/>
      <c r="U201" s="8"/>
      <c r="V201" s="11"/>
      <c r="W201" s="11"/>
      <c r="X201" s="11"/>
      <c r="Y201" s="11"/>
      <c r="Z201" s="11"/>
      <c r="AA201" s="11"/>
      <c r="AB201" s="11"/>
      <c r="AC201" s="11"/>
      <c r="AD201" s="11"/>
      <c r="AE201" s="11"/>
      <c r="AF201" s="11"/>
      <c r="AG201" s="13"/>
      <c r="AH201" s="11"/>
      <c r="AI201" s="11"/>
      <c r="AJ201" s="11"/>
      <c r="AK201" s="11"/>
      <c r="AL201" s="11"/>
      <c r="AM201" s="11"/>
      <c r="AN201" s="4"/>
      <c r="AO201" s="4"/>
      <c r="AP201" s="4"/>
      <c r="AQ201" s="4"/>
    </row>
    <row r="202" spans="10:43" ht="13" x14ac:dyDescent="0.3">
      <c r="J202" s="7"/>
      <c r="K202" s="8"/>
      <c r="L202" s="9"/>
      <c r="N202" s="9"/>
      <c r="O202" s="10"/>
      <c r="P202" s="10"/>
      <c r="Q202" s="10"/>
      <c r="R202" s="10"/>
      <c r="S202" s="8"/>
      <c r="T202" s="8"/>
      <c r="U202" s="8"/>
      <c r="V202" s="11"/>
      <c r="W202" s="11"/>
      <c r="X202" s="11"/>
      <c r="Y202" s="11"/>
      <c r="Z202" s="11"/>
      <c r="AA202" s="11"/>
      <c r="AB202" s="11"/>
      <c r="AC202" s="11"/>
      <c r="AD202" s="11"/>
      <c r="AE202" s="11"/>
      <c r="AF202" s="11"/>
      <c r="AG202" s="13"/>
      <c r="AH202" s="11"/>
      <c r="AI202" s="11"/>
      <c r="AJ202" s="11"/>
      <c r="AK202" s="11"/>
      <c r="AL202" s="11"/>
      <c r="AM202" s="11"/>
      <c r="AN202" s="4"/>
      <c r="AO202" s="4"/>
      <c r="AP202" s="4"/>
      <c r="AQ202" s="4"/>
    </row>
    <row r="203" spans="10:43" ht="13" x14ac:dyDescent="0.3">
      <c r="J203" s="7"/>
      <c r="K203" s="8"/>
      <c r="L203" s="9"/>
      <c r="N203" s="9"/>
      <c r="O203" s="10"/>
      <c r="P203" s="10"/>
      <c r="Q203" s="10"/>
      <c r="R203" s="10"/>
      <c r="S203" s="8"/>
      <c r="T203" s="8"/>
      <c r="U203" s="8"/>
      <c r="V203" s="11"/>
      <c r="W203" s="11"/>
      <c r="X203" s="11"/>
      <c r="Y203" s="11"/>
      <c r="Z203" s="11"/>
      <c r="AA203" s="11"/>
      <c r="AB203" s="11"/>
      <c r="AC203" s="11"/>
      <c r="AD203" s="11"/>
      <c r="AE203" s="11"/>
      <c r="AF203" s="11"/>
      <c r="AG203" s="13"/>
      <c r="AH203" s="11"/>
      <c r="AI203" s="11"/>
      <c r="AJ203" s="11"/>
      <c r="AK203" s="11"/>
      <c r="AL203" s="11"/>
      <c r="AM203" s="11"/>
      <c r="AN203" s="4"/>
      <c r="AO203" s="4"/>
      <c r="AP203" s="4"/>
      <c r="AQ203" s="4"/>
    </row>
    <row r="204" spans="10:43" ht="13" x14ac:dyDescent="0.3">
      <c r="J204" s="7"/>
      <c r="K204" s="8"/>
      <c r="L204" s="9"/>
      <c r="N204" s="9"/>
      <c r="O204" s="10"/>
      <c r="P204" s="10"/>
      <c r="Q204" s="10"/>
      <c r="R204" s="10"/>
      <c r="S204" s="8"/>
      <c r="T204" s="8"/>
      <c r="U204" s="8"/>
      <c r="V204" s="11"/>
      <c r="W204" s="11"/>
      <c r="X204" s="11"/>
      <c r="Y204" s="11"/>
      <c r="Z204" s="11"/>
      <c r="AA204" s="11"/>
      <c r="AB204" s="11"/>
      <c r="AC204" s="11"/>
      <c r="AD204" s="11"/>
      <c r="AE204" s="11"/>
      <c r="AF204" s="11"/>
      <c r="AG204" s="13"/>
      <c r="AH204" s="11"/>
      <c r="AI204" s="11"/>
      <c r="AJ204" s="11"/>
      <c r="AK204" s="11"/>
      <c r="AL204" s="11"/>
      <c r="AM204" s="11"/>
      <c r="AN204" s="4"/>
      <c r="AO204" s="4"/>
      <c r="AP204" s="4"/>
      <c r="AQ204" s="4"/>
    </row>
    <row r="205" spans="10:43" ht="13" x14ac:dyDescent="0.3">
      <c r="J205" s="7"/>
      <c r="K205" s="8"/>
      <c r="L205" s="9"/>
      <c r="N205" s="9"/>
      <c r="O205" s="10"/>
      <c r="P205" s="10"/>
      <c r="Q205" s="10"/>
      <c r="R205" s="10"/>
      <c r="S205" s="8"/>
      <c r="T205" s="8"/>
      <c r="U205" s="8"/>
      <c r="V205" s="11"/>
      <c r="W205" s="11"/>
      <c r="X205" s="11"/>
      <c r="Y205" s="11"/>
      <c r="Z205" s="11"/>
      <c r="AA205" s="11"/>
      <c r="AB205" s="11"/>
      <c r="AC205" s="11"/>
      <c r="AD205" s="11"/>
      <c r="AE205" s="11"/>
      <c r="AF205" s="11"/>
      <c r="AG205" s="13"/>
      <c r="AH205" s="11"/>
      <c r="AI205" s="11"/>
      <c r="AJ205" s="11"/>
      <c r="AK205" s="11"/>
      <c r="AL205" s="11"/>
      <c r="AM205" s="11"/>
      <c r="AN205" s="4"/>
      <c r="AO205" s="4"/>
      <c r="AP205" s="4"/>
      <c r="AQ205" s="4"/>
    </row>
    <row r="206" spans="10:43" ht="13" x14ac:dyDescent="0.3">
      <c r="J206" s="7"/>
      <c r="K206" s="8"/>
      <c r="L206" s="9"/>
      <c r="N206" s="9"/>
      <c r="O206" s="10"/>
      <c r="P206" s="10"/>
      <c r="Q206" s="10"/>
      <c r="R206" s="10"/>
      <c r="S206" s="8"/>
      <c r="T206" s="8"/>
      <c r="U206" s="8"/>
      <c r="V206" s="11"/>
      <c r="W206" s="11"/>
      <c r="X206" s="11"/>
      <c r="Y206" s="11"/>
      <c r="Z206" s="11"/>
      <c r="AA206" s="11"/>
      <c r="AB206" s="11"/>
      <c r="AC206" s="11"/>
      <c r="AD206" s="11"/>
      <c r="AE206" s="11"/>
      <c r="AF206" s="11"/>
      <c r="AG206" s="13"/>
      <c r="AH206" s="11"/>
      <c r="AI206" s="11"/>
      <c r="AJ206" s="11"/>
      <c r="AK206" s="11"/>
      <c r="AL206" s="11"/>
      <c r="AM206" s="11"/>
      <c r="AN206" s="4"/>
      <c r="AO206" s="4"/>
      <c r="AP206" s="4"/>
      <c r="AQ206" s="4"/>
    </row>
    <row r="207" spans="10:43" ht="13" x14ac:dyDescent="0.3">
      <c r="J207" s="7"/>
      <c r="K207" s="8"/>
      <c r="L207" s="9"/>
      <c r="N207" s="9"/>
      <c r="O207" s="10"/>
      <c r="P207" s="10"/>
      <c r="Q207" s="10"/>
      <c r="R207" s="10"/>
      <c r="S207" s="8"/>
      <c r="T207" s="8"/>
      <c r="U207" s="8"/>
      <c r="V207" s="11"/>
      <c r="W207" s="11"/>
      <c r="X207" s="11"/>
      <c r="Y207" s="11"/>
      <c r="Z207" s="11"/>
      <c r="AA207" s="11"/>
      <c r="AB207" s="11"/>
      <c r="AC207" s="11"/>
      <c r="AD207" s="11"/>
      <c r="AE207" s="11"/>
      <c r="AF207" s="11"/>
      <c r="AG207" s="13"/>
      <c r="AH207" s="11"/>
      <c r="AI207" s="11"/>
      <c r="AJ207" s="11"/>
      <c r="AK207" s="11"/>
      <c r="AL207" s="11"/>
      <c r="AM207" s="11"/>
      <c r="AN207" s="4"/>
      <c r="AO207" s="4"/>
      <c r="AP207" s="4"/>
      <c r="AQ207" s="4"/>
    </row>
    <row r="208" spans="10:43" ht="13" x14ac:dyDescent="0.3">
      <c r="J208" s="7"/>
      <c r="K208" s="8"/>
      <c r="L208" s="9"/>
      <c r="N208" s="9"/>
      <c r="O208" s="10"/>
      <c r="P208" s="10"/>
      <c r="Q208" s="10"/>
      <c r="R208" s="10"/>
      <c r="S208" s="8"/>
      <c r="T208" s="8"/>
      <c r="U208" s="8"/>
      <c r="V208" s="11"/>
      <c r="W208" s="11"/>
      <c r="X208" s="11"/>
      <c r="Y208" s="11"/>
      <c r="Z208" s="11"/>
      <c r="AA208" s="11"/>
      <c r="AB208" s="11"/>
      <c r="AC208" s="11"/>
      <c r="AD208" s="11"/>
      <c r="AE208" s="11"/>
      <c r="AF208" s="11"/>
      <c r="AG208" s="13"/>
      <c r="AH208" s="11"/>
      <c r="AI208" s="11"/>
      <c r="AJ208" s="11"/>
      <c r="AK208" s="11"/>
      <c r="AL208" s="11"/>
      <c r="AM208" s="11"/>
      <c r="AN208" s="4"/>
      <c r="AO208" s="4"/>
      <c r="AP208" s="4"/>
      <c r="AQ208" s="4"/>
    </row>
    <row r="209" spans="10:43" ht="13" x14ac:dyDescent="0.3">
      <c r="J209" s="7"/>
      <c r="K209" s="8"/>
      <c r="L209" s="9"/>
      <c r="N209" s="9"/>
      <c r="O209" s="3"/>
      <c r="P209" s="3"/>
      <c r="Q209" s="3"/>
      <c r="R209" s="3"/>
      <c r="S209" s="8"/>
      <c r="T209" s="8"/>
      <c r="U209" s="8"/>
      <c r="V209" s="11"/>
      <c r="W209" s="11"/>
      <c r="X209" s="11"/>
      <c r="Y209" s="11"/>
      <c r="Z209" s="11"/>
      <c r="AA209" s="11"/>
      <c r="AB209" s="11"/>
      <c r="AC209" s="11"/>
      <c r="AD209" s="11"/>
      <c r="AE209" s="11"/>
      <c r="AF209" s="11"/>
      <c r="AG209" s="13"/>
      <c r="AH209" s="14"/>
      <c r="AI209" s="14"/>
      <c r="AJ209" s="14"/>
      <c r="AK209" s="14"/>
      <c r="AL209" s="14"/>
      <c r="AM209" s="14"/>
      <c r="AN209" s="15"/>
      <c r="AO209" s="16"/>
      <c r="AP209" s="16"/>
      <c r="AQ209" s="16"/>
    </row>
    <row r="210" spans="10:43" ht="13" x14ac:dyDescent="0.3">
      <c r="J210" s="7"/>
      <c r="K210" s="8"/>
      <c r="L210" s="9"/>
      <c r="N210" s="9"/>
      <c r="O210" s="3"/>
      <c r="P210" s="3"/>
      <c r="Q210" s="3"/>
      <c r="R210" s="3"/>
      <c r="S210" s="8"/>
      <c r="T210" s="8"/>
      <c r="U210" s="8"/>
      <c r="V210" s="11"/>
      <c r="W210" s="11"/>
      <c r="X210" s="11"/>
      <c r="Y210" s="11"/>
      <c r="Z210" s="11"/>
      <c r="AA210" s="11"/>
      <c r="AB210" s="11"/>
      <c r="AC210" s="11"/>
      <c r="AD210" s="11"/>
      <c r="AE210" s="11"/>
      <c r="AF210" s="11"/>
      <c r="AG210" s="13"/>
      <c r="AH210" s="14"/>
      <c r="AI210" s="14"/>
      <c r="AJ210" s="14"/>
      <c r="AK210" s="14"/>
      <c r="AL210" s="14"/>
      <c r="AM210" s="14"/>
      <c r="AN210" s="15"/>
      <c r="AO210" s="16"/>
      <c r="AP210" s="16"/>
      <c r="AQ210" s="16"/>
    </row>
    <row r="211" spans="10:43" ht="13" x14ac:dyDescent="0.3">
      <c r="J211" s="7"/>
      <c r="K211" s="8"/>
      <c r="L211" s="9"/>
      <c r="N211" s="9"/>
      <c r="O211" s="3"/>
      <c r="P211" s="3"/>
      <c r="Q211" s="3"/>
      <c r="R211" s="3"/>
      <c r="S211" s="8"/>
      <c r="T211" s="8"/>
      <c r="U211" s="8"/>
      <c r="V211" s="11"/>
      <c r="W211" s="11"/>
      <c r="X211" s="11"/>
      <c r="Y211" s="11"/>
      <c r="Z211" s="11"/>
      <c r="AA211" s="11"/>
      <c r="AB211" s="11"/>
      <c r="AC211" s="11"/>
      <c r="AD211" s="11"/>
      <c r="AE211" s="11"/>
      <c r="AF211" s="11"/>
      <c r="AG211" s="13"/>
      <c r="AH211" s="14"/>
      <c r="AI211" s="14"/>
      <c r="AJ211" s="14"/>
      <c r="AK211" s="14"/>
      <c r="AL211" s="14"/>
      <c r="AM211" s="14"/>
      <c r="AN211" s="15"/>
      <c r="AO211" s="16"/>
      <c r="AP211" s="16"/>
      <c r="AQ211" s="16"/>
    </row>
    <row r="212" spans="10:43" ht="13" x14ac:dyDescent="0.3">
      <c r="J212" s="7"/>
      <c r="K212" s="8"/>
      <c r="L212" s="9"/>
      <c r="N212" s="9"/>
      <c r="O212" s="3"/>
      <c r="P212" s="3"/>
      <c r="Q212" s="3"/>
      <c r="R212" s="3"/>
      <c r="S212" s="8"/>
      <c r="T212" s="8"/>
      <c r="U212" s="8"/>
      <c r="V212" s="11"/>
      <c r="W212" s="11"/>
      <c r="X212" s="11"/>
      <c r="Y212" s="11"/>
      <c r="Z212" s="11"/>
      <c r="AA212" s="11"/>
      <c r="AB212" s="11"/>
      <c r="AC212" s="11"/>
      <c r="AD212" s="11"/>
      <c r="AE212" s="11"/>
      <c r="AF212" s="11"/>
      <c r="AG212" s="18"/>
      <c r="AH212" s="14"/>
      <c r="AI212" s="14"/>
      <c r="AJ212" s="14"/>
      <c r="AK212" s="14"/>
      <c r="AL212" s="14"/>
      <c r="AM212" s="14"/>
      <c r="AN212" s="4"/>
      <c r="AO212" s="4"/>
      <c r="AP212" s="4"/>
      <c r="AQ212" s="4"/>
    </row>
    <row r="213" spans="10:43" ht="13" x14ac:dyDescent="0.3">
      <c r="J213" s="7"/>
      <c r="K213" s="8"/>
      <c r="L213" s="9"/>
      <c r="N213" s="9"/>
      <c r="O213" s="3"/>
      <c r="P213" s="3"/>
      <c r="Q213" s="3"/>
      <c r="R213" s="3"/>
      <c r="S213" s="8"/>
      <c r="T213" s="8"/>
      <c r="U213" s="8"/>
      <c r="V213" s="11"/>
      <c r="W213" s="11"/>
      <c r="X213" s="11"/>
      <c r="Y213" s="11"/>
      <c r="Z213" s="11"/>
      <c r="AA213" s="11"/>
      <c r="AB213" s="11"/>
      <c r="AC213" s="11"/>
      <c r="AD213" s="11"/>
      <c r="AE213" s="11"/>
      <c r="AF213" s="11"/>
      <c r="AG213" s="13"/>
      <c r="AH213" s="11"/>
      <c r="AI213" s="11"/>
      <c r="AJ213" s="11"/>
      <c r="AK213" s="11"/>
      <c r="AL213" s="11"/>
      <c r="AM213" s="11"/>
      <c r="AN213" s="4"/>
      <c r="AO213" s="4"/>
      <c r="AP213" s="4"/>
      <c r="AQ213" s="4"/>
    </row>
    <row r="214" spans="10:43" ht="13" x14ac:dyDescent="0.3">
      <c r="J214" s="7"/>
      <c r="K214" s="8"/>
      <c r="L214" s="9"/>
      <c r="N214" s="9"/>
      <c r="O214" s="3"/>
      <c r="P214" s="3"/>
      <c r="Q214" s="3"/>
      <c r="R214" s="3"/>
      <c r="S214" s="8"/>
      <c r="T214" s="8"/>
      <c r="U214" s="8"/>
      <c r="V214" s="11"/>
      <c r="W214" s="11"/>
      <c r="X214" s="11"/>
      <c r="Y214" s="11"/>
      <c r="Z214" s="11"/>
      <c r="AA214" s="11"/>
      <c r="AB214" s="11"/>
      <c r="AC214" s="11"/>
      <c r="AD214" s="11"/>
      <c r="AE214" s="11"/>
      <c r="AF214" s="11"/>
      <c r="AG214" s="13"/>
      <c r="AH214" s="11"/>
      <c r="AI214" s="11"/>
      <c r="AJ214" s="11"/>
      <c r="AK214" s="11"/>
      <c r="AL214" s="11"/>
      <c r="AM214" s="11"/>
      <c r="AN214" s="4"/>
      <c r="AO214" s="4"/>
      <c r="AP214" s="4"/>
      <c r="AQ214" s="4"/>
    </row>
    <row r="215" spans="10:43" ht="13" x14ac:dyDescent="0.3">
      <c r="J215" s="7"/>
      <c r="K215" s="8"/>
      <c r="L215" s="9"/>
      <c r="N215" s="9"/>
      <c r="O215" s="3"/>
      <c r="P215" s="3"/>
      <c r="Q215" s="3"/>
      <c r="R215" s="3"/>
      <c r="S215" s="8"/>
      <c r="T215" s="8"/>
      <c r="U215" s="8"/>
      <c r="V215" s="11"/>
      <c r="W215" s="11"/>
      <c r="X215" s="11"/>
      <c r="Y215" s="11"/>
      <c r="Z215" s="11"/>
      <c r="AA215" s="11"/>
      <c r="AB215" s="11"/>
      <c r="AC215" s="11"/>
      <c r="AD215" s="11"/>
      <c r="AE215" s="11"/>
      <c r="AF215" s="11"/>
      <c r="AG215" s="13"/>
      <c r="AH215" s="11"/>
      <c r="AI215" s="11"/>
      <c r="AJ215" s="11"/>
      <c r="AK215" s="11"/>
      <c r="AL215" s="11"/>
      <c r="AM215" s="11"/>
      <c r="AN215" s="4"/>
      <c r="AO215" s="4"/>
      <c r="AP215" s="4"/>
      <c r="AQ215" s="4"/>
    </row>
    <row r="216" spans="10:43" ht="13" x14ac:dyDescent="0.3">
      <c r="J216" s="7"/>
      <c r="K216" s="8"/>
      <c r="L216" s="9"/>
      <c r="N216" s="9"/>
      <c r="O216" s="3"/>
      <c r="P216" s="3"/>
      <c r="Q216" s="3"/>
      <c r="R216" s="3"/>
      <c r="S216" s="8"/>
      <c r="T216" s="8"/>
      <c r="U216" s="8"/>
      <c r="V216" s="11"/>
      <c r="W216" s="11"/>
      <c r="X216" s="11"/>
      <c r="Y216" s="11"/>
      <c r="Z216" s="11"/>
      <c r="AA216" s="11"/>
      <c r="AB216" s="11"/>
      <c r="AC216" s="11"/>
      <c r="AD216" s="11"/>
      <c r="AE216" s="11"/>
      <c r="AF216" s="11"/>
      <c r="AG216" s="13"/>
      <c r="AH216" s="11"/>
      <c r="AI216" s="11"/>
      <c r="AJ216" s="11"/>
      <c r="AK216" s="11"/>
      <c r="AL216" s="11"/>
      <c r="AM216" s="11"/>
      <c r="AN216" s="4"/>
      <c r="AO216" s="4"/>
      <c r="AP216" s="4"/>
      <c r="AQ216" s="4"/>
    </row>
    <row r="217" spans="10:43" ht="13" x14ac:dyDescent="0.3">
      <c r="J217" s="7"/>
      <c r="K217" s="8"/>
      <c r="L217" s="9"/>
      <c r="N217" s="9"/>
      <c r="O217" s="3"/>
      <c r="P217" s="3"/>
      <c r="Q217" s="3"/>
      <c r="R217" s="3"/>
      <c r="S217" s="8"/>
      <c r="T217" s="8"/>
      <c r="U217" s="8"/>
      <c r="V217" s="11"/>
      <c r="W217" s="11"/>
      <c r="X217" s="11"/>
      <c r="Y217" s="11"/>
      <c r="Z217" s="11"/>
      <c r="AA217" s="11"/>
      <c r="AB217" s="11"/>
      <c r="AC217" s="11"/>
      <c r="AD217" s="11"/>
      <c r="AE217" s="11"/>
      <c r="AF217" s="11"/>
      <c r="AG217" s="13"/>
      <c r="AH217" s="11"/>
      <c r="AI217" s="11"/>
      <c r="AJ217" s="11"/>
      <c r="AK217" s="11"/>
      <c r="AL217" s="11"/>
      <c r="AM217" s="11"/>
      <c r="AN217" s="4"/>
      <c r="AO217" s="4"/>
      <c r="AP217" s="4"/>
      <c r="AQ217" s="4"/>
    </row>
    <row r="218" spans="10:43" ht="13" x14ac:dyDescent="0.3">
      <c r="J218" s="7"/>
      <c r="K218" s="8"/>
      <c r="L218" s="9"/>
      <c r="N218" s="9"/>
      <c r="O218" s="3"/>
      <c r="P218" s="3"/>
      <c r="Q218" s="3"/>
      <c r="R218" s="3"/>
      <c r="S218" s="8"/>
      <c r="T218" s="8"/>
      <c r="U218" s="8"/>
      <c r="V218" s="11"/>
      <c r="W218" s="11"/>
      <c r="X218" s="11"/>
      <c r="Y218" s="11"/>
      <c r="Z218" s="11"/>
      <c r="AA218" s="11"/>
      <c r="AB218" s="11"/>
      <c r="AC218" s="11"/>
      <c r="AD218" s="11"/>
      <c r="AE218" s="11"/>
      <c r="AF218" s="11"/>
      <c r="AG218" s="13"/>
      <c r="AH218" s="11"/>
      <c r="AI218" s="11"/>
      <c r="AJ218" s="11"/>
      <c r="AK218" s="11"/>
      <c r="AL218" s="11"/>
      <c r="AM218" s="11"/>
      <c r="AN218" s="4"/>
      <c r="AO218" s="4"/>
      <c r="AP218" s="4"/>
      <c r="AQ218" s="4"/>
    </row>
    <row r="219" spans="10:43" ht="13" x14ac:dyDescent="0.3">
      <c r="J219" s="7"/>
      <c r="K219" s="8"/>
      <c r="L219" s="9"/>
      <c r="N219" s="9"/>
      <c r="O219" s="3"/>
      <c r="P219" s="3"/>
      <c r="Q219" s="3"/>
      <c r="R219" s="3"/>
      <c r="S219" s="8"/>
      <c r="T219" s="8"/>
      <c r="U219" s="8"/>
      <c r="V219" s="11"/>
      <c r="W219" s="11"/>
      <c r="X219" s="11"/>
      <c r="Y219" s="11"/>
      <c r="Z219" s="11"/>
      <c r="AA219" s="11"/>
      <c r="AB219" s="11"/>
      <c r="AC219" s="11"/>
      <c r="AD219" s="11"/>
      <c r="AE219" s="11"/>
      <c r="AF219" s="11"/>
      <c r="AG219" s="13"/>
      <c r="AH219" s="11"/>
      <c r="AI219" s="11"/>
      <c r="AJ219" s="11"/>
      <c r="AK219" s="11"/>
      <c r="AL219" s="11"/>
      <c r="AM219" s="11"/>
      <c r="AN219" s="4"/>
      <c r="AO219" s="4"/>
      <c r="AP219" s="4"/>
      <c r="AQ219" s="4"/>
    </row>
    <row r="220" spans="10:43" ht="13" x14ac:dyDescent="0.3">
      <c r="J220" s="7"/>
      <c r="K220" s="8"/>
      <c r="L220" s="9"/>
      <c r="N220" s="9"/>
      <c r="O220" s="3"/>
      <c r="P220" s="3"/>
      <c r="Q220" s="3"/>
      <c r="R220" s="3"/>
      <c r="S220" s="8"/>
      <c r="T220" s="8"/>
      <c r="U220" s="8"/>
      <c r="V220" s="11"/>
      <c r="W220" s="11"/>
      <c r="X220" s="11"/>
      <c r="Y220" s="11"/>
      <c r="Z220" s="11"/>
      <c r="AA220" s="11"/>
      <c r="AB220" s="11"/>
      <c r="AC220" s="11"/>
      <c r="AD220" s="11"/>
      <c r="AE220" s="11"/>
      <c r="AF220" s="11"/>
      <c r="AG220" s="13"/>
      <c r="AH220" s="11"/>
      <c r="AI220" s="11"/>
      <c r="AJ220" s="11"/>
      <c r="AK220" s="11"/>
      <c r="AL220" s="11"/>
      <c r="AM220" s="11"/>
      <c r="AN220" s="4"/>
      <c r="AO220" s="4"/>
      <c r="AP220" s="4"/>
      <c r="AQ220" s="4"/>
    </row>
    <row r="221" spans="10:43" ht="13" x14ac:dyDescent="0.3">
      <c r="J221" s="7"/>
      <c r="K221" s="8"/>
      <c r="L221" s="9"/>
      <c r="N221" s="9"/>
      <c r="O221" s="3"/>
      <c r="P221" s="3"/>
      <c r="Q221" s="3"/>
      <c r="R221" s="3"/>
      <c r="S221" s="8"/>
      <c r="T221" s="8"/>
      <c r="U221" s="8"/>
      <c r="V221" s="11"/>
      <c r="W221" s="11"/>
      <c r="X221" s="11"/>
      <c r="Y221" s="11"/>
      <c r="Z221" s="11"/>
      <c r="AA221" s="11"/>
      <c r="AB221" s="11"/>
      <c r="AC221" s="11"/>
      <c r="AD221" s="11"/>
      <c r="AE221" s="11"/>
      <c r="AF221" s="11"/>
      <c r="AG221" s="13"/>
      <c r="AH221" s="11"/>
      <c r="AI221" s="11"/>
      <c r="AJ221" s="11"/>
      <c r="AK221" s="11"/>
      <c r="AL221" s="11"/>
      <c r="AM221" s="11"/>
      <c r="AN221" s="4"/>
      <c r="AO221" s="4"/>
      <c r="AP221" s="4"/>
      <c r="AQ221" s="4"/>
    </row>
    <row r="222" spans="10:43" ht="13" x14ac:dyDescent="0.3">
      <c r="J222" s="7"/>
      <c r="K222" s="8"/>
      <c r="L222" s="9"/>
      <c r="N222" s="9"/>
      <c r="O222" s="3"/>
      <c r="P222" s="3"/>
      <c r="Q222" s="3"/>
      <c r="R222" s="3"/>
      <c r="S222" s="8"/>
      <c r="T222" s="8"/>
      <c r="U222" s="8"/>
      <c r="V222" s="11"/>
      <c r="W222" s="11"/>
      <c r="X222" s="11"/>
      <c r="Y222" s="11"/>
      <c r="Z222" s="11"/>
      <c r="AA222" s="11"/>
      <c r="AB222" s="11"/>
      <c r="AC222" s="11"/>
      <c r="AD222" s="11"/>
      <c r="AE222" s="11"/>
      <c r="AF222" s="11"/>
      <c r="AG222" s="13"/>
      <c r="AH222" s="11"/>
      <c r="AI222" s="11"/>
      <c r="AJ222" s="11"/>
      <c r="AK222" s="11"/>
      <c r="AL222" s="11"/>
      <c r="AM222" s="11"/>
      <c r="AN222" s="4"/>
      <c r="AO222" s="4"/>
      <c r="AP222" s="4"/>
      <c r="AQ222" s="4"/>
    </row>
    <row r="223" spans="10:43" ht="13" x14ac:dyDescent="0.3">
      <c r="J223" s="7"/>
      <c r="K223" s="8"/>
      <c r="L223" s="9"/>
      <c r="N223" s="9"/>
      <c r="O223" s="3"/>
      <c r="P223" s="3"/>
      <c r="Q223" s="3"/>
      <c r="R223" s="3"/>
      <c r="S223" s="8"/>
      <c r="T223" s="8"/>
      <c r="U223" s="8"/>
      <c r="V223" s="11"/>
      <c r="W223" s="11"/>
      <c r="X223" s="11"/>
      <c r="Y223" s="11"/>
      <c r="Z223" s="11"/>
      <c r="AA223" s="11"/>
      <c r="AB223" s="11"/>
      <c r="AC223" s="11"/>
      <c r="AD223" s="11"/>
      <c r="AE223" s="11"/>
      <c r="AF223" s="11"/>
      <c r="AG223" s="13"/>
      <c r="AH223" s="11"/>
      <c r="AI223" s="11"/>
      <c r="AJ223" s="11"/>
      <c r="AK223" s="11"/>
      <c r="AL223" s="11"/>
      <c r="AM223" s="11"/>
      <c r="AN223" s="4"/>
      <c r="AO223" s="4"/>
      <c r="AP223" s="4"/>
      <c r="AQ223" s="4"/>
    </row>
    <row r="224" spans="10:43" ht="13" x14ac:dyDescent="0.3">
      <c r="J224" s="7"/>
      <c r="K224" s="8"/>
      <c r="L224" s="9"/>
      <c r="N224" s="9"/>
      <c r="O224" s="3"/>
      <c r="P224" s="3"/>
      <c r="Q224" s="3"/>
      <c r="R224" s="3"/>
      <c r="S224" s="8"/>
      <c r="T224" s="8"/>
      <c r="U224" s="8"/>
      <c r="V224" s="11"/>
      <c r="W224" s="11"/>
      <c r="X224" s="11"/>
      <c r="Y224" s="11"/>
      <c r="Z224" s="11"/>
      <c r="AA224" s="11"/>
      <c r="AB224" s="11"/>
      <c r="AC224" s="11"/>
      <c r="AD224" s="11"/>
      <c r="AE224" s="11"/>
      <c r="AF224" s="11"/>
      <c r="AG224" s="13"/>
      <c r="AH224" s="11"/>
      <c r="AI224" s="11"/>
      <c r="AJ224" s="11"/>
      <c r="AK224" s="11"/>
      <c r="AL224" s="11"/>
      <c r="AM224" s="11"/>
      <c r="AN224" s="4"/>
      <c r="AO224" s="4"/>
      <c r="AP224" s="4"/>
      <c r="AQ224" s="4"/>
    </row>
    <row r="225" spans="10:43" ht="13" x14ac:dyDescent="0.3">
      <c r="J225" s="7"/>
      <c r="K225" s="8"/>
      <c r="L225" s="9"/>
      <c r="N225" s="9"/>
      <c r="O225" s="3"/>
      <c r="P225" s="3"/>
      <c r="Q225" s="3"/>
      <c r="R225" s="3"/>
      <c r="S225" s="8"/>
      <c r="T225" s="8"/>
      <c r="U225" s="8"/>
      <c r="V225" s="11"/>
      <c r="W225" s="11"/>
      <c r="X225" s="11"/>
      <c r="Y225" s="11"/>
      <c r="Z225" s="11"/>
      <c r="AA225" s="11"/>
      <c r="AB225" s="11"/>
      <c r="AC225" s="11"/>
      <c r="AD225" s="11"/>
      <c r="AE225" s="11"/>
      <c r="AF225" s="11"/>
      <c r="AG225" s="13"/>
      <c r="AH225" s="11"/>
      <c r="AI225" s="11"/>
      <c r="AJ225" s="11"/>
      <c r="AK225" s="11"/>
      <c r="AL225" s="11"/>
      <c r="AM225" s="11"/>
      <c r="AN225" s="4"/>
      <c r="AO225" s="4"/>
      <c r="AP225" s="4"/>
      <c r="AQ225" s="4"/>
    </row>
    <row r="226" spans="10:43" ht="13" x14ac:dyDescent="0.3">
      <c r="J226" s="7"/>
      <c r="K226" s="8"/>
      <c r="L226" s="9"/>
      <c r="N226" s="9"/>
      <c r="O226" s="3"/>
      <c r="P226" s="3"/>
      <c r="Q226" s="3"/>
      <c r="R226" s="3"/>
      <c r="S226" s="8"/>
      <c r="T226" s="8"/>
      <c r="U226" s="8"/>
      <c r="V226" s="11"/>
      <c r="W226" s="11"/>
      <c r="X226" s="11"/>
      <c r="Y226" s="11"/>
      <c r="Z226" s="11"/>
      <c r="AA226" s="11"/>
      <c r="AB226" s="11"/>
      <c r="AC226" s="11"/>
      <c r="AD226" s="11"/>
      <c r="AE226" s="11"/>
      <c r="AF226" s="11"/>
      <c r="AG226" s="13"/>
      <c r="AH226" s="11"/>
      <c r="AI226" s="11"/>
      <c r="AJ226" s="11"/>
      <c r="AK226" s="11"/>
      <c r="AL226" s="11"/>
      <c r="AM226" s="11"/>
      <c r="AN226" s="4"/>
      <c r="AO226" s="4"/>
      <c r="AP226" s="4"/>
      <c r="AQ226" s="4"/>
    </row>
    <row r="227" spans="10:43" ht="13" x14ac:dyDescent="0.3">
      <c r="J227" s="7"/>
      <c r="K227" s="8"/>
      <c r="L227" s="9"/>
      <c r="N227" s="9"/>
      <c r="O227" s="3"/>
      <c r="P227" s="3"/>
      <c r="Q227" s="3"/>
      <c r="R227" s="3"/>
      <c r="S227" s="8"/>
      <c r="T227" s="8"/>
      <c r="U227" s="8"/>
      <c r="V227" s="11"/>
      <c r="W227" s="11"/>
      <c r="X227" s="11"/>
      <c r="Y227" s="11"/>
      <c r="Z227" s="11"/>
      <c r="AA227" s="11"/>
      <c r="AB227" s="11"/>
      <c r="AC227" s="11"/>
      <c r="AD227" s="11"/>
      <c r="AE227" s="11"/>
      <c r="AF227" s="11"/>
      <c r="AG227" s="13"/>
      <c r="AH227" s="11"/>
      <c r="AI227" s="11"/>
      <c r="AJ227" s="11"/>
      <c r="AK227" s="11"/>
      <c r="AL227" s="11"/>
      <c r="AM227" s="11"/>
      <c r="AN227" s="4"/>
      <c r="AO227" s="4"/>
      <c r="AP227" s="4"/>
      <c r="AQ227" s="4"/>
    </row>
    <row r="228" spans="10:43" ht="13" x14ac:dyDescent="0.3">
      <c r="J228" s="7"/>
      <c r="K228" s="8"/>
      <c r="L228" s="9"/>
      <c r="N228" s="9"/>
      <c r="O228" s="3"/>
      <c r="P228" s="3"/>
      <c r="Q228" s="3"/>
      <c r="R228" s="3"/>
      <c r="S228" s="8"/>
      <c r="T228" s="8"/>
      <c r="U228" s="8"/>
      <c r="V228" s="11"/>
      <c r="W228" s="11"/>
      <c r="X228" s="11"/>
      <c r="Y228" s="11"/>
      <c r="Z228" s="11"/>
      <c r="AA228" s="11"/>
      <c r="AB228" s="11"/>
      <c r="AC228" s="11"/>
      <c r="AD228" s="11"/>
      <c r="AE228" s="11"/>
      <c r="AF228" s="11"/>
      <c r="AG228" s="13"/>
      <c r="AH228" s="11"/>
      <c r="AI228" s="11"/>
      <c r="AJ228" s="11"/>
      <c r="AK228" s="11"/>
      <c r="AL228" s="11"/>
      <c r="AM228" s="11"/>
      <c r="AN228" s="4"/>
      <c r="AO228" s="4"/>
      <c r="AP228" s="4"/>
      <c r="AQ228" s="4"/>
    </row>
    <row r="229" spans="10:43" ht="13" x14ac:dyDescent="0.3">
      <c r="J229" s="7"/>
      <c r="K229" s="8"/>
      <c r="L229" s="9"/>
      <c r="N229" s="9"/>
      <c r="O229" s="3"/>
      <c r="P229" s="3"/>
      <c r="Q229" s="3"/>
      <c r="R229" s="3"/>
      <c r="S229" s="8"/>
      <c r="T229" s="8"/>
      <c r="U229" s="8"/>
      <c r="V229" s="11"/>
      <c r="W229" s="11"/>
      <c r="X229" s="11"/>
      <c r="Y229" s="11"/>
      <c r="Z229" s="11"/>
      <c r="AA229" s="11"/>
      <c r="AB229" s="11"/>
      <c r="AC229" s="11"/>
      <c r="AD229" s="11"/>
      <c r="AE229" s="11"/>
      <c r="AF229" s="11"/>
      <c r="AG229" s="13"/>
      <c r="AH229" s="11"/>
      <c r="AI229" s="11"/>
      <c r="AJ229" s="11"/>
      <c r="AK229" s="11"/>
      <c r="AL229" s="11"/>
      <c r="AM229" s="11"/>
      <c r="AN229" s="4"/>
      <c r="AO229" s="4"/>
      <c r="AP229" s="4"/>
      <c r="AQ229" s="4"/>
    </row>
    <row r="230" spans="10:43" ht="13" x14ac:dyDescent="0.3">
      <c r="J230" s="7"/>
      <c r="K230" s="8"/>
      <c r="L230" s="9"/>
      <c r="N230" s="9"/>
      <c r="O230" s="3"/>
      <c r="P230" s="3"/>
      <c r="Q230" s="3"/>
      <c r="R230" s="3"/>
      <c r="S230" s="8"/>
      <c r="T230" s="8"/>
      <c r="U230" s="8"/>
      <c r="V230" s="11"/>
      <c r="W230" s="11"/>
      <c r="X230" s="11"/>
      <c r="Y230" s="11"/>
      <c r="Z230" s="11"/>
      <c r="AA230" s="11"/>
      <c r="AB230" s="11"/>
      <c r="AC230" s="11"/>
      <c r="AD230" s="11"/>
      <c r="AE230" s="11"/>
      <c r="AF230" s="11"/>
      <c r="AG230" s="13"/>
      <c r="AH230" s="11"/>
      <c r="AI230" s="11"/>
      <c r="AJ230" s="11"/>
      <c r="AK230" s="11"/>
      <c r="AL230" s="11"/>
      <c r="AM230" s="11"/>
      <c r="AN230" s="4"/>
      <c r="AO230" s="4"/>
      <c r="AP230" s="4"/>
      <c r="AQ230" s="4"/>
    </row>
    <row r="231" spans="10:43" ht="13" x14ac:dyDescent="0.3">
      <c r="J231" s="7"/>
      <c r="K231" s="8"/>
      <c r="L231" s="9"/>
      <c r="N231" s="9"/>
      <c r="O231" s="3"/>
      <c r="P231" s="3"/>
      <c r="Q231" s="3"/>
      <c r="R231" s="3"/>
      <c r="S231" s="8"/>
      <c r="T231" s="8"/>
      <c r="U231" s="8"/>
      <c r="V231" s="11"/>
      <c r="W231" s="11"/>
      <c r="X231" s="11"/>
      <c r="Y231" s="11"/>
      <c r="Z231" s="11"/>
      <c r="AA231" s="11"/>
      <c r="AB231" s="11"/>
      <c r="AC231" s="11"/>
      <c r="AD231" s="11"/>
      <c r="AE231" s="11"/>
      <c r="AF231" s="11"/>
      <c r="AG231" s="13"/>
      <c r="AH231" s="11"/>
      <c r="AI231" s="11"/>
      <c r="AJ231" s="11"/>
      <c r="AK231" s="11"/>
      <c r="AL231" s="11"/>
      <c r="AM231" s="11"/>
      <c r="AN231" s="4"/>
      <c r="AO231" s="4"/>
      <c r="AP231" s="4"/>
      <c r="AQ231" s="4"/>
    </row>
    <row r="232" spans="10:43" ht="13" x14ac:dyDescent="0.3">
      <c r="J232" s="7"/>
      <c r="K232" s="8"/>
      <c r="L232" s="9"/>
      <c r="N232" s="9"/>
      <c r="O232" s="3"/>
      <c r="P232" s="3"/>
      <c r="Q232" s="3"/>
      <c r="R232" s="3"/>
      <c r="S232" s="8"/>
      <c r="T232" s="8"/>
      <c r="U232" s="8"/>
      <c r="V232" s="11"/>
      <c r="W232" s="11"/>
      <c r="X232" s="11"/>
      <c r="Y232" s="11"/>
      <c r="Z232" s="11"/>
      <c r="AA232" s="11"/>
      <c r="AB232" s="11"/>
      <c r="AC232" s="11"/>
      <c r="AD232" s="11"/>
      <c r="AE232" s="11"/>
      <c r="AF232" s="11"/>
      <c r="AG232" s="13"/>
      <c r="AH232" s="11"/>
      <c r="AI232" s="11"/>
      <c r="AJ232" s="11"/>
      <c r="AK232" s="11"/>
      <c r="AL232" s="11"/>
      <c r="AM232" s="11"/>
      <c r="AN232" s="4"/>
      <c r="AO232" s="4"/>
      <c r="AP232" s="4"/>
      <c r="AQ232" s="4"/>
    </row>
    <row r="233" spans="10:43" ht="13" x14ac:dyDescent="0.3">
      <c r="J233" s="7"/>
      <c r="K233" s="8"/>
      <c r="L233" s="9"/>
      <c r="N233" s="9"/>
      <c r="O233" s="10"/>
      <c r="P233" s="10"/>
      <c r="Q233" s="10"/>
      <c r="R233" s="10"/>
      <c r="S233" s="8"/>
      <c r="T233" s="8"/>
      <c r="U233" s="8"/>
      <c r="V233" s="11"/>
      <c r="W233" s="11"/>
      <c r="X233" s="11"/>
      <c r="Y233" s="11"/>
      <c r="Z233" s="11"/>
      <c r="AA233" s="11"/>
      <c r="AB233" s="11"/>
      <c r="AC233" s="11"/>
      <c r="AD233" s="11"/>
      <c r="AE233" s="11"/>
      <c r="AF233" s="11"/>
      <c r="AG233" s="13"/>
      <c r="AH233" s="14"/>
      <c r="AI233" s="14"/>
      <c r="AJ233" s="14"/>
      <c r="AK233" s="14"/>
      <c r="AL233" s="14"/>
      <c r="AM233" s="14"/>
      <c r="AN233" s="15"/>
      <c r="AO233" s="16"/>
      <c r="AP233" s="16"/>
      <c r="AQ233" s="16"/>
    </row>
    <row r="234" spans="10:43" ht="13" x14ac:dyDescent="0.3">
      <c r="J234" s="7"/>
      <c r="K234" s="8"/>
      <c r="L234" s="9"/>
      <c r="N234" s="9"/>
      <c r="O234" s="10"/>
      <c r="P234" s="10"/>
      <c r="Q234" s="10"/>
      <c r="R234" s="10"/>
      <c r="S234" s="8"/>
      <c r="T234" s="8"/>
      <c r="U234" s="8"/>
      <c r="V234" s="11"/>
      <c r="W234" s="11"/>
      <c r="X234" s="11"/>
      <c r="Y234" s="11"/>
      <c r="Z234" s="11"/>
      <c r="AA234" s="11"/>
      <c r="AB234" s="11"/>
      <c r="AC234" s="11"/>
      <c r="AD234" s="11"/>
      <c r="AE234" s="11"/>
      <c r="AF234" s="11"/>
      <c r="AG234" s="13"/>
      <c r="AH234" s="14"/>
      <c r="AI234" s="14"/>
      <c r="AJ234" s="14"/>
      <c r="AK234" s="14"/>
      <c r="AL234" s="14"/>
      <c r="AM234" s="14"/>
      <c r="AN234" s="15"/>
      <c r="AO234" s="16"/>
      <c r="AP234" s="16"/>
      <c r="AQ234" s="16"/>
    </row>
    <row r="235" spans="10:43" ht="13" x14ac:dyDescent="0.3">
      <c r="J235" s="7"/>
      <c r="K235" s="8"/>
      <c r="L235" s="9"/>
      <c r="N235" s="9"/>
      <c r="O235" s="10"/>
      <c r="P235" s="10"/>
      <c r="Q235" s="10"/>
      <c r="R235" s="10"/>
      <c r="S235" s="8"/>
      <c r="T235" s="8"/>
      <c r="U235" s="8"/>
      <c r="V235" s="11"/>
      <c r="W235" s="11"/>
      <c r="X235" s="11"/>
      <c r="Y235" s="11"/>
      <c r="Z235" s="11"/>
      <c r="AA235" s="11"/>
      <c r="AB235" s="11"/>
      <c r="AC235" s="11"/>
      <c r="AD235" s="11"/>
      <c r="AE235" s="11"/>
      <c r="AF235" s="11"/>
      <c r="AG235" s="13"/>
      <c r="AH235" s="14"/>
      <c r="AI235" s="14"/>
      <c r="AJ235" s="14"/>
      <c r="AK235" s="14"/>
      <c r="AL235" s="14"/>
      <c r="AM235" s="14"/>
      <c r="AN235" s="15"/>
      <c r="AO235" s="16"/>
      <c r="AP235" s="16"/>
      <c r="AQ235" s="16"/>
    </row>
    <row r="236" spans="10:43" ht="13" x14ac:dyDescent="0.3">
      <c r="J236" s="7"/>
      <c r="K236" s="8"/>
      <c r="L236" s="9"/>
      <c r="N236" s="9"/>
      <c r="O236" s="10"/>
      <c r="P236" s="10"/>
      <c r="Q236" s="10"/>
      <c r="R236" s="10"/>
      <c r="S236" s="8"/>
      <c r="T236" s="8"/>
      <c r="U236" s="8"/>
      <c r="V236" s="11"/>
      <c r="W236" s="11"/>
      <c r="X236" s="11"/>
      <c r="Y236" s="11"/>
      <c r="Z236" s="11"/>
      <c r="AA236" s="11"/>
      <c r="AB236" s="11"/>
      <c r="AC236" s="11"/>
      <c r="AD236" s="11"/>
      <c r="AE236" s="11"/>
      <c r="AF236" s="11"/>
      <c r="AG236" s="18"/>
      <c r="AH236" s="14"/>
      <c r="AI236" s="14"/>
      <c r="AJ236" s="14"/>
      <c r="AK236" s="14"/>
      <c r="AL236" s="14"/>
      <c r="AM236" s="14"/>
      <c r="AN236" s="4"/>
      <c r="AO236" s="4"/>
      <c r="AP236" s="4"/>
      <c r="AQ236" s="4"/>
    </row>
    <row r="237" spans="10:43" ht="13" x14ac:dyDescent="0.3">
      <c r="J237" s="7"/>
      <c r="K237" s="8"/>
      <c r="L237" s="9"/>
      <c r="N237" s="9"/>
      <c r="O237" s="10"/>
      <c r="P237" s="10"/>
      <c r="Q237" s="10"/>
      <c r="R237" s="10"/>
      <c r="S237" s="8"/>
      <c r="T237" s="8"/>
      <c r="U237" s="8"/>
      <c r="V237" s="11"/>
      <c r="W237" s="11"/>
      <c r="X237" s="11"/>
      <c r="Y237" s="11"/>
      <c r="Z237" s="11"/>
      <c r="AA237" s="11"/>
      <c r="AB237" s="11"/>
      <c r="AC237" s="11"/>
      <c r="AD237" s="11"/>
      <c r="AE237" s="11"/>
      <c r="AF237" s="11"/>
      <c r="AG237" s="13"/>
      <c r="AH237" s="11"/>
      <c r="AI237" s="11"/>
      <c r="AJ237" s="11"/>
      <c r="AK237" s="11"/>
      <c r="AL237" s="11"/>
      <c r="AM237" s="11"/>
      <c r="AN237" s="4"/>
      <c r="AO237" s="4"/>
      <c r="AP237" s="4"/>
      <c r="AQ237" s="4"/>
    </row>
    <row r="238" spans="10:43" ht="13" x14ac:dyDescent="0.3">
      <c r="J238" s="7"/>
      <c r="K238" s="8"/>
      <c r="L238" s="9"/>
      <c r="N238" s="9"/>
      <c r="O238" s="10"/>
      <c r="P238" s="10"/>
      <c r="Q238" s="10"/>
      <c r="R238" s="10"/>
      <c r="S238" s="8"/>
      <c r="T238" s="8"/>
      <c r="U238" s="8"/>
      <c r="V238" s="11"/>
      <c r="W238" s="11"/>
      <c r="X238" s="11"/>
      <c r="Y238" s="11"/>
      <c r="Z238" s="11"/>
      <c r="AA238" s="11"/>
      <c r="AB238" s="11"/>
      <c r="AC238" s="11"/>
      <c r="AD238" s="11"/>
      <c r="AE238" s="11"/>
      <c r="AF238" s="11"/>
      <c r="AG238" s="13"/>
      <c r="AH238" s="11"/>
      <c r="AI238" s="11"/>
      <c r="AJ238" s="11"/>
      <c r="AK238" s="11"/>
      <c r="AL238" s="11"/>
      <c r="AM238" s="11"/>
      <c r="AN238" s="4"/>
      <c r="AO238" s="4"/>
      <c r="AP238" s="4"/>
      <c r="AQ238" s="4"/>
    </row>
    <row r="239" spans="10:43" ht="13" x14ac:dyDescent="0.3">
      <c r="J239" s="7"/>
      <c r="K239" s="8"/>
      <c r="L239" s="9"/>
      <c r="N239" s="9"/>
      <c r="O239" s="10"/>
      <c r="P239" s="10"/>
      <c r="Q239" s="10"/>
      <c r="R239" s="10"/>
      <c r="S239" s="8"/>
      <c r="T239" s="8"/>
      <c r="U239" s="8"/>
      <c r="V239" s="11"/>
      <c r="W239" s="11"/>
      <c r="X239" s="11"/>
      <c r="Y239" s="11"/>
      <c r="Z239" s="11"/>
      <c r="AA239" s="11"/>
      <c r="AB239" s="11"/>
      <c r="AC239" s="11"/>
      <c r="AD239" s="11"/>
      <c r="AE239" s="11"/>
      <c r="AF239" s="11"/>
      <c r="AG239" s="13"/>
      <c r="AH239" s="11"/>
      <c r="AI239" s="11"/>
      <c r="AJ239" s="11"/>
      <c r="AK239" s="11"/>
      <c r="AL239" s="11"/>
      <c r="AM239" s="11"/>
      <c r="AN239" s="4"/>
      <c r="AO239" s="4"/>
      <c r="AP239" s="4"/>
      <c r="AQ239" s="4"/>
    </row>
    <row r="240" spans="10:43" ht="13" x14ac:dyDescent="0.3">
      <c r="J240" s="7"/>
      <c r="K240" s="8"/>
      <c r="L240" s="9"/>
      <c r="N240" s="9"/>
      <c r="O240" s="10"/>
      <c r="P240" s="10"/>
      <c r="Q240" s="10"/>
      <c r="R240" s="10"/>
      <c r="S240" s="8"/>
      <c r="T240" s="8"/>
      <c r="U240" s="8"/>
      <c r="V240" s="11"/>
      <c r="W240" s="11"/>
      <c r="X240" s="11"/>
      <c r="Y240" s="11"/>
      <c r="Z240" s="11"/>
      <c r="AA240" s="11"/>
      <c r="AB240" s="11"/>
      <c r="AC240" s="11"/>
      <c r="AD240" s="11"/>
      <c r="AE240" s="11"/>
      <c r="AF240" s="11"/>
      <c r="AG240" s="13"/>
      <c r="AH240" s="11"/>
      <c r="AI240" s="11"/>
      <c r="AJ240" s="11"/>
      <c r="AK240" s="11"/>
      <c r="AL240" s="11"/>
      <c r="AM240" s="11"/>
      <c r="AN240" s="4"/>
      <c r="AO240" s="4"/>
      <c r="AP240" s="4"/>
      <c r="AQ240" s="4"/>
    </row>
    <row r="241" spans="10:43" ht="13" x14ac:dyDescent="0.3">
      <c r="J241" s="7"/>
      <c r="K241" s="8"/>
      <c r="L241" s="9"/>
      <c r="N241" s="9"/>
      <c r="O241" s="10"/>
      <c r="P241" s="10"/>
      <c r="Q241" s="10"/>
      <c r="R241" s="10"/>
      <c r="S241" s="8"/>
      <c r="T241" s="8"/>
      <c r="U241" s="8"/>
      <c r="V241" s="11"/>
      <c r="W241" s="11"/>
      <c r="X241" s="11"/>
      <c r="Y241" s="11"/>
      <c r="Z241" s="11"/>
      <c r="AA241" s="11"/>
      <c r="AB241" s="11"/>
      <c r="AC241" s="11"/>
      <c r="AD241" s="11"/>
      <c r="AE241" s="11"/>
      <c r="AF241" s="11"/>
      <c r="AG241" s="13"/>
      <c r="AH241" s="11"/>
      <c r="AI241" s="11"/>
      <c r="AJ241" s="11"/>
      <c r="AK241" s="11"/>
      <c r="AL241" s="11"/>
      <c r="AM241" s="11"/>
      <c r="AN241" s="4"/>
      <c r="AO241" s="4"/>
      <c r="AP241" s="4"/>
      <c r="AQ241" s="4"/>
    </row>
    <row r="242" spans="10:43" ht="13" x14ac:dyDescent="0.3">
      <c r="J242" s="7"/>
      <c r="K242" s="8"/>
      <c r="L242" s="9"/>
      <c r="N242" s="9"/>
      <c r="O242" s="10"/>
      <c r="P242" s="10"/>
      <c r="Q242" s="10"/>
      <c r="R242" s="10"/>
      <c r="S242" s="8"/>
      <c r="T242" s="8"/>
      <c r="U242" s="8"/>
      <c r="V242" s="11"/>
      <c r="W242" s="11"/>
      <c r="X242" s="11"/>
      <c r="Y242" s="11"/>
      <c r="Z242" s="11"/>
      <c r="AA242" s="11"/>
      <c r="AB242" s="11"/>
      <c r="AC242" s="11"/>
      <c r="AD242" s="11"/>
      <c r="AE242" s="11"/>
      <c r="AF242" s="11"/>
      <c r="AG242" s="13"/>
      <c r="AH242" s="11"/>
      <c r="AI242" s="11"/>
      <c r="AJ242" s="11"/>
      <c r="AK242" s="11"/>
      <c r="AL242" s="11"/>
      <c r="AM242" s="11"/>
      <c r="AN242" s="4"/>
      <c r="AO242" s="4"/>
      <c r="AP242" s="4"/>
      <c r="AQ242" s="4"/>
    </row>
    <row r="243" spans="10:43" ht="13" x14ac:dyDescent="0.3">
      <c r="J243" s="7"/>
      <c r="K243" s="8"/>
      <c r="L243" s="9"/>
      <c r="N243" s="9"/>
      <c r="O243" s="10"/>
      <c r="P243" s="10"/>
      <c r="Q243" s="10"/>
      <c r="R243" s="10"/>
      <c r="S243" s="8"/>
      <c r="T243" s="8"/>
      <c r="U243" s="8"/>
      <c r="V243" s="11"/>
      <c r="W243" s="11"/>
      <c r="X243" s="11"/>
      <c r="Y243" s="11"/>
      <c r="Z243" s="11"/>
      <c r="AA243" s="11"/>
      <c r="AB243" s="11"/>
      <c r="AC243" s="11"/>
      <c r="AD243" s="11"/>
      <c r="AE243" s="11"/>
      <c r="AF243" s="11"/>
      <c r="AG243" s="13"/>
      <c r="AH243" s="11"/>
      <c r="AI243" s="11"/>
      <c r="AJ243" s="11"/>
      <c r="AK243" s="11"/>
      <c r="AL243" s="11"/>
      <c r="AM243" s="11"/>
      <c r="AN243" s="4"/>
      <c r="AO243" s="4"/>
      <c r="AP243" s="4"/>
      <c r="AQ243" s="4"/>
    </row>
    <row r="244" spans="10:43" ht="13" x14ac:dyDescent="0.3">
      <c r="J244" s="7"/>
      <c r="K244" s="8"/>
      <c r="L244" s="9"/>
      <c r="N244" s="9"/>
      <c r="O244" s="10"/>
      <c r="P244" s="10"/>
      <c r="Q244" s="10"/>
      <c r="R244" s="10"/>
      <c r="S244" s="8"/>
      <c r="T244" s="8"/>
      <c r="U244" s="8"/>
      <c r="V244" s="11"/>
      <c r="W244" s="11"/>
      <c r="X244" s="11"/>
      <c r="Y244" s="11"/>
      <c r="Z244" s="11"/>
      <c r="AA244" s="11"/>
      <c r="AB244" s="11"/>
      <c r="AC244" s="11"/>
      <c r="AD244" s="11"/>
      <c r="AE244" s="11"/>
      <c r="AF244" s="11"/>
      <c r="AG244" s="13"/>
      <c r="AH244" s="11"/>
      <c r="AI244" s="11"/>
      <c r="AJ244" s="11"/>
      <c r="AK244" s="11"/>
      <c r="AL244" s="11"/>
      <c r="AM244" s="11"/>
      <c r="AN244" s="4"/>
      <c r="AO244" s="4"/>
      <c r="AP244" s="4"/>
      <c r="AQ244" s="4"/>
    </row>
    <row r="245" spans="10:43" ht="13" x14ac:dyDescent="0.3">
      <c r="J245" s="7"/>
      <c r="K245" s="8"/>
      <c r="L245" s="9"/>
      <c r="N245" s="9"/>
      <c r="O245" s="10"/>
      <c r="P245" s="10"/>
      <c r="Q245" s="10"/>
      <c r="R245" s="10"/>
      <c r="S245" s="8"/>
      <c r="T245" s="8"/>
      <c r="U245" s="8"/>
      <c r="V245" s="11"/>
      <c r="W245" s="11"/>
      <c r="X245" s="11"/>
      <c r="Y245" s="11"/>
      <c r="Z245" s="11"/>
      <c r="AA245" s="11"/>
      <c r="AB245" s="11"/>
      <c r="AC245" s="11"/>
      <c r="AD245" s="11"/>
      <c r="AE245" s="11"/>
      <c r="AF245" s="11"/>
      <c r="AG245" s="13"/>
      <c r="AH245" s="11"/>
      <c r="AI245" s="11"/>
      <c r="AJ245" s="11"/>
      <c r="AK245" s="11"/>
      <c r="AL245" s="11"/>
      <c r="AM245" s="11"/>
      <c r="AN245" s="4"/>
      <c r="AO245" s="4"/>
      <c r="AP245" s="4"/>
      <c r="AQ245" s="4"/>
    </row>
    <row r="246" spans="10:43" ht="13" x14ac:dyDescent="0.3">
      <c r="J246" s="7"/>
      <c r="K246" s="8"/>
      <c r="L246" s="9"/>
      <c r="N246" s="9"/>
      <c r="O246" s="10"/>
      <c r="P246" s="10"/>
      <c r="Q246" s="10"/>
      <c r="R246" s="10"/>
      <c r="S246" s="8"/>
      <c r="T246" s="8"/>
      <c r="U246" s="8"/>
      <c r="V246" s="11"/>
      <c r="W246" s="11"/>
      <c r="X246" s="11"/>
      <c r="Y246" s="11"/>
      <c r="Z246" s="11"/>
      <c r="AA246" s="11"/>
      <c r="AB246" s="11"/>
      <c r="AC246" s="11"/>
      <c r="AD246" s="11"/>
      <c r="AE246" s="11"/>
      <c r="AF246" s="11"/>
      <c r="AG246" s="13"/>
      <c r="AH246" s="11"/>
      <c r="AI246" s="11"/>
      <c r="AJ246" s="11"/>
      <c r="AK246" s="11"/>
      <c r="AL246" s="11"/>
      <c r="AM246" s="11"/>
      <c r="AN246" s="4"/>
      <c r="AO246" s="4"/>
      <c r="AP246" s="4"/>
      <c r="AQ246" s="4"/>
    </row>
    <row r="247" spans="10:43" ht="13" x14ac:dyDescent="0.3">
      <c r="J247" s="7"/>
      <c r="K247" s="8"/>
      <c r="L247" s="9"/>
      <c r="N247" s="9"/>
      <c r="O247" s="10"/>
      <c r="P247" s="10"/>
      <c r="Q247" s="10"/>
      <c r="R247" s="10"/>
      <c r="S247" s="8"/>
      <c r="T247" s="8"/>
      <c r="U247" s="8"/>
      <c r="V247" s="11"/>
      <c r="W247" s="11"/>
      <c r="X247" s="11"/>
      <c r="Y247" s="11"/>
      <c r="Z247" s="11"/>
      <c r="AA247" s="11"/>
      <c r="AB247" s="11"/>
      <c r="AC247" s="11"/>
      <c r="AD247" s="11"/>
      <c r="AE247" s="11"/>
      <c r="AF247" s="11"/>
      <c r="AG247" s="13"/>
      <c r="AH247" s="11"/>
      <c r="AI247" s="11"/>
      <c r="AJ247" s="11"/>
      <c r="AK247" s="11"/>
      <c r="AL247" s="11"/>
      <c r="AM247" s="11"/>
      <c r="AN247" s="4"/>
      <c r="AO247" s="4"/>
      <c r="AP247" s="4"/>
      <c r="AQ247" s="4"/>
    </row>
    <row r="248" spans="10:43" ht="13" x14ac:dyDescent="0.3">
      <c r="J248" s="7"/>
      <c r="K248" s="8"/>
      <c r="L248" s="9"/>
      <c r="N248" s="9"/>
      <c r="O248" s="10"/>
      <c r="P248" s="10"/>
      <c r="Q248" s="10"/>
      <c r="R248" s="10"/>
      <c r="S248" s="8"/>
      <c r="T248" s="8"/>
      <c r="U248" s="8"/>
      <c r="V248" s="11"/>
      <c r="W248" s="11"/>
      <c r="X248" s="11"/>
      <c r="Y248" s="11"/>
      <c r="Z248" s="11"/>
      <c r="AA248" s="11"/>
      <c r="AB248" s="11"/>
      <c r="AC248" s="11"/>
      <c r="AD248" s="11"/>
      <c r="AE248" s="11"/>
      <c r="AF248" s="11"/>
      <c r="AG248" s="13"/>
      <c r="AH248" s="11"/>
      <c r="AI248" s="11"/>
      <c r="AJ248" s="11"/>
      <c r="AK248" s="11"/>
      <c r="AL248" s="11"/>
      <c r="AM248" s="11"/>
      <c r="AN248" s="4"/>
      <c r="AO248" s="4"/>
      <c r="AP248" s="4"/>
      <c r="AQ248" s="4"/>
    </row>
    <row r="249" spans="10:43" ht="13" x14ac:dyDescent="0.3">
      <c r="J249" s="7"/>
      <c r="K249" s="8"/>
      <c r="L249" s="9"/>
      <c r="N249" s="9"/>
      <c r="O249" s="10"/>
      <c r="P249" s="10"/>
      <c r="Q249" s="10"/>
      <c r="R249" s="10"/>
      <c r="S249" s="8"/>
      <c r="T249" s="8"/>
      <c r="U249" s="8"/>
      <c r="V249" s="11"/>
      <c r="W249" s="11"/>
      <c r="X249" s="11"/>
      <c r="Y249" s="11"/>
      <c r="Z249" s="11"/>
      <c r="AA249" s="11"/>
      <c r="AB249" s="11"/>
      <c r="AC249" s="11"/>
      <c r="AD249" s="11"/>
      <c r="AE249" s="11"/>
      <c r="AF249" s="11"/>
      <c r="AG249" s="13"/>
      <c r="AH249" s="11"/>
      <c r="AI249" s="11"/>
      <c r="AJ249" s="11"/>
      <c r="AK249" s="11"/>
      <c r="AL249" s="11"/>
      <c r="AM249" s="11"/>
      <c r="AN249" s="4"/>
      <c r="AO249" s="4"/>
      <c r="AP249" s="4"/>
      <c r="AQ249" s="4"/>
    </row>
    <row r="250" spans="10:43" ht="13" x14ac:dyDescent="0.3">
      <c r="J250" s="7"/>
      <c r="K250" s="8"/>
      <c r="L250" s="9"/>
      <c r="N250" s="9"/>
      <c r="O250" s="10"/>
      <c r="P250" s="10"/>
      <c r="Q250" s="10"/>
      <c r="R250" s="10"/>
      <c r="S250" s="8"/>
      <c r="T250" s="8"/>
      <c r="U250" s="8"/>
      <c r="V250" s="11"/>
      <c r="W250" s="11"/>
      <c r="X250" s="11"/>
      <c r="Y250" s="11"/>
      <c r="Z250" s="11"/>
      <c r="AA250" s="11"/>
      <c r="AB250" s="11"/>
      <c r="AC250" s="11"/>
      <c r="AD250" s="11"/>
      <c r="AE250" s="11"/>
      <c r="AF250" s="11"/>
      <c r="AG250" s="13"/>
      <c r="AH250" s="11"/>
      <c r="AI250" s="11"/>
      <c r="AJ250" s="11"/>
      <c r="AK250" s="11"/>
      <c r="AL250" s="11"/>
      <c r="AM250" s="11"/>
      <c r="AN250" s="4"/>
      <c r="AO250" s="4"/>
      <c r="AP250" s="4"/>
      <c r="AQ250" s="4"/>
    </row>
    <row r="251" spans="10:43" ht="13" x14ac:dyDescent="0.3">
      <c r="J251" s="7"/>
      <c r="K251" s="8"/>
      <c r="L251" s="9"/>
      <c r="N251" s="9"/>
      <c r="O251" s="10"/>
      <c r="P251" s="10"/>
      <c r="Q251" s="10"/>
      <c r="R251" s="10"/>
      <c r="S251" s="8"/>
      <c r="T251" s="8"/>
      <c r="U251" s="8"/>
      <c r="V251" s="11"/>
      <c r="W251" s="11"/>
      <c r="X251" s="11"/>
      <c r="Y251" s="11"/>
      <c r="Z251" s="11"/>
      <c r="AA251" s="11"/>
      <c r="AB251" s="11"/>
      <c r="AC251" s="11"/>
      <c r="AD251" s="11"/>
      <c r="AE251" s="11"/>
      <c r="AF251" s="11"/>
      <c r="AG251" s="13"/>
      <c r="AH251" s="11"/>
      <c r="AI251" s="11"/>
      <c r="AJ251" s="11"/>
      <c r="AK251" s="11"/>
      <c r="AL251" s="11"/>
      <c r="AM251" s="11"/>
      <c r="AN251" s="4"/>
      <c r="AO251" s="4"/>
      <c r="AP251" s="4"/>
      <c r="AQ251" s="4"/>
    </row>
    <row r="252" spans="10:43" ht="13" x14ac:dyDescent="0.3">
      <c r="J252" s="7"/>
      <c r="K252" s="8"/>
      <c r="L252" s="9"/>
      <c r="N252" s="9"/>
      <c r="O252" s="10"/>
      <c r="P252" s="10"/>
      <c r="Q252" s="10"/>
      <c r="R252" s="10"/>
      <c r="S252" s="8"/>
      <c r="T252" s="8"/>
      <c r="U252" s="8"/>
      <c r="V252" s="11"/>
      <c r="W252" s="11"/>
      <c r="X252" s="11"/>
      <c r="Y252" s="11"/>
      <c r="Z252" s="11"/>
      <c r="AA252" s="11"/>
      <c r="AB252" s="11"/>
      <c r="AC252" s="11"/>
      <c r="AD252" s="11"/>
      <c r="AE252" s="11"/>
      <c r="AF252" s="11"/>
      <c r="AG252" s="13"/>
      <c r="AH252" s="11"/>
      <c r="AI252" s="11"/>
      <c r="AJ252" s="11"/>
      <c r="AK252" s="11"/>
      <c r="AL252" s="11"/>
      <c r="AM252" s="11"/>
      <c r="AN252" s="4"/>
      <c r="AO252" s="4"/>
      <c r="AP252" s="4"/>
      <c r="AQ252" s="4"/>
    </row>
    <row r="253" spans="10:43" ht="13" x14ac:dyDescent="0.3">
      <c r="J253" s="7"/>
      <c r="K253" s="8"/>
      <c r="L253" s="9"/>
      <c r="N253" s="9"/>
      <c r="O253" s="10"/>
      <c r="P253" s="10"/>
      <c r="Q253" s="10"/>
      <c r="R253" s="10"/>
      <c r="S253" s="8"/>
      <c r="T253" s="8"/>
      <c r="U253" s="8"/>
      <c r="V253" s="11"/>
      <c r="W253" s="11"/>
      <c r="X253" s="11"/>
      <c r="Y253" s="11"/>
      <c r="Z253" s="11"/>
      <c r="AA253" s="11"/>
      <c r="AB253" s="11"/>
      <c r="AC253" s="11"/>
      <c r="AD253" s="11"/>
      <c r="AE253" s="11"/>
      <c r="AF253" s="11"/>
      <c r="AG253" s="13"/>
      <c r="AH253" s="11"/>
      <c r="AI253" s="11"/>
      <c r="AJ253" s="11"/>
      <c r="AK253" s="11"/>
      <c r="AL253" s="11"/>
      <c r="AM253" s="11"/>
      <c r="AN253" s="4"/>
      <c r="AO253" s="4"/>
      <c r="AP253" s="4"/>
      <c r="AQ253" s="4"/>
    </row>
    <row r="254" spans="10:43" ht="13" x14ac:dyDescent="0.3">
      <c r="J254" s="7"/>
      <c r="K254" s="8"/>
      <c r="L254" s="9"/>
      <c r="N254" s="9"/>
      <c r="O254" s="10"/>
      <c r="P254" s="10"/>
      <c r="Q254" s="10"/>
      <c r="R254" s="10"/>
      <c r="S254" s="8"/>
      <c r="T254" s="8"/>
      <c r="U254" s="8"/>
      <c r="V254" s="11"/>
      <c r="W254" s="11"/>
      <c r="X254" s="11"/>
      <c r="Y254" s="11"/>
      <c r="Z254" s="11"/>
      <c r="AA254" s="11"/>
      <c r="AB254" s="11"/>
      <c r="AC254" s="11"/>
      <c r="AD254" s="11"/>
      <c r="AE254" s="11"/>
      <c r="AF254" s="11"/>
      <c r="AG254" s="13"/>
      <c r="AH254" s="11"/>
      <c r="AI254" s="11"/>
      <c r="AJ254" s="11"/>
      <c r="AK254" s="11"/>
      <c r="AL254" s="11"/>
      <c r="AM254" s="11"/>
      <c r="AN254" s="4"/>
      <c r="AO254" s="4"/>
      <c r="AP254" s="4"/>
      <c r="AQ254" s="4"/>
    </row>
    <row r="255" spans="10:43" ht="13" x14ac:dyDescent="0.3">
      <c r="J255" s="7"/>
      <c r="K255" s="8"/>
      <c r="L255" s="9"/>
      <c r="N255" s="9"/>
      <c r="O255" s="10"/>
      <c r="P255" s="10"/>
      <c r="Q255" s="10"/>
      <c r="R255" s="10"/>
      <c r="S255" s="8"/>
      <c r="T255" s="8"/>
      <c r="U255" s="8"/>
      <c r="V255" s="11"/>
      <c r="W255" s="11"/>
      <c r="X255" s="11"/>
      <c r="Y255" s="11"/>
      <c r="Z255" s="11"/>
      <c r="AA255" s="11"/>
      <c r="AB255" s="11"/>
      <c r="AC255" s="11"/>
      <c r="AD255" s="11"/>
      <c r="AE255" s="11"/>
      <c r="AF255" s="11"/>
      <c r="AG255" s="13"/>
      <c r="AH255" s="11"/>
      <c r="AI255" s="11"/>
      <c r="AJ255" s="11"/>
      <c r="AK255" s="11"/>
      <c r="AL255" s="11"/>
      <c r="AM255" s="11"/>
      <c r="AN255" s="4"/>
      <c r="AO255" s="4"/>
      <c r="AP255" s="4"/>
      <c r="AQ255" s="4"/>
    </row>
    <row r="256" spans="10:43" ht="13" x14ac:dyDescent="0.3">
      <c r="J256" s="7"/>
      <c r="K256" s="8"/>
      <c r="L256" s="9"/>
      <c r="N256" s="9"/>
      <c r="O256" s="10"/>
      <c r="P256" s="10"/>
      <c r="Q256" s="10"/>
      <c r="R256" s="10"/>
      <c r="S256" s="8"/>
      <c r="T256" s="8"/>
      <c r="U256" s="8"/>
      <c r="V256" s="11"/>
      <c r="W256" s="11"/>
      <c r="X256" s="11"/>
      <c r="Y256" s="11"/>
      <c r="Z256" s="11"/>
      <c r="AA256" s="11"/>
      <c r="AB256" s="11"/>
      <c r="AC256" s="11"/>
      <c r="AD256" s="11"/>
      <c r="AE256" s="11"/>
      <c r="AF256" s="11"/>
      <c r="AG256" s="13"/>
      <c r="AH256" s="11"/>
      <c r="AI256" s="11"/>
      <c r="AJ256" s="11"/>
      <c r="AK256" s="11"/>
      <c r="AL256" s="11"/>
      <c r="AM256" s="11"/>
      <c r="AN256" s="4"/>
      <c r="AO256" s="4"/>
      <c r="AP256" s="4"/>
      <c r="AQ256" s="4"/>
    </row>
    <row r="257" spans="10:43" ht="13" x14ac:dyDescent="0.3">
      <c r="J257" s="7"/>
      <c r="K257" s="8"/>
      <c r="L257" s="9"/>
      <c r="N257" s="9"/>
      <c r="O257" s="10"/>
      <c r="P257" s="10"/>
      <c r="Q257" s="10"/>
      <c r="R257" s="10"/>
      <c r="S257" s="8"/>
      <c r="T257" s="8"/>
      <c r="U257" s="8"/>
      <c r="V257" s="11"/>
      <c r="W257" s="11"/>
      <c r="X257" s="11"/>
      <c r="Y257" s="11"/>
      <c r="Z257" s="11"/>
      <c r="AA257" s="11"/>
      <c r="AB257" s="11"/>
      <c r="AC257" s="11"/>
      <c r="AD257" s="11"/>
      <c r="AE257" s="11"/>
      <c r="AF257" s="11"/>
      <c r="AG257" s="13"/>
      <c r="AH257" s="14"/>
      <c r="AI257" s="14"/>
      <c r="AJ257" s="14"/>
      <c r="AK257" s="14"/>
      <c r="AL257" s="14"/>
      <c r="AM257" s="14"/>
      <c r="AN257" s="15"/>
      <c r="AO257" s="16"/>
      <c r="AP257" s="16"/>
      <c r="AQ257" s="16"/>
    </row>
    <row r="258" spans="10:43" ht="13" x14ac:dyDescent="0.3">
      <c r="J258" s="7"/>
      <c r="K258" s="8"/>
      <c r="L258" s="9"/>
      <c r="N258" s="9"/>
      <c r="O258" s="10"/>
      <c r="P258" s="10"/>
      <c r="Q258" s="10"/>
      <c r="R258" s="10"/>
      <c r="S258" s="8"/>
      <c r="T258" s="8"/>
      <c r="U258" s="8"/>
      <c r="V258" s="11"/>
      <c r="W258" s="11"/>
      <c r="X258" s="11"/>
      <c r="Y258" s="11"/>
      <c r="Z258" s="11"/>
      <c r="AA258" s="11"/>
      <c r="AB258" s="11"/>
      <c r="AC258" s="11"/>
      <c r="AD258" s="11"/>
      <c r="AE258" s="11"/>
      <c r="AF258" s="11"/>
      <c r="AG258" s="13"/>
      <c r="AH258" s="14"/>
      <c r="AI258" s="14"/>
      <c r="AJ258" s="14"/>
      <c r="AK258" s="14"/>
      <c r="AL258" s="14"/>
      <c r="AM258" s="14"/>
      <c r="AN258" s="15"/>
      <c r="AO258" s="16"/>
      <c r="AP258" s="16"/>
      <c r="AQ258" s="16"/>
    </row>
    <row r="259" spans="10:43" ht="13" x14ac:dyDescent="0.3">
      <c r="J259" s="7"/>
      <c r="K259" s="8"/>
      <c r="L259" s="9"/>
      <c r="N259" s="9"/>
      <c r="O259" s="10"/>
      <c r="P259" s="10"/>
      <c r="Q259" s="10"/>
      <c r="R259" s="10"/>
      <c r="S259" s="8"/>
      <c r="T259" s="8"/>
      <c r="U259" s="8"/>
      <c r="V259" s="11"/>
      <c r="W259" s="11"/>
      <c r="X259" s="11"/>
      <c r="Y259" s="11"/>
      <c r="Z259" s="11"/>
      <c r="AA259" s="11"/>
      <c r="AB259" s="11"/>
      <c r="AC259" s="11"/>
      <c r="AD259" s="11"/>
      <c r="AE259" s="11"/>
      <c r="AF259" s="11"/>
      <c r="AG259" s="13"/>
      <c r="AH259" s="14"/>
      <c r="AI259" s="14"/>
      <c r="AJ259" s="14"/>
      <c r="AK259" s="14"/>
      <c r="AL259" s="14"/>
      <c r="AM259" s="14"/>
      <c r="AN259" s="15"/>
      <c r="AO259" s="16"/>
      <c r="AP259" s="16"/>
      <c r="AQ259" s="16"/>
    </row>
    <row r="260" spans="10:43" ht="13" x14ac:dyDescent="0.3">
      <c r="J260" s="7"/>
      <c r="K260" s="8"/>
      <c r="L260" s="9"/>
      <c r="N260" s="9"/>
      <c r="O260" s="10"/>
      <c r="P260" s="10"/>
      <c r="Q260" s="10"/>
      <c r="R260" s="10"/>
      <c r="S260" s="8"/>
      <c r="T260" s="8"/>
      <c r="U260" s="8"/>
      <c r="V260" s="11"/>
      <c r="W260" s="11"/>
      <c r="X260" s="11"/>
      <c r="Y260" s="11"/>
      <c r="Z260" s="11"/>
      <c r="AA260" s="11"/>
      <c r="AB260" s="11"/>
      <c r="AC260" s="11"/>
      <c r="AD260" s="11"/>
      <c r="AE260" s="11"/>
      <c r="AF260" s="11"/>
      <c r="AG260" s="18"/>
      <c r="AH260" s="14"/>
      <c r="AI260" s="14"/>
      <c r="AJ260" s="14"/>
      <c r="AK260" s="14"/>
      <c r="AL260" s="14"/>
      <c r="AM260" s="14"/>
      <c r="AN260" s="4"/>
      <c r="AO260" s="4"/>
      <c r="AP260" s="4"/>
      <c r="AQ260" s="4"/>
    </row>
    <row r="261" spans="10:43" ht="13" x14ac:dyDescent="0.3">
      <c r="J261" s="7"/>
      <c r="K261" s="8"/>
      <c r="L261" s="9"/>
      <c r="N261" s="9"/>
      <c r="O261" s="10"/>
      <c r="P261" s="10"/>
      <c r="Q261" s="10"/>
      <c r="R261" s="10"/>
      <c r="S261" s="8"/>
      <c r="T261" s="8"/>
      <c r="U261" s="8"/>
      <c r="V261" s="11"/>
      <c r="W261" s="11"/>
      <c r="X261" s="11"/>
      <c r="Y261" s="11"/>
      <c r="Z261" s="11"/>
      <c r="AA261" s="11"/>
      <c r="AB261" s="11"/>
      <c r="AC261" s="11"/>
      <c r="AD261" s="11"/>
      <c r="AE261" s="11"/>
      <c r="AF261" s="11"/>
      <c r="AG261" s="13"/>
      <c r="AH261" s="11"/>
      <c r="AI261" s="11"/>
      <c r="AJ261" s="11"/>
      <c r="AK261" s="11"/>
      <c r="AL261" s="11"/>
      <c r="AM261" s="11"/>
      <c r="AN261" s="4"/>
      <c r="AO261" s="4"/>
      <c r="AP261" s="4"/>
      <c r="AQ261" s="4"/>
    </row>
    <row r="262" spans="10:43" ht="13" x14ac:dyDescent="0.3">
      <c r="J262" s="7"/>
      <c r="K262" s="8"/>
      <c r="L262" s="9"/>
      <c r="N262" s="9"/>
      <c r="O262" s="10"/>
      <c r="P262" s="10"/>
      <c r="Q262" s="10"/>
      <c r="R262" s="10"/>
      <c r="S262" s="8"/>
      <c r="T262" s="8"/>
      <c r="U262" s="8"/>
      <c r="V262" s="11"/>
      <c r="W262" s="11"/>
      <c r="X262" s="11"/>
      <c r="Y262" s="11"/>
      <c r="Z262" s="11"/>
      <c r="AA262" s="11"/>
      <c r="AB262" s="11"/>
      <c r="AC262" s="11"/>
      <c r="AD262" s="11"/>
      <c r="AE262" s="11"/>
      <c r="AF262" s="11"/>
      <c r="AG262" s="13"/>
      <c r="AH262" s="11"/>
      <c r="AI262" s="11"/>
      <c r="AJ262" s="11"/>
      <c r="AK262" s="11"/>
      <c r="AL262" s="11"/>
      <c r="AM262" s="11"/>
      <c r="AN262" s="4"/>
      <c r="AO262" s="4"/>
      <c r="AP262" s="4"/>
      <c r="AQ262" s="4"/>
    </row>
    <row r="263" spans="10:43" ht="13" x14ac:dyDescent="0.3">
      <c r="J263" s="7"/>
      <c r="K263" s="8"/>
      <c r="L263" s="9"/>
      <c r="N263" s="9"/>
      <c r="O263" s="10"/>
      <c r="P263" s="10"/>
      <c r="Q263" s="10"/>
      <c r="R263" s="10"/>
      <c r="S263" s="8"/>
      <c r="T263" s="8"/>
      <c r="U263" s="8"/>
      <c r="V263" s="11"/>
      <c r="W263" s="11"/>
      <c r="X263" s="11"/>
      <c r="Y263" s="11"/>
      <c r="Z263" s="11"/>
      <c r="AA263" s="11"/>
      <c r="AB263" s="11"/>
      <c r="AC263" s="11"/>
      <c r="AD263" s="11"/>
      <c r="AE263" s="11"/>
      <c r="AF263" s="11"/>
      <c r="AG263" s="13"/>
      <c r="AH263" s="11"/>
      <c r="AI263" s="11"/>
      <c r="AJ263" s="11"/>
      <c r="AK263" s="11"/>
      <c r="AL263" s="11"/>
      <c r="AM263" s="11"/>
      <c r="AN263" s="4"/>
      <c r="AO263" s="4"/>
      <c r="AP263" s="4"/>
      <c r="AQ263" s="4"/>
    </row>
    <row r="264" spans="10:43" ht="13" x14ac:dyDescent="0.3">
      <c r="J264" s="7"/>
      <c r="K264" s="8"/>
      <c r="L264" s="9"/>
      <c r="N264" s="9"/>
      <c r="O264" s="10"/>
      <c r="P264" s="10"/>
      <c r="Q264" s="10"/>
      <c r="R264" s="10"/>
      <c r="S264" s="8"/>
      <c r="T264" s="8"/>
      <c r="U264" s="8"/>
      <c r="V264" s="11"/>
      <c r="W264" s="11"/>
      <c r="X264" s="11"/>
      <c r="Y264" s="11"/>
      <c r="Z264" s="11"/>
      <c r="AA264" s="11"/>
      <c r="AB264" s="11"/>
      <c r="AC264" s="11"/>
      <c r="AD264" s="11"/>
      <c r="AE264" s="11"/>
      <c r="AF264" s="11"/>
      <c r="AG264" s="13"/>
      <c r="AH264" s="11"/>
      <c r="AI264" s="11"/>
      <c r="AJ264" s="11"/>
      <c r="AK264" s="11"/>
      <c r="AL264" s="11"/>
      <c r="AM264" s="11"/>
      <c r="AN264" s="4"/>
      <c r="AO264" s="4"/>
      <c r="AP264" s="4"/>
      <c r="AQ264" s="4"/>
    </row>
    <row r="265" spans="10:43" ht="13" x14ac:dyDescent="0.3">
      <c r="J265" s="7"/>
      <c r="K265" s="8"/>
      <c r="L265" s="9"/>
      <c r="N265" s="9"/>
      <c r="O265" s="10"/>
      <c r="P265" s="10"/>
      <c r="Q265" s="10"/>
      <c r="R265" s="10"/>
      <c r="S265" s="8"/>
      <c r="T265" s="8"/>
      <c r="U265" s="8"/>
      <c r="V265" s="11"/>
      <c r="W265" s="11"/>
      <c r="X265" s="11"/>
      <c r="Y265" s="11"/>
      <c r="Z265" s="11"/>
      <c r="AA265" s="11"/>
      <c r="AB265" s="11"/>
      <c r="AC265" s="11"/>
      <c r="AD265" s="11"/>
      <c r="AE265" s="11"/>
      <c r="AF265" s="11"/>
      <c r="AG265" s="13"/>
      <c r="AH265" s="11"/>
      <c r="AI265" s="11"/>
      <c r="AJ265" s="11"/>
      <c r="AK265" s="11"/>
      <c r="AL265" s="11"/>
      <c r="AM265" s="11"/>
      <c r="AN265" s="4"/>
      <c r="AO265" s="4"/>
      <c r="AP265" s="4"/>
      <c r="AQ265" s="4"/>
    </row>
    <row r="266" spans="10:43" ht="13" x14ac:dyDescent="0.3">
      <c r="J266" s="7"/>
      <c r="K266" s="8"/>
      <c r="L266" s="9"/>
      <c r="N266" s="9"/>
      <c r="O266" s="10"/>
      <c r="P266" s="10"/>
      <c r="Q266" s="10"/>
      <c r="R266" s="10"/>
      <c r="S266" s="8"/>
      <c r="T266" s="8"/>
      <c r="U266" s="8"/>
      <c r="V266" s="11"/>
      <c r="W266" s="11"/>
      <c r="X266" s="11"/>
      <c r="Y266" s="11"/>
      <c r="Z266" s="11"/>
      <c r="AA266" s="11"/>
      <c r="AB266" s="11"/>
      <c r="AC266" s="11"/>
      <c r="AD266" s="11"/>
      <c r="AE266" s="11"/>
      <c r="AF266" s="11"/>
      <c r="AG266" s="13"/>
      <c r="AH266" s="11"/>
      <c r="AI266" s="11"/>
      <c r="AJ266" s="11"/>
      <c r="AK266" s="11"/>
      <c r="AL266" s="11"/>
      <c r="AM266" s="11"/>
      <c r="AN266" s="4"/>
      <c r="AO266" s="4"/>
      <c r="AP266" s="4"/>
      <c r="AQ266" s="4"/>
    </row>
    <row r="267" spans="10:43" ht="13" x14ac:dyDescent="0.3">
      <c r="J267" s="7"/>
      <c r="K267" s="8"/>
      <c r="L267" s="9"/>
      <c r="N267" s="9"/>
      <c r="O267" s="10"/>
      <c r="P267" s="10"/>
      <c r="Q267" s="10"/>
      <c r="R267" s="10"/>
      <c r="S267" s="8"/>
      <c r="T267" s="8"/>
      <c r="U267" s="8"/>
      <c r="V267" s="11"/>
      <c r="W267" s="11"/>
      <c r="X267" s="11"/>
      <c r="Y267" s="11"/>
      <c r="Z267" s="11"/>
      <c r="AA267" s="11"/>
      <c r="AB267" s="11"/>
      <c r="AC267" s="11"/>
      <c r="AD267" s="11"/>
      <c r="AE267" s="11"/>
      <c r="AF267" s="11"/>
      <c r="AG267" s="13"/>
      <c r="AH267" s="11"/>
      <c r="AI267" s="11"/>
      <c r="AJ267" s="11"/>
      <c r="AK267" s="11"/>
      <c r="AL267" s="11"/>
      <c r="AM267" s="11"/>
      <c r="AN267" s="4"/>
      <c r="AO267" s="4"/>
      <c r="AP267" s="4"/>
      <c r="AQ267" s="4"/>
    </row>
    <row r="268" spans="10:43" ht="13" x14ac:dyDescent="0.3">
      <c r="J268" s="7"/>
      <c r="K268" s="8"/>
      <c r="L268" s="9"/>
      <c r="N268" s="9"/>
      <c r="O268" s="10"/>
      <c r="P268" s="10"/>
      <c r="Q268" s="10"/>
      <c r="R268" s="10"/>
      <c r="S268" s="8"/>
      <c r="T268" s="8"/>
      <c r="U268" s="8"/>
      <c r="V268" s="11"/>
      <c r="W268" s="11"/>
      <c r="X268" s="11"/>
      <c r="Y268" s="11"/>
      <c r="Z268" s="11"/>
      <c r="AA268" s="11"/>
      <c r="AB268" s="11"/>
      <c r="AC268" s="11"/>
      <c r="AD268" s="11"/>
      <c r="AE268" s="11"/>
      <c r="AF268" s="11"/>
      <c r="AG268" s="13"/>
      <c r="AH268" s="11"/>
      <c r="AI268" s="11"/>
      <c r="AJ268" s="11"/>
      <c r="AK268" s="11"/>
      <c r="AL268" s="11"/>
      <c r="AM268" s="11"/>
      <c r="AN268" s="4"/>
      <c r="AO268" s="4"/>
      <c r="AP268" s="4"/>
      <c r="AQ268" s="4"/>
    </row>
    <row r="269" spans="10:43" ht="13" x14ac:dyDescent="0.3">
      <c r="J269" s="7"/>
      <c r="K269" s="8"/>
      <c r="L269" s="9"/>
      <c r="N269" s="9"/>
      <c r="O269" s="10"/>
      <c r="P269" s="10"/>
      <c r="Q269" s="10"/>
      <c r="R269" s="10"/>
      <c r="S269" s="8"/>
      <c r="T269" s="8"/>
      <c r="U269" s="8"/>
      <c r="V269" s="11"/>
      <c r="W269" s="11"/>
      <c r="X269" s="11"/>
      <c r="Y269" s="11"/>
      <c r="Z269" s="11"/>
      <c r="AA269" s="11"/>
      <c r="AB269" s="11"/>
      <c r="AC269" s="11"/>
      <c r="AD269" s="11"/>
      <c r="AE269" s="11"/>
      <c r="AF269" s="11"/>
      <c r="AG269" s="13"/>
      <c r="AH269" s="11"/>
      <c r="AI269" s="11"/>
      <c r="AJ269" s="11"/>
      <c r="AK269" s="11"/>
      <c r="AL269" s="11"/>
      <c r="AM269" s="11"/>
      <c r="AN269" s="4"/>
      <c r="AO269" s="4"/>
      <c r="AP269" s="4"/>
      <c r="AQ269" s="4"/>
    </row>
    <row r="270" spans="10:43" ht="13" x14ac:dyDescent="0.3">
      <c r="J270" s="7"/>
      <c r="K270" s="8"/>
      <c r="L270" s="9"/>
      <c r="N270" s="9"/>
      <c r="O270" s="10"/>
      <c r="P270" s="10"/>
      <c r="Q270" s="10"/>
      <c r="R270" s="10"/>
      <c r="S270" s="8"/>
      <c r="T270" s="8"/>
      <c r="U270" s="8"/>
      <c r="V270" s="11"/>
      <c r="W270" s="11"/>
      <c r="X270" s="11"/>
      <c r="Y270" s="11"/>
      <c r="Z270" s="11"/>
      <c r="AA270" s="11"/>
      <c r="AB270" s="11"/>
      <c r="AC270" s="11"/>
      <c r="AD270" s="11"/>
      <c r="AE270" s="11"/>
      <c r="AF270" s="11"/>
      <c r="AG270" s="13"/>
      <c r="AH270" s="11"/>
      <c r="AI270" s="11"/>
      <c r="AJ270" s="11"/>
      <c r="AK270" s="11"/>
      <c r="AL270" s="11"/>
      <c r="AM270" s="11"/>
      <c r="AN270" s="4"/>
      <c r="AO270" s="4"/>
      <c r="AP270" s="4"/>
      <c r="AQ270" s="4"/>
    </row>
    <row r="271" spans="10:43" ht="13" x14ac:dyDescent="0.3">
      <c r="J271" s="7"/>
      <c r="K271" s="8"/>
      <c r="L271" s="9"/>
      <c r="N271" s="9"/>
      <c r="O271" s="10"/>
      <c r="P271" s="10"/>
      <c r="Q271" s="10"/>
      <c r="R271" s="10"/>
      <c r="S271" s="8"/>
      <c r="T271" s="8"/>
      <c r="U271" s="8"/>
      <c r="V271" s="11"/>
      <c r="W271" s="11"/>
      <c r="X271" s="11"/>
      <c r="Y271" s="11"/>
      <c r="Z271" s="11"/>
      <c r="AA271" s="11"/>
      <c r="AB271" s="11"/>
      <c r="AC271" s="11"/>
      <c r="AD271" s="11"/>
      <c r="AE271" s="11"/>
      <c r="AF271" s="11"/>
      <c r="AG271" s="13"/>
      <c r="AH271" s="11"/>
      <c r="AI271" s="11"/>
      <c r="AJ271" s="11"/>
      <c r="AK271" s="11"/>
      <c r="AL271" s="11"/>
      <c r="AM271" s="11"/>
      <c r="AN271" s="4"/>
      <c r="AO271" s="4"/>
      <c r="AP271" s="4"/>
      <c r="AQ271" s="4"/>
    </row>
    <row r="272" spans="10:43" ht="13" x14ac:dyDescent="0.3">
      <c r="J272" s="7"/>
      <c r="K272" s="8"/>
      <c r="L272" s="9"/>
      <c r="N272" s="9"/>
      <c r="O272" s="10"/>
      <c r="P272" s="10"/>
      <c r="Q272" s="10"/>
      <c r="R272" s="10"/>
      <c r="S272" s="8"/>
      <c r="T272" s="8"/>
      <c r="U272" s="8"/>
      <c r="V272" s="11"/>
      <c r="W272" s="11"/>
      <c r="X272" s="11"/>
      <c r="Y272" s="11"/>
      <c r="Z272" s="11"/>
      <c r="AA272" s="11"/>
      <c r="AB272" s="11"/>
      <c r="AC272" s="11"/>
      <c r="AD272" s="11"/>
      <c r="AE272" s="11"/>
      <c r="AF272" s="11"/>
      <c r="AG272" s="13"/>
      <c r="AH272" s="11"/>
      <c r="AI272" s="11"/>
      <c r="AJ272" s="11"/>
      <c r="AK272" s="11"/>
      <c r="AL272" s="11"/>
      <c r="AM272" s="11"/>
      <c r="AN272" s="4"/>
      <c r="AO272" s="4"/>
      <c r="AP272" s="4"/>
      <c r="AQ272" s="4"/>
    </row>
    <row r="273" spans="10:43" ht="13" x14ac:dyDescent="0.3">
      <c r="J273" s="7"/>
      <c r="K273" s="8"/>
      <c r="L273" s="9"/>
      <c r="N273" s="9"/>
      <c r="O273" s="10"/>
      <c r="P273" s="10"/>
      <c r="Q273" s="10"/>
      <c r="R273" s="10"/>
      <c r="S273" s="8"/>
      <c r="T273" s="8"/>
      <c r="U273" s="8"/>
      <c r="V273" s="11"/>
      <c r="W273" s="11"/>
      <c r="X273" s="11"/>
      <c r="Y273" s="11"/>
      <c r="Z273" s="11"/>
      <c r="AA273" s="11"/>
      <c r="AB273" s="11"/>
      <c r="AC273" s="11"/>
      <c r="AD273" s="11"/>
      <c r="AE273" s="11"/>
      <c r="AF273" s="11"/>
      <c r="AG273" s="13"/>
      <c r="AH273" s="11"/>
      <c r="AI273" s="11"/>
      <c r="AJ273" s="11"/>
      <c r="AK273" s="11"/>
      <c r="AL273" s="11"/>
      <c r="AM273" s="11"/>
      <c r="AN273" s="4"/>
      <c r="AO273" s="4"/>
      <c r="AP273" s="4"/>
      <c r="AQ273" s="4"/>
    </row>
    <row r="274" spans="10:43" ht="13" x14ac:dyDescent="0.3">
      <c r="J274" s="7"/>
      <c r="K274" s="8"/>
      <c r="L274" s="9"/>
      <c r="N274" s="9"/>
      <c r="O274" s="10"/>
      <c r="P274" s="10"/>
      <c r="Q274" s="10"/>
      <c r="R274" s="10"/>
      <c r="S274" s="8"/>
      <c r="T274" s="8"/>
      <c r="U274" s="8"/>
      <c r="V274" s="11"/>
      <c r="W274" s="11"/>
      <c r="X274" s="11"/>
      <c r="Y274" s="11"/>
      <c r="Z274" s="11"/>
      <c r="AA274" s="11"/>
      <c r="AB274" s="11"/>
      <c r="AC274" s="11"/>
      <c r="AD274" s="11"/>
      <c r="AE274" s="11"/>
      <c r="AF274" s="11"/>
      <c r="AG274" s="13"/>
      <c r="AH274" s="11"/>
      <c r="AI274" s="11"/>
      <c r="AJ274" s="11"/>
      <c r="AK274" s="11"/>
      <c r="AL274" s="11"/>
      <c r="AM274" s="11"/>
      <c r="AN274" s="4"/>
      <c r="AO274" s="4"/>
      <c r="AP274" s="4"/>
      <c r="AQ274" s="4"/>
    </row>
    <row r="275" spans="10:43" ht="13" x14ac:dyDescent="0.3">
      <c r="J275" s="7"/>
      <c r="K275" s="8"/>
      <c r="L275" s="9"/>
      <c r="N275" s="9"/>
      <c r="O275" s="10"/>
      <c r="P275" s="10"/>
      <c r="Q275" s="10"/>
      <c r="R275" s="10"/>
      <c r="S275" s="8"/>
      <c r="T275" s="8"/>
      <c r="U275" s="8"/>
      <c r="V275" s="11"/>
      <c r="W275" s="11"/>
      <c r="X275" s="11"/>
      <c r="Y275" s="11"/>
      <c r="Z275" s="11"/>
      <c r="AA275" s="11"/>
      <c r="AB275" s="11"/>
      <c r="AC275" s="11"/>
      <c r="AD275" s="11"/>
      <c r="AE275" s="11"/>
      <c r="AF275" s="11"/>
      <c r="AG275" s="13"/>
      <c r="AH275" s="11"/>
      <c r="AI275" s="11"/>
      <c r="AJ275" s="11"/>
      <c r="AK275" s="11"/>
      <c r="AL275" s="11"/>
      <c r="AM275" s="11"/>
      <c r="AN275" s="4"/>
      <c r="AO275" s="4"/>
      <c r="AP275" s="4"/>
      <c r="AQ275" s="4"/>
    </row>
    <row r="276" spans="10:43" ht="13" x14ac:dyDescent="0.3">
      <c r="J276" s="7"/>
      <c r="K276" s="8"/>
      <c r="L276" s="9"/>
      <c r="N276" s="9"/>
      <c r="O276" s="10"/>
      <c r="P276" s="10"/>
      <c r="Q276" s="10"/>
      <c r="R276" s="10"/>
      <c r="S276" s="8"/>
      <c r="T276" s="8"/>
      <c r="U276" s="8"/>
      <c r="V276" s="11"/>
      <c r="W276" s="11"/>
      <c r="X276" s="11"/>
      <c r="Y276" s="11"/>
      <c r="Z276" s="11"/>
      <c r="AA276" s="11"/>
      <c r="AB276" s="11"/>
      <c r="AC276" s="11"/>
      <c r="AD276" s="11"/>
      <c r="AE276" s="11"/>
      <c r="AF276" s="11"/>
      <c r="AG276" s="13"/>
      <c r="AH276" s="11"/>
      <c r="AI276" s="11"/>
      <c r="AJ276" s="11"/>
      <c r="AK276" s="11"/>
      <c r="AL276" s="11"/>
      <c r="AM276" s="11"/>
      <c r="AN276" s="4"/>
      <c r="AO276" s="4"/>
      <c r="AP276" s="4"/>
      <c r="AQ276" s="4"/>
    </row>
    <row r="277" spans="10:43" ht="13" x14ac:dyDescent="0.3">
      <c r="J277" s="7"/>
      <c r="K277" s="8"/>
      <c r="L277" s="9"/>
      <c r="N277" s="9"/>
      <c r="O277" s="10"/>
      <c r="P277" s="10"/>
      <c r="Q277" s="10"/>
      <c r="R277" s="10"/>
      <c r="S277" s="8"/>
      <c r="T277" s="8"/>
      <c r="U277" s="8"/>
      <c r="V277" s="11"/>
      <c r="W277" s="11"/>
      <c r="X277" s="11"/>
      <c r="Y277" s="11"/>
      <c r="Z277" s="11"/>
      <c r="AA277" s="11"/>
      <c r="AB277" s="11"/>
      <c r="AC277" s="11"/>
      <c r="AD277" s="11"/>
      <c r="AE277" s="11"/>
      <c r="AF277" s="11"/>
      <c r="AG277" s="13"/>
      <c r="AH277" s="11"/>
      <c r="AI277" s="11"/>
      <c r="AJ277" s="11"/>
      <c r="AK277" s="11"/>
      <c r="AL277" s="11"/>
      <c r="AM277" s="11"/>
      <c r="AN277" s="4"/>
      <c r="AO277" s="4"/>
      <c r="AP277" s="4"/>
      <c r="AQ277" s="4"/>
    </row>
    <row r="278" spans="10:43" ht="13" x14ac:dyDescent="0.3">
      <c r="J278" s="7"/>
      <c r="K278" s="8"/>
      <c r="L278" s="9"/>
      <c r="N278" s="9"/>
      <c r="O278" s="10"/>
      <c r="P278" s="10"/>
      <c r="Q278" s="10"/>
      <c r="R278" s="10"/>
      <c r="S278" s="8"/>
      <c r="T278" s="8"/>
      <c r="U278" s="8"/>
      <c r="V278" s="11"/>
      <c r="W278" s="11"/>
      <c r="X278" s="11"/>
      <c r="Y278" s="11"/>
      <c r="Z278" s="11"/>
      <c r="AA278" s="11"/>
      <c r="AB278" s="11"/>
      <c r="AC278" s="11"/>
      <c r="AD278" s="11"/>
      <c r="AE278" s="11"/>
      <c r="AF278" s="11"/>
      <c r="AG278" s="13"/>
      <c r="AH278" s="11"/>
      <c r="AI278" s="11"/>
      <c r="AJ278" s="11"/>
      <c r="AK278" s="11"/>
      <c r="AL278" s="11"/>
      <c r="AM278" s="11"/>
      <c r="AN278" s="4"/>
      <c r="AO278" s="4"/>
      <c r="AP278" s="4"/>
      <c r="AQ278" s="4"/>
    </row>
    <row r="279" spans="10:43" ht="13" x14ac:dyDescent="0.3">
      <c r="J279" s="7"/>
      <c r="K279" s="8"/>
      <c r="L279" s="9"/>
      <c r="N279" s="9"/>
      <c r="O279" s="10"/>
      <c r="P279" s="10"/>
      <c r="Q279" s="10"/>
      <c r="R279" s="10"/>
      <c r="S279" s="8"/>
      <c r="T279" s="8"/>
      <c r="U279" s="8"/>
      <c r="V279" s="11"/>
      <c r="W279" s="11"/>
      <c r="X279" s="11"/>
      <c r="Y279" s="11"/>
      <c r="Z279" s="11"/>
      <c r="AA279" s="11"/>
      <c r="AB279" s="11"/>
      <c r="AC279" s="11"/>
      <c r="AD279" s="11"/>
      <c r="AE279" s="11"/>
      <c r="AF279" s="11"/>
      <c r="AG279" s="13"/>
      <c r="AH279" s="11"/>
      <c r="AI279" s="11"/>
      <c r="AJ279" s="11"/>
      <c r="AK279" s="11"/>
      <c r="AL279" s="11"/>
      <c r="AM279" s="11"/>
      <c r="AN279" s="4"/>
      <c r="AO279" s="4"/>
      <c r="AP279" s="4"/>
      <c r="AQ279" s="4"/>
    </row>
    <row r="280" spans="10:43" ht="13" x14ac:dyDescent="0.3">
      <c r="J280" s="7"/>
      <c r="K280" s="8"/>
      <c r="L280" s="9"/>
      <c r="N280" s="9"/>
      <c r="O280" s="10"/>
      <c r="P280" s="10"/>
      <c r="Q280" s="10"/>
      <c r="R280" s="10"/>
      <c r="S280" s="8"/>
      <c r="T280" s="8"/>
      <c r="U280" s="8"/>
      <c r="V280" s="11"/>
      <c r="W280" s="11"/>
      <c r="X280" s="11"/>
      <c r="Y280" s="11"/>
      <c r="Z280" s="11"/>
      <c r="AA280" s="11"/>
      <c r="AB280" s="11"/>
      <c r="AC280" s="11"/>
      <c r="AD280" s="11"/>
      <c r="AE280" s="11"/>
      <c r="AF280" s="11"/>
      <c r="AG280" s="13"/>
      <c r="AH280" s="11"/>
      <c r="AI280" s="11"/>
      <c r="AJ280" s="11"/>
      <c r="AK280" s="11"/>
      <c r="AL280" s="11"/>
      <c r="AM280" s="11"/>
      <c r="AN280" s="4"/>
      <c r="AO280" s="4"/>
      <c r="AP280" s="4"/>
      <c r="AQ280" s="4"/>
    </row>
    <row r="281" spans="10:43" ht="13" x14ac:dyDescent="0.3">
      <c r="J281" s="7"/>
      <c r="K281" s="8"/>
      <c r="L281" s="9"/>
      <c r="N281" s="9"/>
      <c r="O281" s="10"/>
      <c r="P281" s="10"/>
      <c r="Q281" s="10"/>
      <c r="R281" s="10"/>
      <c r="S281" s="8"/>
      <c r="T281" s="8"/>
      <c r="U281" s="8"/>
      <c r="V281" s="11"/>
      <c r="W281" s="11"/>
      <c r="X281" s="11"/>
      <c r="Y281" s="11"/>
      <c r="Z281" s="11"/>
      <c r="AA281" s="11"/>
      <c r="AB281" s="11"/>
      <c r="AC281" s="11"/>
      <c r="AD281" s="11"/>
      <c r="AE281" s="11"/>
      <c r="AF281" s="11"/>
      <c r="AG281" s="13"/>
      <c r="AH281" s="14"/>
      <c r="AI281" s="14"/>
      <c r="AJ281" s="14"/>
      <c r="AK281" s="14"/>
      <c r="AL281" s="14"/>
      <c r="AM281" s="14"/>
      <c r="AN281" s="15"/>
      <c r="AO281" s="16"/>
      <c r="AP281" s="16"/>
      <c r="AQ281" s="16"/>
    </row>
    <row r="282" spans="10:43" ht="13" x14ac:dyDescent="0.3">
      <c r="J282" s="7"/>
      <c r="K282" s="8"/>
      <c r="L282" s="9"/>
      <c r="N282" s="9"/>
      <c r="O282" s="10"/>
      <c r="P282" s="10"/>
      <c r="Q282" s="10"/>
      <c r="R282" s="10"/>
      <c r="S282" s="8"/>
      <c r="T282" s="8"/>
      <c r="U282" s="8"/>
      <c r="V282" s="11"/>
      <c r="W282" s="11"/>
      <c r="X282" s="11"/>
      <c r="Y282" s="11"/>
      <c r="Z282" s="11"/>
      <c r="AA282" s="11"/>
      <c r="AB282" s="11"/>
      <c r="AC282" s="11"/>
      <c r="AD282" s="11"/>
      <c r="AE282" s="11"/>
      <c r="AF282" s="11"/>
      <c r="AG282" s="13"/>
      <c r="AH282" s="14"/>
      <c r="AI282" s="14"/>
      <c r="AJ282" s="14"/>
      <c r="AK282" s="14"/>
      <c r="AL282" s="14"/>
      <c r="AM282" s="14"/>
      <c r="AN282" s="15"/>
      <c r="AO282" s="16"/>
      <c r="AP282" s="16"/>
      <c r="AQ282" s="16"/>
    </row>
    <row r="283" spans="10:43" ht="13" x14ac:dyDescent="0.3">
      <c r="J283" s="7"/>
      <c r="K283" s="8"/>
      <c r="L283" s="9"/>
      <c r="N283" s="9"/>
      <c r="O283" s="10"/>
      <c r="P283" s="10"/>
      <c r="Q283" s="10"/>
      <c r="R283" s="10"/>
      <c r="S283" s="8"/>
      <c r="T283" s="8"/>
      <c r="U283" s="8"/>
      <c r="V283" s="11"/>
      <c r="W283" s="11"/>
      <c r="X283" s="11"/>
      <c r="Y283" s="11"/>
      <c r="Z283" s="11"/>
      <c r="AA283" s="11"/>
      <c r="AB283" s="11"/>
      <c r="AC283" s="11"/>
      <c r="AD283" s="11"/>
      <c r="AE283" s="11"/>
      <c r="AF283" s="11"/>
      <c r="AG283" s="13"/>
      <c r="AH283" s="14"/>
      <c r="AI283" s="14"/>
      <c r="AJ283" s="14"/>
      <c r="AK283" s="14"/>
      <c r="AL283" s="14"/>
      <c r="AM283" s="14"/>
      <c r="AN283" s="15"/>
      <c r="AO283" s="16"/>
      <c r="AP283" s="16"/>
      <c r="AQ283" s="16"/>
    </row>
    <row r="284" spans="10:43" ht="13" x14ac:dyDescent="0.3">
      <c r="J284" s="7"/>
      <c r="K284" s="8"/>
      <c r="L284" s="9"/>
      <c r="N284" s="9"/>
      <c r="O284" s="10"/>
      <c r="P284" s="10"/>
      <c r="Q284" s="10"/>
      <c r="R284" s="10"/>
      <c r="S284" s="8"/>
      <c r="T284" s="8"/>
      <c r="U284" s="8"/>
      <c r="V284" s="11"/>
      <c r="W284" s="11"/>
      <c r="X284" s="11"/>
      <c r="Y284" s="11"/>
      <c r="Z284" s="11"/>
      <c r="AA284" s="11"/>
      <c r="AB284" s="11"/>
      <c r="AC284" s="11"/>
      <c r="AD284" s="11"/>
      <c r="AE284" s="11"/>
      <c r="AF284" s="11"/>
      <c r="AG284" s="18"/>
      <c r="AH284" s="14"/>
      <c r="AI284" s="14"/>
      <c r="AJ284" s="14"/>
      <c r="AK284" s="14"/>
      <c r="AL284" s="14"/>
      <c r="AM284" s="14"/>
      <c r="AN284" s="4"/>
      <c r="AO284" s="4"/>
      <c r="AP284" s="4"/>
      <c r="AQ284" s="4"/>
    </row>
    <row r="285" spans="10:43" ht="13" x14ac:dyDescent="0.3">
      <c r="J285" s="7"/>
      <c r="K285" s="8"/>
      <c r="L285" s="9"/>
      <c r="N285" s="9"/>
      <c r="O285" s="10"/>
      <c r="P285" s="10"/>
      <c r="Q285" s="10"/>
      <c r="R285" s="10"/>
      <c r="S285" s="8"/>
      <c r="T285" s="8"/>
      <c r="U285" s="8"/>
      <c r="V285" s="11"/>
      <c r="W285" s="11"/>
      <c r="X285" s="11"/>
      <c r="Y285" s="11"/>
      <c r="Z285" s="11"/>
      <c r="AA285" s="11"/>
      <c r="AB285" s="11"/>
      <c r="AC285" s="11"/>
      <c r="AD285" s="11"/>
      <c r="AE285" s="11"/>
      <c r="AF285" s="11"/>
      <c r="AG285" s="13"/>
      <c r="AH285" s="11"/>
      <c r="AI285" s="11"/>
      <c r="AJ285" s="11"/>
      <c r="AK285" s="11"/>
      <c r="AL285" s="11"/>
      <c r="AM285" s="11"/>
      <c r="AN285" s="4"/>
      <c r="AO285" s="4"/>
      <c r="AP285" s="4"/>
      <c r="AQ285" s="4"/>
    </row>
    <row r="286" spans="10:43" ht="13" x14ac:dyDescent="0.3">
      <c r="J286" s="7"/>
      <c r="K286" s="8"/>
      <c r="L286" s="9"/>
      <c r="N286" s="9"/>
      <c r="O286" s="10"/>
      <c r="P286" s="10"/>
      <c r="Q286" s="10"/>
      <c r="R286" s="10"/>
      <c r="S286" s="8"/>
      <c r="T286" s="8"/>
      <c r="U286" s="8"/>
      <c r="V286" s="11"/>
      <c r="W286" s="11"/>
      <c r="X286" s="11"/>
      <c r="Y286" s="11"/>
      <c r="Z286" s="11"/>
      <c r="AA286" s="11"/>
      <c r="AB286" s="11"/>
      <c r="AC286" s="11"/>
      <c r="AD286" s="11"/>
      <c r="AE286" s="11"/>
      <c r="AF286" s="11"/>
      <c r="AG286" s="13"/>
      <c r="AH286" s="11"/>
      <c r="AI286" s="11"/>
      <c r="AJ286" s="11"/>
      <c r="AK286" s="11"/>
      <c r="AL286" s="11"/>
      <c r="AM286" s="11"/>
      <c r="AN286" s="4"/>
      <c r="AO286" s="4"/>
      <c r="AP286" s="4"/>
      <c r="AQ286" s="4"/>
    </row>
    <row r="287" spans="10:43" ht="13" x14ac:dyDescent="0.3">
      <c r="J287" s="7"/>
      <c r="K287" s="8"/>
      <c r="L287" s="9"/>
      <c r="N287" s="9"/>
      <c r="O287" s="10"/>
      <c r="P287" s="10"/>
      <c r="Q287" s="10"/>
      <c r="R287" s="10"/>
      <c r="S287" s="8"/>
      <c r="T287" s="8"/>
      <c r="U287" s="8"/>
      <c r="V287" s="11"/>
      <c r="W287" s="11"/>
      <c r="X287" s="11"/>
      <c r="Y287" s="11"/>
      <c r="Z287" s="11"/>
      <c r="AA287" s="11"/>
      <c r="AB287" s="11"/>
      <c r="AC287" s="11"/>
      <c r="AD287" s="11"/>
      <c r="AE287" s="11"/>
      <c r="AF287" s="11"/>
      <c r="AG287" s="13"/>
      <c r="AH287" s="11"/>
      <c r="AI287" s="11"/>
      <c r="AJ287" s="11"/>
      <c r="AK287" s="11"/>
      <c r="AL287" s="11"/>
      <c r="AM287" s="11"/>
      <c r="AN287" s="4"/>
      <c r="AO287" s="4"/>
      <c r="AP287" s="4"/>
      <c r="AQ287" s="4"/>
    </row>
    <row r="288" spans="10:43" ht="13" x14ac:dyDescent="0.3">
      <c r="J288" s="7"/>
      <c r="K288" s="8"/>
      <c r="L288" s="9"/>
      <c r="N288" s="9"/>
      <c r="O288" s="10"/>
      <c r="P288" s="10"/>
      <c r="Q288" s="10"/>
      <c r="R288" s="10"/>
      <c r="S288" s="8"/>
      <c r="T288" s="8"/>
      <c r="U288" s="8"/>
      <c r="V288" s="11"/>
      <c r="W288" s="11"/>
      <c r="X288" s="11"/>
      <c r="Y288" s="11"/>
      <c r="Z288" s="11"/>
      <c r="AA288" s="11"/>
      <c r="AB288" s="11"/>
      <c r="AC288" s="11"/>
      <c r="AD288" s="11"/>
      <c r="AE288" s="11"/>
      <c r="AF288" s="11"/>
      <c r="AG288" s="13"/>
      <c r="AH288" s="11"/>
      <c r="AI288" s="11"/>
      <c r="AJ288" s="11"/>
      <c r="AK288" s="11"/>
      <c r="AL288" s="11"/>
      <c r="AM288" s="11"/>
      <c r="AN288" s="4"/>
      <c r="AO288" s="4"/>
      <c r="AP288" s="4"/>
      <c r="AQ288" s="4"/>
    </row>
    <row r="289" spans="10:43" ht="13" x14ac:dyDescent="0.3">
      <c r="J289" s="7"/>
      <c r="K289" s="8"/>
      <c r="L289" s="9"/>
      <c r="N289" s="9"/>
      <c r="O289" s="10"/>
      <c r="P289" s="10"/>
      <c r="Q289" s="10"/>
      <c r="R289" s="10"/>
      <c r="S289" s="8"/>
      <c r="T289" s="8"/>
      <c r="U289" s="8"/>
      <c r="V289" s="11"/>
      <c r="W289" s="11"/>
      <c r="X289" s="11"/>
      <c r="Y289" s="11"/>
      <c r="Z289" s="11"/>
      <c r="AA289" s="11"/>
      <c r="AB289" s="11"/>
      <c r="AC289" s="11"/>
      <c r="AD289" s="11"/>
      <c r="AE289" s="11"/>
      <c r="AF289" s="11"/>
      <c r="AG289" s="13"/>
      <c r="AH289" s="11"/>
      <c r="AI289" s="11"/>
      <c r="AJ289" s="11"/>
      <c r="AK289" s="11"/>
      <c r="AL289" s="11"/>
      <c r="AM289" s="11"/>
      <c r="AN289" s="4"/>
      <c r="AO289" s="4"/>
      <c r="AP289" s="4"/>
      <c r="AQ289" s="4"/>
    </row>
    <row r="290" spans="10:43" ht="13" x14ac:dyDescent="0.3">
      <c r="J290" s="7"/>
      <c r="K290" s="8"/>
      <c r="L290" s="9"/>
      <c r="N290" s="9"/>
      <c r="O290" s="10"/>
      <c r="P290" s="10"/>
      <c r="Q290" s="10"/>
      <c r="R290" s="10"/>
      <c r="S290" s="8"/>
      <c r="T290" s="8"/>
      <c r="U290" s="8"/>
      <c r="V290" s="11"/>
      <c r="W290" s="11"/>
      <c r="X290" s="11"/>
      <c r="Y290" s="11"/>
      <c r="Z290" s="11"/>
      <c r="AA290" s="11"/>
      <c r="AB290" s="11"/>
      <c r="AC290" s="11"/>
      <c r="AD290" s="11"/>
      <c r="AE290" s="11"/>
      <c r="AF290" s="11"/>
      <c r="AG290" s="13"/>
      <c r="AH290" s="11"/>
      <c r="AI290" s="11"/>
      <c r="AJ290" s="11"/>
      <c r="AK290" s="11"/>
      <c r="AL290" s="11"/>
      <c r="AM290" s="11"/>
      <c r="AN290" s="4"/>
      <c r="AO290" s="4"/>
      <c r="AP290" s="4"/>
      <c r="AQ290" s="4"/>
    </row>
    <row r="291" spans="10:43" ht="13" x14ac:dyDescent="0.3">
      <c r="J291" s="7"/>
      <c r="K291" s="8"/>
      <c r="L291" s="9"/>
      <c r="N291" s="9"/>
      <c r="O291" s="10"/>
      <c r="P291" s="10"/>
      <c r="Q291" s="10"/>
      <c r="R291" s="10"/>
      <c r="S291" s="8"/>
      <c r="T291" s="8"/>
      <c r="U291" s="8"/>
      <c r="V291" s="11"/>
      <c r="W291" s="11"/>
      <c r="X291" s="11"/>
      <c r="Y291" s="11"/>
      <c r="Z291" s="11"/>
      <c r="AA291" s="11"/>
      <c r="AB291" s="11"/>
      <c r="AC291" s="11"/>
      <c r="AD291" s="11"/>
      <c r="AE291" s="11"/>
      <c r="AF291" s="11"/>
      <c r="AG291" s="13"/>
      <c r="AH291" s="11"/>
      <c r="AI291" s="11"/>
      <c r="AJ291" s="11"/>
      <c r="AK291" s="11"/>
      <c r="AL291" s="11"/>
      <c r="AM291" s="11"/>
      <c r="AN291" s="4"/>
      <c r="AO291" s="4"/>
      <c r="AP291" s="4"/>
      <c r="AQ291" s="4"/>
    </row>
    <row r="292" spans="10:43" ht="13" x14ac:dyDescent="0.3">
      <c r="J292" s="7"/>
      <c r="K292" s="8"/>
      <c r="L292" s="9"/>
      <c r="N292" s="9"/>
      <c r="O292" s="10"/>
      <c r="P292" s="10"/>
      <c r="Q292" s="10"/>
      <c r="R292" s="10"/>
      <c r="S292" s="8"/>
      <c r="T292" s="8"/>
      <c r="U292" s="8"/>
      <c r="V292" s="11"/>
      <c r="W292" s="11"/>
      <c r="X292" s="11"/>
      <c r="Y292" s="11"/>
      <c r="Z292" s="11"/>
      <c r="AA292" s="11"/>
      <c r="AB292" s="11"/>
      <c r="AC292" s="11"/>
      <c r="AD292" s="11"/>
      <c r="AE292" s="11"/>
      <c r="AF292" s="11"/>
      <c r="AG292" s="13"/>
      <c r="AH292" s="11"/>
      <c r="AI292" s="11"/>
      <c r="AJ292" s="11"/>
      <c r="AK292" s="11"/>
      <c r="AL292" s="11"/>
      <c r="AM292" s="11"/>
      <c r="AN292" s="4"/>
      <c r="AO292" s="4"/>
      <c r="AP292" s="4"/>
      <c r="AQ292" s="4"/>
    </row>
    <row r="293" spans="10:43" ht="13" x14ac:dyDescent="0.3">
      <c r="J293" s="7"/>
      <c r="K293" s="8"/>
      <c r="L293" s="9"/>
      <c r="N293" s="9"/>
      <c r="O293" s="10"/>
      <c r="P293" s="10"/>
      <c r="Q293" s="10"/>
      <c r="R293" s="10"/>
      <c r="S293" s="8"/>
      <c r="T293" s="8"/>
      <c r="U293" s="8"/>
      <c r="V293" s="11"/>
      <c r="W293" s="11"/>
      <c r="X293" s="11"/>
      <c r="Y293" s="11"/>
      <c r="Z293" s="11"/>
      <c r="AA293" s="11"/>
      <c r="AB293" s="11"/>
      <c r="AC293" s="11"/>
      <c r="AD293" s="11"/>
      <c r="AE293" s="11"/>
      <c r="AF293" s="11"/>
      <c r="AG293" s="13"/>
      <c r="AH293" s="11"/>
      <c r="AI293" s="11"/>
      <c r="AJ293" s="11"/>
      <c r="AK293" s="11"/>
      <c r="AL293" s="11"/>
      <c r="AM293" s="11"/>
      <c r="AN293" s="4"/>
      <c r="AO293" s="4"/>
      <c r="AP293" s="4"/>
      <c r="AQ293" s="4"/>
    </row>
    <row r="294" spans="10:43" ht="13" x14ac:dyDescent="0.3">
      <c r="J294" s="7"/>
      <c r="K294" s="8"/>
      <c r="L294" s="9"/>
      <c r="N294" s="9"/>
      <c r="O294" s="10"/>
      <c r="P294" s="10"/>
      <c r="Q294" s="10"/>
      <c r="R294" s="10"/>
      <c r="S294" s="8"/>
      <c r="T294" s="8"/>
      <c r="U294" s="8"/>
      <c r="V294" s="11"/>
      <c r="W294" s="11"/>
      <c r="X294" s="11"/>
      <c r="Y294" s="11"/>
      <c r="Z294" s="11"/>
      <c r="AA294" s="11"/>
      <c r="AB294" s="11"/>
      <c r="AC294" s="11"/>
      <c r="AD294" s="11"/>
      <c r="AE294" s="11"/>
      <c r="AF294" s="11"/>
      <c r="AG294" s="13"/>
      <c r="AH294" s="11"/>
      <c r="AI294" s="11"/>
      <c r="AJ294" s="11"/>
      <c r="AK294" s="11"/>
      <c r="AL294" s="11"/>
      <c r="AM294" s="11"/>
      <c r="AN294" s="4"/>
      <c r="AO294" s="4"/>
      <c r="AP294" s="4"/>
      <c r="AQ294" s="4"/>
    </row>
    <row r="295" spans="10:43" ht="13" x14ac:dyDescent="0.3">
      <c r="J295" s="7"/>
      <c r="K295" s="8"/>
      <c r="L295" s="9"/>
      <c r="N295" s="9"/>
      <c r="O295" s="10"/>
      <c r="P295" s="10"/>
      <c r="Q295" s="10"/>
      <c r="R295" s="10"/>
      <c r="S295" s="8"/>
      <c r="T295" s="8"/>
      <c r="U295" s="8"/>
      <c r="V295" s="11"/>
      <c r="W295" s="11"/>
      <c r="X295" s="11"/>
      <c r="Y295" s="11"/>
      <c r="Z295" s="11"/>
      <c r="AA295" s="11"/>
      <c r="AB295" s="11"/>
      <c r="AC295" s="11"/>
      <c r="AD295" s="11"/>
      <c r="AE295" s="11"/>
      <c r="AF295" s="11"/>
      <c r="AG295" s="13"/>
      <c r="AH295" s="11"/>
      <c r="AI295" s="11"/>
      <c r="AJ295" s="11"/>
      <c r="AK295" s="11"/>
      <c r="AL295" s="11"/>
      <c r="AM295" s="11"/>
      <c r="AN295" s="4"/>
      <c r="AO295" s="4"/>
      <c r="AP295" s="4"/>
      <c r="AQ295" s="4"/>
    </row>
    <row r="296" spans="10:43" ht="13" x14ac:dyDescent="0.3">
      <c r="J296" s="7"/>
      <c r="K296" s="8"/>
      <c r="L296" s="9"/>
      <c r="N296" s="9"/>
      <c r="O296" s="10"/>
      <c r="P296" s="10"/>
      <c r="Q296" s="10"/>
      <c r="R296" s="10"/>
      <c r="S296" s="8"/>
      <c r="T296" s="8"/>
      <c r="U296" s="8"/>
      <c r="V296" s="11"/>
      <c r="W296" s="11"/>
      <c r="X296" s="11"/>
      <c r="Y296" s="11"/>
      <c r="Z296" s="11"/>
      <c r="AA296" s="11"/>
      <c r="AB296" s="11"/>
      <c r="AC296" s="11"/>
      <c r="AD296" s="11"/>
      <c r="AE296" s="11"/>
      <c r="AF296" s="11"/>
      <c r="AG296" s="13"/>
      <c r="AH296" s="11"/>
      <c r="AI296" s="11"/>
      <c r="AJ296" s="11"/>
      <c r="AK296" s="11"/>
      <c r="AL296" s="11"/>
      <c r="AM296" s="11"/>
      <c r="AN296" s="4"/>
      <c r="AO296" s="4"/>
      <c r="AP296" s="4"/>
      <c r="AQ296" s="4"/>
    </row>
    <row r="297" spans="10:43" ht="13" x14ac:dyDescent="0.3">
      <c r="J297" s="7"/>
      <c r="K297" s="8"/>
      <c r="L297" s="9"/>
      <c r="N297" s="9"/>
      <c r="O297" s="10"/>
      <c r="P297" s="10"/>
      <c r="Q297" s="10"/>
      <c r="R297" s="10"/>
      <c r="S297" s="8"/>
      <c r="T297" s="8"/>
      <c r="U297" s="8"/>
      <c r="V297" s="11"/>
      <c r="W297" s="11"/>
      <c r="X297" s="11"/>
      <c r="Y297" s="11"/>
      <c r="Z297" s="11"/>
      <c r="AA297" s="11"/>
      <c r="AB297" s="11"/>
      <c r="AC297" s="11"/>
      <c r="AD297" s="11"/>
      <c r="AE297" s="11"/>
      <c r="AF297" s="11"/>
      <c r="AG297" s="13"/>
      <c r="AH297" s="11"/>
      <c r="AI297" s="11"/>
      <c r="AJ297" s="11"/>
      <c r="AK297" s="11"/>
      <c r="AL297" s="11"/>
      <c r="AM297" s="11"/>
      <c r="AN297" s="4"/>
      <c r="AO297" s="4"/>
      <c r="AP297" s="4"/>
      <c r="AQ297" s="4"/>
    </row>
    <row r="298" spans="10:43" ht="13" x14ac:dyDescent="0.3">
      <c r="J298" s="7"/>
      <c r="K298" s="8"/>
      <c r="L298" s="9"/>
      <c r="N298" s="9"/>
      <c r="O298" s="10"/>
      <c r="P298" s="10"/>
      <c r="Q298" s="10"/>
      <c r="R298" s="10"/>
      <c r="S298" s="8"/>
      <c r="T298" s="8"/>
      <c r="U298" s="8"/>
      <c r="V298" s="11"/>
      <c r="W298" s="11"/>
      <c r="X298" s="11"/>
      <c r="Y298" s="11"/>
      <c r="Z298" s="11"/>
      <c r="AA298" s="11"/>
      <c r="AB298" s="11"/>
      <c r="AC298" s="11"/>
      <c r="AD298" s="11"/>
      <c r="AE298" s="11"/>
      <c r="AF298" s="11"/>
      <c r="AG298" s="13"/>
      <c r="AH298" s="11"/>
      <c r="AI298" s="11"/>
      <c r="AJ298" s="11"/>
      <c r="AK298" s="11"/>
      <c r="AL298" s="11"/>
      <c r="AM298" s="11"/>
      <c r="AN298" s="4"/>
      <c r="AO298" s="4"/>
      <c r="AP298" s="4"/>
      <c r="AQ298" s="4"/>
    </row>
    <row r="299" spans="10:43" ht="13" x14ac:dyDescent="0.3">
      <c r="J299" s="7"/>
      <c r="K299" s="8"/>
      <c r="L299" s="9"/>
      <c r="N299" s="9"/>
      <c r="O299" s="10"/>
      <c r="P299" s="10"/>
      <c r="Q299" s="10"/>
      <c r="R299" s="10"/>
      <c r="S299" s="8"/>
      <c r="T299" s="8"/>
      <c r="U299" s="8"/>
      <c r="V299" s="11"/>
      <c r="W299" s="11"/>
      <c r="X299" s="11"/>
      <c r="Y299" s="11"/>
      <c r="Z299" s="11"/>
      <c r="AA299" s="11"/>
      <c r="AB299" s="11"/>
      <c r="AC299" s="11"/>
      <c r="AD299" s="11"/>
      <c r="AE299" s="11"/>
      <c r="AF299" s="11"/>
      <c r="AG299" s="13"/>
      <c r="AH299" s="11"/>
      <c r="AI299" s="11"/>
      <c r="AJ299" s="11"/>
      <c r="AK299" s="11"/>
      <c r="AL299" s="11"/>
      <c r="AM299" s="11"/>
      <c r="AN299" s="4"/>
      <c r="AO299" s="4"/>
      <c r="AP299" s="4"/>
      <c r="AQ299" s="4"/>
    </row>
    <row r="300" spans="10:43" ht="13" x14ac:dyDescent="0.3">
      <c r="J300" s="7"/>
      <c r="K300" s="8"/>
      <c r="L300" s="9"/>
      <c r="N300" s="9"/>
      <c r="O300" s="10"/>
      <c r="P300" s="10"/>
      <c r="Q300" s="10"/>
      <c r="R300" s="10"/>
      <c r="S300" s="8"/>
      <c r="T300" s="8"/>
      <c r="U300" s="8"/>
      <c r="V300" s="11"/>
      <c r="W300" s="11"/>
      <c r="X300" s="11"/>
      <c r="Y300" s="11"/>
      <c r="Z300" s="11"/>
      <c r="AA300" s="11"/>
      <c r="AB300" s="11"/>
      <c r="AC300" s="11"/>
      <c r="AD300" s="11"/>
      <c r="AE300" s="11"/>
      <c r="AF300" s="11"/>
      <c r="AG300" s="13"/>
      <c r="AH300" s="11"/>
      <c r="AI300" s="11"/>
      <c r="AJ300" s="11"/>
      <c r="AK300" s="11"/>
      <c r="AL300" s="11"/>
      <c r="AM300" s="11"/>
      <c r="AN300" s="4"/>
      <c r="AO300" s="4"/>
      <c r="AP300" s="4"/>
      <c r="AQ300" s="4"/>
    </row>
    <row r="301" spans="10:43" ht="13" x14ac:dyDescent="0.3">
      <c r="J301" s="7"/>
      <c r="K301" s="8"/>
      <c r="L301" s="9"/>
      <c r="N301" s="9"/>
      <c r="O301" s="10"/>
      <c r="P301" s="10"/>
      <c r="Q301" s="10"/>
      <c r="R301" s="10"/>
      <c r="S301" s="8"/>
      <c r="T301" s="8"/>
      <c r="U301" s="8"/>
      <c r="V301" s="11"/>
      <c r="W301" s="11"/>
      <c r="X301" s="11"/>
      <c r="Y301" s="11"/>
      <c r="Z301" s="11"/>
      <c r="AA301" s="11"/>
      <c r="AB301" s="11"/>
      <c r="AC301" s="11"/>
      <c r="AD301" s="11"/>
      <c r="AE301" s="11"/>
      <c r="AF301" s="11"/>
      <c r="AG301" s="13"/>
      <c r="AH301" s="11"/>
      <c r="AI301" s="11"/>
      <c r="AJ301" s="11"/>
      <c r="AK301" s="11"/>
      <c r="AL301" s="11"/>
      <c r="AM301" s="11"/>
      <c r="AN301" s="4"/>
      <c r="AO301" s="4"/>
      <c r="AP301" s="4"/>
      <c r="AQ301" s="4"/>
    </row>
    <row r="302" spans="10:43" ht="13" x14ac:dyDescent="0.3">
      <c r="J302" s="7"/>
      <c r="K302" s="8"/>
      <c r="L302" s="9"/>
      <c r="N302" s="9"/>
      <c r="O302" s="10"/>
      <c r="P302" s="10"/>
      <c r="Q302" s="10"/>
      <c r="R302" s="10"/>
      <c r="S302" s="8"/>
      <c r="T302" s="8"/>
      <c r="U302" s="8"/>
      <c r="V302" s="11"/>
      <c r="W302" s="11"/>
      <c r="X302" s="11"/>
      <c r="Y302" s="11"/>
      <c r="Z302" s="11"/>
      <c r="AA302" s="11"/>
      <c r="AB302" s="11"/>
      <c r="AC302" s="11"/>
      <c r="AD302" s="11"/>
      <c r="AE302" s="11"/>
      <c r="AF302" s="11"/>
      <c r="AG302" s="13"/>
      <c r="AH302" s="11"/>
      <c r="AI302" s="11"/>
      <c r="AJ302" s="11"/>
      <c r="AK302" s="11"/>
      <c r="AL302" s="11"/>
      <c r="AM302" s="11"/>
      <c r="AN302" s="4"/>
      <c r="AO302" s="4"/>
      <c r="AP302" s="4"/>
      <c r="AQ302" s="4"/>
    </row>
    <row r="303" spans="10:43" ht="13" x14ac:dyDescent="0.3">
      <c r="J303" s="7"/>
      <c r="K303" s="8"/>
      <c r="L303" s="9"/>
      <c r="N303" s="9"/>
      <c r="O303" s="10"/>
      <c r="P303" s="10"/>
      <c r="Q303" s="10"/>
      <c r="R303" s="10"/>
      <c r="S303" s="8"/>
      <c r="T303" s="8"/>
      <c r="U303" s="8"/>
      <c r="V303" s="11"/>
      <c r="W303" s="11"/>
      <c r="X303" s="11"/>
      <c r="Y303" s="11"/>
      <c r="Z303" s="11"/>
      <c r="AA303" s="11"/>
      <c r="AB303" s="11"/>
      <c r="AC303" s="11"/>
      <c r="AD303" s="11"/>
      <c r="AE303" s="11"/>
      <c r="AF303" s="11"/>
      <c r="AG303" s="13"/>
      <c r="AH303" s="11"/>
      <c r="AI303" s="11"/>
      <c r="AJ303" s="11"/>
      <c r="AK303" s="11"/>
      <c r="AL303" s="11"/>
      <c r="AM303" s="11"/>
      <c r="AN303" s="4"/>
      <c r="AO303" s="4"/>
      <c r="AP303" s="4"/>
      <c r="AQ303" s="4"/>
    </row>
    <row r="304" spans="10:43" ht="13" x14ac:dyDescent="0.3">
      <c r="J304" s="7"/>
      <c r="K304" s="8"/>
      <c r="L304" s="9"/>
      <c r="N304" s="9"/>
      <c r="O304" s="10"/>
      <c r="P304" s="10"/>
      <c r="Q304" s="10"/>
      <c r="R304" s="10"/>
      <c r="S304" s="8"/>
      <c r="T304" s="8"/>
      <c r="U304" s="8"/>
      <c r="V304" s="11"/>
      <c r="W304" s="11"/>
      <c r="X304" s="11"/>
      <c r="Y304" s="11"/>
      <c r="Z304" s="11"/>
      <c r="AA304" s="11"/>
      <c r="AB304" s="11"/>
      <c r="AC304" s="11"/>
      <c r="AD304" s="11"/>
      <c r="AE304" s="11"/>
      <c r="AF304" s="11"/>
      <c r="AG304" s="13"/>
      <c r="AH304" s="11"/>
      <c r="AI304" s="11"/>
      <c r="AJ304" s="11"/>
      <c r="AK304" s="11"/>
      <c r="AL304" s="11"/>
      <c r="AM304" s="11"/>
      <c r="AN304" s="4"/>
      <c r="AO304" s="4"/>
      <c r="AP304" s="4"/>
      <c r="AQ304" s="4"/>
    </row>
    <row r="305" spans="10:43" ht="13" x14ac:dyDescent="0.3">
      <c r="J305" s="7"/>
      <c r="K305" s="8"/>
      <c r="L305" s="9"/>
      <c r="N305" s="9"/>
      <c r="O305" s="10"/>
      <c r="P305" s="10"/>
      <c r="Q305" s="10"/>
      <c r="R305" s="10"/>
      <c r="S305" s="8"/>
      <c r="T305" s="8"/>
      <c r="U305" s="8"/>
      <c r="V305" s="11"/>
      <c r="W305" s="11"/>
      <c r="X305" s="11"/>
      <c r="Y305" s="11"/>
      <c r="Z305" s="11"/>
      <c r="AA305" s="11"/>
      <c r="AB305" s="11"/>
      <c r="AC305" s="11"/>
      <c r="AD305" s="11"/>
      <c r="AE305" s="11"/>
      <c r="AF305" s="11"/>
      <c r="AG305" s="13"/>
      <c r="AH305" s="14"/>
      <c r="AI305" s="14"/>
      <c r="AJ305" s="14"/>
      <c r="AK305" s="14"/>
      <c r="AL305" s="14"/>
      <c r="AM305" s="14"/>
      <c r="AN305" s="15"/>
      <c r="AO305" s="16"/>
      <c r="AP305" s="16"/>
      <c r="AQ305" s="16"/>
    </row>
    <row r="306" spans="10:43" ht="13" x14ac:dyDescent="0.3">
      <c r="J306" s="7"/>
      <c r="K306" s="8"/>
      <c r="L306" s="9"/>
      <c r="N306" s="9"/>
      <c r="O306" s="10"/>
      <c r="P306" s="10"/>
      <c r="Q306" s="10"/>
      <c r="R306" s="10"/>
      <c r="S306" s="8"/>
      <c r="T306" s="8"/>
      <c r="U306" s="8"/>
      <c r="V306" s="11"/>
      <c r="W306" s="11"/>
      <c r="X306" s="11"/>
      <c r="Y306" s="11"/>
      <c r="Z306" s="11"/>
      <c r="AA306" s="11"/>
      <c r="AB306" s="11"/>
      <c r="AC306" s="11"/>
      <c r="AD306" s="11"/>
      <c r="AE306" s="11"/>
      <c r="AF306" s="11"/>
      <c r="AG306" s="13"/>
      <c r="AH306" s="14"/>
      <c r="AI306" s="14"/>
      <c r="AJ306" s="14"/>
      <c r="AK306" s="14"/>
      <c r="AL306" s="14"/>
      <c r="AM306" s="14"/>
      <c r="AN306" s="15"/>
      <c r="AO306" s="16"/>
      <c r="AP306" s="16"/>
      <c r="AQ306" s="16"/>
    </row>
    <row r="307" spans="10:43" ht="13" x14ac:dyDescent="0.3">
      <c r="J307" s="7"/>
      <c r="K307" s="8"/>
      <c r="L307" s="9"/>
      <c r="N307" s="9"/>
      <c r="O307" s="10"/>
      <c r="P307" s="10"/>
      <c r="Q307" s="10"/>
      <c r="R307" s="10"/>
      <c r="S307" s="8"/>
      <c r="T307" s="8"/>
      <c r="U307" s="8"/>
      <c r="V307" s="11"/>
      <c r="W307" s="11"/>
      <c r="X307" s="11"/>
      <c r="Y307" s="11"/>
      <c r="Z307" s="11"/>
      <c r="AA307" s="11"/>
      <c r="AB307" s="11"/>
      <c r="AC307" s="11"/>
      <c r="AD307" s="11"/>
      <c r="AE307" s="11"/>
      <c r="AF307" s="11"/>
      <c r="AG307" s="13"/>
      <c r="AH307" s="14"/>
      <c r="AI307" s="14"/>
      <c r="AJ307" s="14"/>
      <c r="AK307" s="14"/>
      <c r="AL307" s="14"/>
      <c r="AM307" s="14"/>
      <c r="AN307" s="15"/>
      <c r="AO307" s="16"/>
      <c r="AP307" s="16"/>
      <c r="AQ307" s="16"/>
    </row>
    <row r="308" spans="10:43" ht="13" x14ac:dyDescent="0.3">
      <c r="J308" s="7"/>
      <c r="K308" s="8"/>
      <c r="L308" s="9"/>
      <c r="N308" s="9"/>
      <c r="O308" s="10"/>
      <c r="P308" s="10"/>
      <c r="Q308" s="10"/>
      <c r="R308" s="10"/>
      <c r="S308" s="8"/>
      <c r="T308" s="8"/>
      <c r="U308" s="8"/>
      <c r="V308" s="11"/>
      <c r="W308" s="11"/>
      <c r="X308" s="11"/>
      <c r="Y308" s="11"/>
      <c r="Z308" s="11"/>
      <c r="AA308" s="11"/>
      <c r="AB308" s="11"/>
      <c r="AC308" s="11"/>
      <c r="AD308" s="11"/>
      <c r="AE308" s="11"/>
      <c r="AF308" s="11"/>
      <c r="AG308" s="18"/>
      <c r="AH308" s="14"/>
      <c r="AI308" s="14"/>
      <c r="AJ308" s="14"/>
      <c r="AK308" s="14"/>
      <c r="AL308" s="14"/>
      <c r="AM308" s="14"/>
      <c r="AN308" s="4"/>
      <c r="AO308" s="4"/>
      <c r="AP308" s="4"/>
      <c r="AQ308" s="4"/>
    </row>
    <row r="309" spans="10:43" ht="13" x14ac:dyDescent="0.3">
      <c r="J309" s="7"/>
      <c r="K309" s="8"/>
      <c r="L309" s="9"/>
      <c r="N309" s="9"/>
      <c r="O309" s="10"/>
      <c r="P309" s="10"/>
      <c r="Q309" s="10"/>
      <c r="R309" s="10"/>
      <c r="S309" s="8"/>
      <c r="T309" s="8"/>
      <c r="U309" s="8"/>
      <c r="V309" s="11"/>
      <c r="W309" s="11"/>
      <c r="X309" s="11"/>
      <c r="Y309" s="11"/>
      <c r="Z309" s="11"/>
      <c r="AA309" s="11"/>
      <c r="AB309" s="11"/>
      <c r="AC309" s="11"/>
      <c r="AD309" s="11"/>
      <c r="AE309" s="11"/>
      <c r="AF309" s="11"/>
      <c r="AG309" s="13"/>
      <c r="AH309" s="11"/>
      <c r="AI309" s="11"/>
      <c r="AJ309" s="11"/>
      <c r="AK309" s="11"/>
      <c r="AL309" s="11"/>
      <c r="AM309" s="11"/>
      <c r="AN309" s="4"/>
      <c r="AO309" s="4"/>
      <c r="AP309" s="4"/>
      <c r="AQ309" s="4"/>
    </row>
    <row r="310" spans="10:43" ht="13" x14ac:dyDescent="0.3">
      <c r="J310" s="7"/>
      <c r="K310" s="8"/>
      <c r="L310" s="9"/>
      <c r="N310" s="9"/>
      <c r="O310" s="10"/>
      <c r="P310" s="10"/>
      <c r="Q310" s="10"/>
      <c r="R310" s="10"/>
      <c r="S310" s="8"/>
      <c r="T310" s="8"/>
      <c r="U310" s="8"/>
      <c r="V310" s="11"/>
      <c r="W310" s="11"/>
      <c r="X310" s="11"/>
      <c r="Y310" s="11"/>
      <c r="Z310" s="11"/>
      <c r="AA310" s="11"/>
      <c r="AB310" s="11"/>
      <c r="AC310" s="11"/>
      <c r="AD310" s="11"/>
      <c r="AE310" s="11"/>
      <c r="AF310" s="11"/>
      <c r="AG310" s="13"/>
      <c r="AH310" s="11"/>
      <c r="AI310" s="11"/>
      <c r="AJ310" s="11"/>
      <c r="AK310" s="11"/>
      <c r="AL310" s="11"/>
      <c r="AM310" s="11"/>
      <c r="AN310" s="4"/>
      <c r="AO310" s="4"/>
      <c r="AP310" s="4"/>
      <c r="AQ310" s="4"/>
    </row>
    <row r="311" spans="10:43" ht="13" x14ac:dyDescent="0.3">
      <c r="J311" s="7"/>
      <c r="K311" s="8"/>
      <c r="L311" s="9"/>
      <c r="N311" s="9"/>
      <c r="O311" s="10"/>
      <c r="P311" s="10"/>
      <c r="Q311" s="10"/>
      <c r="R311" s="10"/>
      <c r="S311" s="8"/>
      <c r="T311" s="8"/>
      <c r="U311" s="8"/>
      <c r="V311" s="11"/>
      <c r="W311" s="11"/>
      <c r="X311" s="11"/>
      <c r="Y311" s="11"/>
      <c r="Z311" s="11"/>
      <c r="AA311" s="11"/>
      <c r="AB311" s="11"/>
      <c r="AC311" s="11"/>
      <c r="AD311" s="11"/>
      <c r="AE311" s="11"/>
      <c r="AF311" s="11"/>
      <c r="AG311" s="13"/>
      <c r="AH311" s="11"/>
      <c r="AI311" s="11"/>
      <c r="AJ311" s="11"/>
      <c r="AK311" s="11"/>
      <c r="AL311" s="11"/>
      <c r="AM311" s="11"/>
      <c r="AN311" s="4"/>
      <c r="AO311" s="4"/>
      <c r="AP311" s="4"/>
      <c r="AQ311" s="4"/>
    </row>
    <row r="312" spans="10:43" ht="13" x14ac:dyDescent="0.3">
      <c r="J312" s="7"/>
      <c r="K312" s="8"/>
      <c r="L312" s="9"/>
      <c r="N312" s="9"/>
      <c r="O312" s="10"/>
      <c r="P312" s="10"/>
      <c r="Q312" s="10"/>
      <c r="R312" s="10"/>
      <c r="S312" s="8"/>
      <c r="T312" s="8"/>
      <c r="U312" s="8"/>
      <c r="V312" s="11"/>
      <c r="W312" s="11"/>
      <c r="X312" s="11"/>
      <c r="Y312" s="11"/>
      <c r="Z312" s="11"/>
      <c r="AA312" s="11"/>
      <c r="AB312" s="11"/>
      <c r="AC312" s="11"/>
      <c r="AD312" s="11"/>
      <c r="AE312" s="11"/>
      <c r="AF312" s="11"/>
      <c r="AG312" s="13"/>
      <c r="AH312" s="11"/>
      <c r="AI312" s="11"/>
      <c r="AJ312" s="11"/>
      <c r="AK312" s="11"/>
      <c r="AL312" s="11"/>
      <c r="AM312" s="11"/>
      <c r="AN312" s="4"/>
      <c r="AO312" s="4"/>
      <c r="AP312" s="4"/>
      <c r="AQ312" s="4"/>
    </row>
    <row r="313" spans="10:43" ht="13" x14ac:dyDescent="0.3">
      <c r="J313" s="7"/>
      <c r="K313" s="8"/>
      <c r="L313" s="9"/>
      <c r="N313" s="9"/>
      <c r="O313" s="10"/>
      <c r="P313" s="10"/>
      <c r="Q313" s="10"/>
      <c r="R313" s="10"/>
      <c r="S313" s="8"/>
      <c r="T313" s="8"/>
      <c r="U313" s="8"/>
      <c r="V313" s="11"/>
      <c r="W313" s="11"/>
      <c r="X313" s="11"/>
      <c r="Y313" s="11"/>
      <c r="Z313" s="11"/>
      <c r="AA313" s="11"/>
      <c r="AB313" s="11"/>
      <c r="AC313" s="11"/>
      <c r="AD313" s="11"/>
      <c r="AE313" s="11"/>
      <c r="AF313" s="11"/>
      <c r="AG313" s="13"/>
      <c r="AH313" s="11"/>
      <c r="AI313" s="11"/>
      <c r="AJ313" s="11"/>
      <c r="AK313" s="11"/>
      <c r="AL313" s="11"/>
      <c r="AM313" s="11"/>
      <c r="AN313" s="4"/>
      <c r="AO313" s="4"/>
      <c r="AP313" s="4"/>
      <c r="AQ313" s="4"/>
    </row>
    <row r="314" spans="10:43" ht="13" x14ac:dyDescent="0.3">
      <c r="J314" s="7"/>
      <c r="K314" s="8"/>
      <c r="L314" s="9"/>
      <c r="N314" s="9"/>
      <c r="O314" s="10"/>
      <c r="P314" s="10"/>
      <c r="Q314" s="10"/>
      <c r="R314" s="10"/>
      <c r="S314" s="8"/>
      <c r="T314" s="8"/>
      <c r="U314" s="8"/>
      <c r="V314" s="11"/>
      <c r="W314" s="11"/>
      <c r="X314" s="11"/>
      <c r="Y314" s="11"/>
      <c r="Z314" s="11"/>
      <c r="AA314" s="11"/>
      <c r="AB314" s="11"/>
      <c r="AC314" s="11"/>
      <c r="AD314" s="11"/>
      <c r="AE314" s="11"/>
      <c r="AF314" s="11"/>
      <c r="AG314" s="13"/>
      <c r="AH314" s="11"/>
      <c r="AI314" s="11"/>
      <c r="AJ314" s="11"/>
      <c r="AK314" s="11"/>
      <c r="AL314" s="11"/>
      <c r="AM314" s="11"/>
      <c r="AN314" s="4"/>
      <c r="AO314" s="4"/>
      <c r="AP314" s="4"/>
      <c r="AQ314" s="4"/>
    </row>
    <row r="315" spans="10:43" ht="13" x14ac:dyDescent="0.3">
      <c r="J315" s="7"/>
      <c r="K315" s="8"/>
      <c r="L315" s="9"/>
      <c r="N315" s="9"/>
      <c r="O315" s="10"/>
      <c r="P315" s="10"/>
      <c r="Q315" s="10"/>
      <c r="R315" s="10"/>
      <c r="S315" s="8"/>
      <c r="T315" s="8"/>
      <c r="U315" s="8"/>
      <c r="V315" s="11"/>
      <c r="W315" s="11"/>
      <c r="X315" s="11"/>
      <c r="Y315" s="11"/>
      <c r="Z315" s="11"/>
      <c r="AA315" s="11"/>
      <c r="AB315" s="11"/>
      <c r="AC315" s="11"/>
      <c r="AD315" s="11"/>
      <c r="AE315" s="11"/>
      <c r="AF315" s="11"/>
      <c r="AG315" s="13"/>
      <c r="AH315" s="11"/>
      <c r="AI315" s="11"/>
      <c r="AJ315" s="11"/>
      <c r="AK315" s="11"/>
      <c r="AL315" s="11"/>
      <c r="AM315" s="11"/>
      <c r="AN315" s="4"/>
      <c r="AO315" s="4"/>
      <c r="AP315" s="4"/>
      <c r="AQ315" s="4"/>
    </row>
    <row r="316" spans="10:43" ht="13" x14ac:dyDescent="0.3">
      <c r="J316" s="7"/>
      <c r="K316" s="8"/>
      <c r="L316" s="9"/>
      <c r="N316" s="9"/>
      <c r="O316" s="10"/>
      <c r="P316" s="10"/>
      <c r="Q316" s="10"/>
      <c r="R316" s="10"/>
      <c r="S316" s="8"/>
      <c r="T316" s="8"/>
      <c r="U316" s="8"/>
      <c r="V316" s="11"/>
      <c r="W316" s="11"/>
      <c r="X316" s="11"/>
      <c r="Y316" s="11"/>
      <c r="Z316" s="11"/>
      <c r="AA316" s="11"/>
      <c r="AB316" s="11"/>
      <c r="AC316" s="11"/>
      <c r="AD316" s="11"/>
      <c r="AE316" s="11"/>
      <c r="AF316" s="11"/>
      <c r="AG316" s="13"/>
      <c r="AH316" s="11"/>
      <c r="AI316" s="11"/>
      <c r="AJ316" s="11"/>
      <c r="AK316" s="11"/>
      <c r="AL316" s="11"/>
      <c r="AM316" s="11"/>
      <c r="AN316" s="4"/>
      <c r="AO316" s="4"/>
      <c r="AP316" s="4"/>
      <c r="AQ316" s="4"/>
    </row>
    <row r="317" spans="10:43" ht="13" x14ac:dyDescent="0.3">
      <c r="J317" s="7"/>
      <c r="K317" s="8"/>
      <c r="L317" s="9"/>
      <c r="N317" s="9"/>
      <c r="O317" s="10"/>
      <c r="P317" s="10"/>
      <c r="Q317" s="10"/>
      <c r="R317" s="10"/>
      <c r="S317" s="8"/>
      <c r="T317" s="8"/>
      <c r="U317" s="8"/>
      <c r="V317" s="11"/>
      <c r="W317" s="11"/>
      <c r="X317" s="11"/>
      <c r="Y317" s="11"/>
      <c r="Z317" s="11"/>
      <c r="AA317" s="11"/>
      <c r="AB317" s="11"/>
      <c r="AC317" s="11"/>
      <c r="AD317" s="11"/>
      <c r="AE317" s="11"/>
      <c r="AF317" s="11"/>
      <c r="AG317" s="13"/>
      <c r="AH317" s="11"/>
      <c r="AI317" s="11"/>
      <c r="AJ317" s="11"/>
      <c r="AK317" s="11"/>
      <c r="AL317" s="11"/>
      <c r="AM317" s="11"/>
      <c r="AN317" s="4"/>
      <c r="AO317" s="4"/>
      <c r="AP317" s="4"/>
      <c r="AQ317" s="4"/>
    </row>
    <row r="318" spans="10:43" ht="13" x14ac:dyDescent="0.3">
      <c r="J318" s="7"/>
      <c r="K318" s="8"/>
      <c r="L318" s="9"/>
      <c r="N318" s="9"/>
      <c r="O318" s="10"/>
      <c r="P318" s="10"/>
      <c r="Q318" s="10"/>
      <c r="R318" s="10"/>
      <c r="S318" s="8"/>
      <c r="T318" s="8"/>
      <c r="U318" s="8"/>
      <c r="V318" s="11"/>
      <c r="W318" s="11"/>
      <c r="X318" s="11"/>
      <c r="Y318" s="11"/>
      <c r="Z318" s="11"/>
      <c r="AA318" s="11"/>
      <c r="AB318" s="11"/>
      <c r="AC318" s="11"/>
      <c r="AD318" s="11"/>
      <c r="AE318" s="11"/>
      <c r="AF318" s="11"/>
      <c r="AG318" s="13"/>
      <c r="AH318" s="11"/>
      <c r="AI318" s="11"/>
      <c r="AJ318" s="11"/>
      <c r="AK318" s="11"/>
      <c r="AL318" s="11"/>
      <c r="AM318" s="11"/>
      <c r="AN318" s="4"/>
      <c r="AO318" s="4"/>
      <c r="AP318" s="4"/>
      <c r="AQ318" s="4"/>
    </row>
    <row r="319" spans="10:43" ht="13" x14ac:dyDescent="0.3">
      <c r="J319" s="7"/>
      <c r="K319" s="8"/>
      <c r="L319" s="9"/>
      <c r="N319" s="9"/>
      <c r="O319" s="10"/>
      <c r="P319" s="10"/>
      <c r="Q319" s="10"/>
      <c r="R319" s="10"/>
      <c r="S319" s="8"/>
      <c r="T319" s="8"/>
      <c r="U319" s="8"/>
      <c r="V319" s="11"/>
      <c r="W319" s="11"/>
      <c r="X319" s="11"/>
      <c r="Y319" s="11"/>
      <c r="Z319" s="11"/>
      <c r="AA319" s="11"/>
      <c r="AB319" s="11"/>
      <c r="AC319" s="11"/>
      <c r="AD319" s="11"/>
      <c r="AE319" s="11"/>
      <c r="AF319" s="11"/>
      <c r="AG319" s="13"/>
      <c r="AH319" s="11"/>
      <c r="AI319" s="11"/>
      <c r="AJ319" s="11"/>
      <c r="AK319" s="11"/>
      <c r="AL319" s="11"/>
      <c r="AM319" s="11"/>
      <c r="AN319" s="4"/>
      <c r="AO319" s="4"/>
      <c r="AP319" s="4"/>
      <c r="AQ319" s="4"/>
    </row>
    <row r="320" spans="10:43" ht="13" x14ac:dyDescent="0.3">
      <c r="J320" s="7"/>
      <c r="K320" s="8"/>
      <c r="L320" s="9"/>
      <c r="N320" s="9"/>
      <c r="O320" s="10"/>
      <c r="P320" s="10"/>
      <c r="Q320" s="10"/>
      <c r="R320" s="10"/>
      <c r="S320" s="8"/>
      <c r="T320" s="8"/>
      <c r="U320" s="8"/>
      <c r="V320" s="11"/>
      <c r="W320" s="11"/>
      <c r="X320" s="11"/>
      <c r="Y320" s="11"/>
      <c r="Z320" s="11"/>
      <c r="AA320" s="11"/>
      <c r="AB320" s="11"/>
      <c r="AC320" s="11"/>
      <c r="AD320" s="11"/>
      <c r="AE320" s="11"/>
      <c r="AF320" s="11"/>
      <c r="AG320" s="13"/>
      <c r="AH320" s="11"/>
      <c r="AI320" s="11"/>
      <c r="AJ320" s="11"/>
      <c r="AK320" s="11"/>
      <c r="AL320" s="11"/>
      <c r="AM320" s="11"/>
      <c r="AN320" s="4"/>
      <c r="AO320" s="4"/>
      <c r="AP320" s="4"/>
      <c r="AQ320" s="4"/>
    </row>
    <row r="321" spans="10:43" ht="13" x14ac:dyDescent="0.3">
      <c r="J321" s="7"/>
      <c r="K321" s="8"/>
      <c r="L321" s="9"/>
      <c r="N321" s="9"/>
      <c r="O321" s="10"/>
      <c r="P321" s="10"/>
      <c r="Q321" s="10"/>
      <c r="R321" s="10"/>
      <c r="S321" s="8"/>
      <c r="T321" s="8"/>
      <c r="U321" s="8"/>
      <c r="V321" s="11"/>
      <c r="W321" s="11"/>
      <c r="X321" s="11"/>
      <c r="Y321" s="11"/>
      <c r="Z321" s="11"/>
      <c r="AA321" s="11"/>
      <c r="AB321" s="11"/>
      <c r="AC321" s="11"/>
      <c r="AD321" s="11"/>
      <c r="AE321" s="11"/>
      <c r="AF321" s="11"/>
      <c r="AG321" s="13"/>
      <c r="AH321" s="11"/>
      <c r="AI321" s="11"/>
      <c r="AJ321" s="11"/>
      <c r="AK321" s="11"/>
      <c r="AL321" s="11"/>
      <c r="AM321" s="11"/>
      <c r="AN321" s="4"/>
      <c r="AO321" s="4"/>
      <c r="AP321" s="4"/>
      <c r="AQ321" s="4"/>
    </row>
    <row r="322" spans="10:43" ht="13" x14ac:dyDescent="0.3">
      <c r="J322" s="7"/>
      <c r="K322" s="8"/>
      <c r="L322" s="9"/>
      <c r="N322" s="9"/>
      <c r="O322" s="10"/>
      <c r="P322" s="10"/>
      <c r="Q322" s="10"/>
      <c r="R322" s="10"/>
      <c r="S322" s="8"/>
      <c r="T322" s="8"/>
      <c r="U322" s="8"/>
      <c r="V322" s="11"/>
      <c r="W322" s="11"/>
      <c r="X322" s="11"/>
      <c r="Y322" s="11"/>
      <c r="Z322" s="11"/>
      <c r="AA322" s="11"/>
      <c r="AB322" s="11"/>
      <c r="AC322" s="11"/>
      <c r="AD322" s="11"/>
      <c r="AE322" s="11"/>
      <c r="AF322" s="11"/>
      <c r="AG322" s="13"/>
      <c r="AH322" s="11"/>
      <c r="AI322" s="11"/>
      <c r="AJ322" s="11"/>
      <c r="AK322" s="11"/>
      <c r="AL322" s="11"/>
      <c r="AM322" s="11"/>
      <c r="AN322" s="4"/>
      <c r="AO322" s="4"/>
      <c r="AP322" s="4"/>
      <c r="AQ322" s="4"/>
    </row>
    <row r="323" spans="10:43" ht="13" x14ac:dyDescent="0.3">
      <c r="J323" s="7"/>
      <c r="K323" s="8"/>
      <c r="L323" s="9"/>
      <c r="N323" s="9"/>
      <c r="O323" s="10"/>
      <c r="P323" s="10"/>
      <c r="Q323" s="10"/>
      <c r="R323" s="10"/>
      <c r="S323" s="8"/>
      <c r="T323" s="8"/>
      <c r="U323" s="8"/>
      <c r="V323" s="11"/>
      <c r="W323" s="11"/>
      <c r="X323" s="11"/>
      <c r="Y323" s="11"/>
      <c r="Z323" s="11"/>
      <c r="AA323" s="11"/>
      <c r="AB323" s="11"/>
      <c r="AC323" s="11"/>
      <c r="AD323" s="11"/>
      <c r="AE323" s="11"/>
      <c r="AF323" s="11"/>
      <c r="AG323" s="13"/>
      <c r="AH323" s="11"/>
      <c r="AI323" s="11"/>
      <c r="AJ323" s="11"/>
      <c r="AK323" s="11"/>
      <c r="AL323" s="11"/>
      <c r="AM323" s="11"/>
      <c r="AN323" s="4"/>
      <c r="AO323" s="4"/>
      <c r="AP323" s="4"/>
      <c r="AQ323" s="4"/>
    </row>
    <row r="324" spans="10:43" ht="13" x14ac:dyDescent="0.3">
      <c r="J324" s="7"/>
      <c r="K324" s="8"/>
      <c r="L324" s="9"/>
      <c r="N324" s="9"/>
      <c r="O324" s="10"/>
      <c r="P324" s="10"/>
      <c r="Q324" s="10"/>
      <c r="R324" s="10"/>
      <c r="S324" s="8"/>
      <c r="T324" s="8"/>
      <c r="U324" s="8"/>
      <c r="V324" s="11"/>
      <c r="W324" s="11"/>
      <c r="X324" s="11"/>
      <c r="Y324" s="11"/>
      <c r="Z324" s="11"/>
      <c r="AA324" s="11"/>
      <c r="AB324" s="11"/>
      <c r="AC324" s="11"/>
      <c r="AD324" s="11"/>
      <c r="AE324" s="11"/>
      <c r="AF324" s="11"/>
      <c r="AG324" s="13"/>
      <c r="AH324" s="11"/>
      <c r="AI324" s="11"/>
      <c r="AJ324" s="11"/>
      <c r="AK324" s="11"/>
      <c r="AL324" s="11"/>
      <c r="AM324" s="11"/>
      <c r="AN324" s="4"/>
      <c r="AO324" s="4"/>
      <c r="AP324" s="4"/>
      <c r="AQ324" s="4"/>
    </row>
    <row r="325" spans="10:43" ht="13" x14ac:dyDescent="0.3">
      <c r="J325" s="7"/>
      <c r="K325" s="8"/>
      <c r="L325" s="9"/>
      <c r="N325" s="9"/>
      <c r="O325" s="10"/>
      <c r="P325" s="10"/>
      <c r="Q325" s="10"/>
      <c r="R325" s="10"/>
      <c r="S325" s="8"/>
      <c r="T325" s="8"/>
      <c r="U325" s="8"/>
      <c r="V325" s="11"/>
      <c r="W325" s="11"/>
      <c r="X325" s="11"/>
      <c r="Y325" s="11"/>
      <c r="Z325" s="11"/>
      <c r="AA325" s="11"/>
      <c r="AB325" s="11"/>
      <c r="AC325" s="11"/>
      <c r="AD325" s="11"/>
      <c r="AE325" s="11"/>
      <c r="AF325" s="11"/>
      <c r="AG325" s="13"/>
      <c r="AH325" s="11"/>
      <c r="AI325" s="11"/>
      <c r="AJ325" s="11"/>
      <c r="AK325" s="11"/>
      <c r="AL325" s="11"/>
      <c r="AM325" s="11"/>
      <c r="AN325" s="4"/>
      <c r="AO325" s="4"/>
      <c r="AP325" s="4"/>
      <c r="AQ325" s="4"/>
    </row>
    <row r="326" spans="10:43" ht="13" x14ac:dyDescent="0.3">
      <c r="J326" s="7"/>
      <c r="K326" s="8"/>
      <c r="L326" s="9"/>
      <c r="N326" s="9"/>
      <c r="O326" s="10"/>
      <c r="P326" s="10"/>
      <c r="Q326" s="10"/>
      <c r="R326" s="10"/>
      <c r="S326" s="8"/>
      <c r="T326" s="8"/>
      <c r="U326" s="8"/>
      <c r="V326" s="11"/>
      <c r="W326" s="11"/>
      <c r="X326" s="11"/>
      <c r="Y326" s="11"/>
      <c r="Z326" s="11"/>
      <c r="AA326" s="11"/>
      <c r="AB326" s="11"/>
      <c r="AC326" s="11"/>
      <c r="AD326" s="11"/>
      <c r="AE326" s="11"/>
      <c r="AF326" s="11"/>
      <c r="AG326" s="13"/>
      <c r="AH326" s="11"/>
      <c r="AI326" s="11"/>
      <c r="AJ326" s="11"/>
      <c r="AK326" s="11"/>
      <c r="AL326" s="11"/>
      <c r="AM326" s="11"/>
      <c r="AN326" s="4"/>
      <c r="AO326" s="4"/>
      <c r="AP326" s="4"/>
      <c r="AQ326" s="4"/>
    </row>
    <row r="327" spans="10:43" ht="13" x14ac:dyDescent="0.3">
      <c r="J327" s="7"/>
      <c r="K327" s="8"/>
      <c r="L327" s="9"/>
      <c r="N327" s="9"/>
      <c r="O327" s="10"/>
      <c r="P327" s="10"/>
      <c r="Q327" s="10"/>
      <c r="R327" s="10"/>
      <c r="S327" s="8"/>
      <c r="T327" s="8"/>
      <c r="U327" s="8"/>
      <c r="V327" s="11"/>
      <c r="W327" s="11"/>
      <c r="X327" s="11"/>
      <c r="Y327" s="11"/>
      <c r="Z327" s="11"/>
      <c r="AA327" s="11"/>
      <c r="AB327" s="11"/>
      <c r="AC327" s="11"/>
      <c r="AD327" s="11"/>
      <c r="AE327" s="11"/>
      <c r="AF327" s="11"/>
      <c r="AG327" s="13"/>
      <c r="AH327" s="11"/>
      <c r="AI327" s="11"/>
      <c r="AJ327" s="11"/>
      <c r="AK327" s="11"/>
      <c r="AL327" s="11"/>
      <c r="AM327" s="11"/>
      <c r="AN327" s="4"/>
      <c r="AO327" s="4"/>
      <c r="AP327" s="4"/>
      <c r="AQ327" s="4"/>
    </row>
    <row r="328" spans="10:43" ht="13" x14ac:dyDescent="0.3">
      <c r="J328" s="7"/>
      <c r="K328" s="8"/>
      <c r="L328" s="9"/>
      <c r="N328" s="9"/>
      <c r="O328" s="10"/>
      <c r="P328" s="10"/>
      <c r="Q328" s="10"/>
      <c r="R328" s="10"/>
      <c r="S328" s="8"/>
      <c r="T328" s="8"/>
      <c r="U328" s="8"/>
      <c r="V328" s="11"/>
      <c r="W328" s="11"/>
      <c r="X328" s="11"/>
      <c r="Y328" s="11"/>
      <c r="Z328" s="11"/>
      <c r="AA328" s="11"/>
      <c r="AB328" s="11"/>
      <c r="AC328" s="11"/>
      <c r="AD328" s="11"/>
      <c r="AE328" s="11"/>
      <c r="AF328" s="11"/>
      <c r="AG328" s="13"/>
      <c r="AH328" s="11"/>
      <c r="AI328" s="11"/>
      <c r="AJ328" s="11"/>
      <c r="AK328" s="11"/>
      <c r="AL328" s="11"/>
      <c r="AM328" s="11"/>
      <c r="AN328" s="4"/>
      <c r="AO328" s="4"/>
      <c r="AP328" s="4"/>
      <c r="AQ328" s="4"/>
    </row>
    <row r="329" spans="10:43" ht="13" x14ac:dyDescent="0.3">
      <c r="J329" s="7"/>
      <c r="K329" s="8"/>
      <c r="L329" s="9"/>
      <c r="N329" s="9"/>
      <c r="O329" s="10"/>
      <c r="P329" s="10"/>
      <c r="Q329" s="10"/>
      <c r="R329" s="10"/>
      <c r="S329" s="8"/>
      <c r="T329" s="8"/>
      <c r="U329" s="8"/>
      <c r="V329" s="11"/>
      <c r="W329" s="11"/>
      <c r="X329" s="11"/>
      <c r="Y329" s="11"/>
      <c r="Z329" s="11"/>
      <c r="AA329" s="11"/>
      <c r="AB329" s="11"/>
      <c r="AC329" s="11"/>
      <c r="AD329" s="11"/>
      <c r="AE329" s="11"/>
      <c r="AF329" s="11"/>
      <c r="AG329" s="13"/>
      <c r="AH329" s="14"/>
      <c r="AI329" s="14"/>
      <c r="AJ329" s="14"/>
      <c r="AK329" s="14"/>
      <c r="AL329" s="14"/>
      <c r="AM329" s="14"/>
      <c r="AN329" s="15"/>
      <c r="AO329" s="16"/>
      <c r="AP329" s="16"/>
      <c r="AQ329" s="16"/>
    </row>
    <row r="330" spans="10:43" ht="13" x14ac:dyDescent="0.3">
      <c r="J330" s="7"/>
      <c r="K330" s="8"/>
      <c r="L330" s="9"/>
      <c r="N330" s="9"/>
      <c r="O330" s="10"/>
      <c r="P330" s="10"/>
      <c r="Q330" s="10"/>
      <c r="R330" s="10"/>
      <c r="S330" s="8"/>
      <c r="T330" s="8"/>
      <c r="U330" s="8"/>
      <c r="V330" s="11"/>
      <c r="W330" s="11"/>
      <c r="X330" s="11"/>
      <c r="Y330" s="11"/>
      <c r="Z330" s="11"/>
      <c r="AA330" s="11"/>
      <c r="AB330" s="11"/>
      <c r="AC330" s="11"/>
      <c r="AD330" s="11"/>
      <c r="AE330" s="11"/>
      <c r="AF330" s="11"/>
      <c r="AG330" s="13"/>
      <c r="AH330" s="14"/>
      <c r="AI330" s="14"/>
      <c r="AJ330" s="14"/>
      <c r="AK330" s="14"/>
      <c r="AL330" s="14"/>
      <c r="AM330" s="14"/>
      <c r="AN330" s="15"/>
      <c r="AO330" s="16"/>
      <c r="AP330" s="16"/>
      <c r="AQ330" s="16"/>
    </row>
    <row r="331" spans="10:43" ht="13" x14ac:dyDescent="0.3">
      <c r="J331" s="7"/>
      <c r="K331" s="8"/>
      <c r="L331" s="9"/>
      <c r="N331" s="9"/>
      <c r="O331" s="10"/>
      <c r="P331" s="10"/>
      <c r="Q331" s="10"/>
      <c r="R331" s="10"/>
      <c r="S331" s="8"/>
      <c r="T331" s="8"/>
      <c r="U331" s="8"/>
      <c r="V331" s="11"/>
      <c r="W331" s="11"/>
      <c r="X331" s="11"/>
      <c r="Y331" s="11"/>
      <c r="Z331" s="11"/>
      <c r="AA331" s="11"/>
      <c r="AB331" s="11"/>
      <c r="AC331" s="11"/>
      <c r="AD331" s="11"/>
      <c r="AE331" s="11"/>
      <c r="AF331" s="11"/>
      <c r="AG331" s="13"/>
      <c r="AH331" s="14"/>
      <c r="AI331" s="14"/>
      <c r="AJ331" s="14"/>
      <c r="AK331" s="14"/>
      <c r="AL331" s="14"/>
      <c r="AM331" s="14"/>
      <c r="AN331" s="15"/>
      <c r="AO331" s="16"/>
      <c r="AP331" s="16"/>
      <c r="AQ331" s="16"/>
    </row>
    <row r="332" spans="10:43" ht="13" x14ac:dyDescent="0.3">
      <c r="J332" s="7"/>
      <c r="K332" s="8"/>
      <c r="L332" s="9"/>
      <c r="N332" s="9"/>
      <c r="O332" s="10"/>
      <c r="P332" s="10"/>
      <c r="Q332" s="10"/>
      <c r="R332" s="10"/>
      <c r="S332" s="8"/>
      <c r="T332" s="8"/>
      <c r="U332" s="8"/>
      <c r="V332" s="11"/>
      <c r="W332" s="11"/>
      <c r="X332" s="11"/>
      <c r="Y332" s="11"/>
      <c r="Z332" s="11"/>
      <c r="AA332" s="11"/>
      <c r="AB332" s="11"/>
      <c r="AC332" s="11"/>
      <c r="AD332" s="11"/>
      <c r="AE332" s="11"/>
      <c r="AF332" s="11"/>
      <c r="AG332" s="18"/>
      <c r="AH332" s="14"/>
      <c r="AI332" s="14"/>
      <c r="AJ332" s="14"/>
      <c r="AK332" s="14"/>
      <c r="AL332" s="14"/>
      <c r="AM332" s="14"/>
      <c r="AN332" s="4"/>
      <c r="AO332" s="4"/>
      <c r="AP332" s="4"/>
      <c r="AQ332" s="4"/>
    </row>
    <row r="333" spans="10:43" ht="13" x14ac:dyDescent="0.3">
      <c r="J333" s="7"/>
      <c r="K333" s="8"/>
      <c r="L333" s="9"/>
      <c r="N333" s="9"/>
      <c r="O333" s="10"/>
      <c r="P333" s="10"/>
      <c r="Q333" s="10"/>
      <c r="R333" s="10"/>
      <c r="S333" s="8"/>
      <c r="T333" s="8"/>
      <c r="U333" s="8"/>
      <c r="V333" s="11"/>
      <c r="W333" s="11"/>
      <c r="X333" s="11"/>
      <c r="Y333" s="11"/>
      <c r="Z333" s="11"/>
      <c r="AA333" s="11"/>
      <c r="AB333" s="11"/>
      <c r="AC333" s="11"/>
      <c r="AD333" s="11"/>
      <c r="AE333" s="11"/>
      <c r="AF333" s="11"/>
      <c r="AG333" s="13"/>
      <c r="AH333" s="11"/>
      <c r="AI333" s="11"/>
      <c r="AJ333" s="11"/>
      <c r="AK333" s="11"/>
      <c r="AL333" s="11"/>
      <c r="AM333" s="11"/>
      <c r="AN333" s="4"/>
      <c r="AO333" s="4"/>
      <c r="AP333" s="4"/>
      <c r="AQ333" s="4"/>
    </row>
    <row r="334" spans="10:43" ht="13" x14ac:dyDescent="0.3">
      <c r="J334" s="7"/>
      <c r="K334" s="8"/>
      <c r="L334" s="9"/>
      <c r="N334" s="9"/>
      <c r="O334" s="10"/>
      <c r="P334" s="10"/>
      <c r="Q334" s="10"/>
      <c r="R334" s="10"/>
      <c r="S334" s="8"/>
      <c r="T334" s="8"/>
      <c r="U334" s="8"/>
      <c r="V334" s="11"/>
      <c r="W334" s="11"/>
      <c r="X334" s="11"/>
      <c r="Y334" s="11"/>
      <c r="Z334" s="11"/>
      <c r="AA334" s="11"/>
      <c r="AB334" s="11"/>
      <c r="AC334" s="11"/>
      <c r="AD334" s="11"/>
      <c r="AE334" s="11"/>
      <c r="AF334" s="11"/>
      <c r="AG334" s="13"/>
      <c r="AH334" s="11"/>
      <c r="AI334" s="11"/>
      <c r="AJ334" s="11"/>
      <c r="AK334" s="11"/>
      <c r="AL334" s="11"/>
      <c r="AM334" s="11"/>
      <c r="AN334" s="4"/>
      <c r="AO334" s="4"/>
      <c r="AP334" s="4"/>
      <c r="AQ334" s="4"/>
    </row>
    <row r="335" spans="10:43" ht="13" x14ac:dyDescent="0.3">
      <c r="J335" s="7"/>
      <c r="K335" s="8"/>
      <c r="L335" s="9"/>
      <c r="N335" s="9"/>
      <c r="O335" s="10"/>
      <c r="P335" s="10"/>
      <c r="Q335" s="10"/>
      <c r="R335" s="10"/>
      <c r="S335" s="8"/>
      <c r="T335" s="8"/>
      <c r="U335" s="8"/>
      <c r="V335" s="11"/>
      <c r="W335" s="11"/>
      <c r="X335" s="11"/>
      <c r="Y335" s="11"/>
      <c r="Z335" s="11"/>
      <c r="AA335" s="11"/>
      <c r="AB335" s="11"/>
      <c r="AC335" s="11"/>
      <c r="AD335" s="11"/>
      <c r="AE335" s="11"/>
      <c r="AF335" s="11"/>
      <c r="AG335" s="13"/>
      <c r="AH335" s="11"/>
      <c r="AI335" s="11"/>
      <c r="AJ335" s="11"/>
      <c r="AK335" s="11"/>
      <c r="AL335" s="11"/>
      <c r="AM335" s="11"/>
      <c r="AN335" s="4"/>
      <c r="AO335" s="4"/>
      <c r="AP335" s="4"/>
      <c r="AQ335" s="4"/>
    </row>
    <row r="336" spans="10:43" ht="13" x14ac:dyDescent="0.3">
      <c r="J336" s="7"/>
      <c r="K336" s="8"/>
      <c r="L336" s="9"/>
      <c r="N336" s="9"/>
      <c r="O336" s="10"/>
      <c r="P336" s="10"/>
      <c r="Q336" s="10"/>
      <c r="R336" s="10"/>
      <c r="S336" s="8"/>
      <c r="T336" s="8"/>
      <c r="U336" s="8"/>
      <c r="V336" s="11"/>
      <c r="W336" s="11"/>
      <c r="X336" s="11"/>
      <c r="Y336" s="11"/>
      <c r="Z336" s="11"/>
      <c r="AA336" s="11"/>
      <c r="AB336" s="11"/>
      <c r="AC336" s="11"/>
      <c r="AD336" s="11"/>
      <c r="AE336" s="11"/>
      <c r="AF336" s="11"/>
      <c r="AG336" s="13"/>
      <c r="AH336" s="11"/>
      <c r="AI336" s="11"/>
      <c r="AJ336" s="11"/>
      <c r="AK336" s="11"/>
      <c r="AL336" s="11"/>
      <c r="AM336" s="11"/>
      <c r="AN336" s="4"/>
      <c r="AO336" s="4"/>
      <c r="AP336" s="4"/>
      <c r="AQ336" s="4"/>
    </row>
    <row r="337" spans="10:43" ht="13" x14ac:dyDescent="0.3">
      <c r="J337" s="7"/>
      <c r="K337" s="8"/>
      <c r="L337" s="9"/>
      <c r="N337" s="9"/>
      <c r="O337" s="10"/>
      <c r="P337" s="10"/>
      <c r="Q337" s="10"/>
      <c r="R337" s="10"/>
      <c r="S337" s="8"/>
      <c r="T337" s="8"/>
      <c r="U337" s="8"/>
      <c r="V337" s="11"/>
      <c r="W337" s="11"/>
      <c r="X337" s="11"/>
      <c r="Y337" s="11"/>
      <c r="Z337" s="11"/>
      <c r="AA337" s="11"/>
      <c r="AB337" s="11"/>
      <c r="AC337" s="11"/>
      <c r="AD337" s="11"/>
      <c r="AE337" s="11"/>
      <c r="AF337" s="11"/>
      <c r="AG337" s="13"/>
      <c r="AH337" s="11"/>
      <c r="AI337" s="11"/>
      <c r="AJ337" s="11"/>
      <c r="AK337" s="11"/>
      <c r="AL337" s="11"/>
      <c r="AM337" s="11"/>
      <c r="AN337" s="4"/>
      <c r="AO337" s="4"/>
      <c r="AP337" s="4"/>
      <c r="AQ337" s="4"/>
    </row>
    <row r="338" spans="10:43" ht="13" x14ac:dyDescent="0.3">
      <c r="J338" s="7"/>
      <c r="K338" s="8"/>
      <c r="L338" s="9"/>
      <c r="N338" s="9"/>
      <c r="O338" s="10"/>
      <c r="P338" s="10"/>
      <c r="Q338" s="10"/>
      <c r="R338" s="10"/>
      <c r="S338" s="8"/>
      <c r="T338" s="8"/>
      <c r="U338" s="8"/>
      <c r="V338" s="11"/>
      <c r="W338" s="11"/>
      <c r="X338" s="11"/>
      <c r="Y338" s="11"/>
      <c r="Z338" s="11"/>
      <c r="AA338" s="11"/>
      <c r="AB338" s="11"/>
      <c r="AC338" s="11"/>
      <c r="AD338" s="11"/>
      <c r="AE338" s="11"/>
      <c r="AF338" s="11"/>
      <c r="AG338" s="13"/>
      <c r="AH338" s="11"/>
      <c r="AI338" s="11"/>
      <c r="AJ338" s="11"/>
      <c r="AK338" s="11"/>
      <c r="AL338" s="11"/>
      <c r="AM338" s="11"/>
      <c r="AN338" s="4"/>
      <c r="AO338" s="4"/>
      <c r="AP338" s="4"/>
      <c r="AQ338" s="4"/>
    </row>
    <row r="339" spans="10:43" ht="13" x14ac:dyDescent="0.3">
      <c r="J339" s="7"/>
      <c r="K339" s="8"/>
      <c r="L339" s="9"/>
      <c r="N339" s="9"/>
      <c r="O339" s="10"/>
      <c r="P339" s="10"/>
      <c r="Q339" s="10"/>
      <c r="R339" s="10"/>
      <c r="S339" s="8"/>
      <c r="T339" s="8"/>
      <c r="U339" s="8"/>
      <c r="V339" s="11"/>
      <c r="W339" s="11"/>
      <c r="X339" s="11"/>
      <c r="Y339" s="11"/>
      <c r="Z339" s="11"/>
      <c r="AA339" s="11"/>
      <c r="AB339" s="11"/>
      <c r="AC339" s="11"/>
      <c r="AD339" s="11"/>
      <c r="AE339" s="11"/>
      <c r="AF339" s="11"/>
      <c r="AG339" s="13"/>
      <c r="AH339" s="11"/>
      <c r="AI339" s="11"/>
      <c r="AJ339" s="11"/>
      <c r="AK339" s="11"/>
      <c r="AL339" s="11"/>
      <c r="AM339" s="11"/>
      <c r="AN339" s="4"/>
      <c r="AO339" s="4"/>
      <c r="AP339" s="4"/>
      <c r="AQ339" s="4"/>
    </row>
    <row r="340" spans="10:43" ht="13" x14ac:dyDescent="0.3">
      <c r="J340" s="7"/>
      <c r="K340" s="8"/>
      <c r="L340" s="9"/>
      <c r="N340" s="9"/>
      <c r="O340" s="10"/>
      <c r="P340" s="10"/>
      <c r="Q340" s="10"/>
      <c r="R340" s="10"/>
      <c r="S340" s="8"/>
      <c r="T340" s="8"/>
      <c r="U340" s="8"/>
      <c r="V340" s="11"/>
      <c r="W340" s="11"/>
      <c r="X340" s="11"/>
      <c r="Y340" s="11"/>
      <c r="Z340" s="11"/>
      <c r="AA340" s="11"/>
      <c r="AB340" s="11"/>
      <c r="AC340" s="11"/>
      <c r="AD340" s="11"/>
      <c r="AE340" s="11"/>
      <c r="AF340" s="11"/>
      <c r="AG340" s="13"/>
      <c r="AH340" s="11"/>
      <c r="AI340" s="11"/>
      <c r="AJ340" s="11"/>
      <c r="AK340" s="11"/>
      <c r="AL340" s="11"/>
      <c r="AM340" s="11"/>
      <c r="AN340" s="4"/>
      <c r="AO340" s="4"/>
      <c r="AP340" s="4"/>
      <c r="AQ340" s="4"/>
    </row>
    <row r="341" spans="10:43" ht="13" x14ac:dyDescent="0.3">
      <c r="J341" s="7"/>
      <c r="K341" s="8"/>
      <c r="L341" s="9"/>
      <c r="N341" s="9"/>
      <c r="O341" s="10"/>
      <c r="P341" s="10"/>
      <c r="Q341" s="10"/>
      <c r="R341" s="10"/>
      <c r="S341" s="8"/>
      <c r="T341" s="8"/>
      <c r="U341" s="8"/>
      <c r="V341" s="11"/>
      <c r="W341" s="11"/>
      <c r="X341" s="11"/>
      <c r="Y341" s="11"/>
      <c r="Z341" s="11"/>
      <c r="AA341" s="11"/>
      <c r="AB341" s="11"/>
      <c r="AC341" s="11"/>
      <c r="AD341" s="11"/>
      <c r="AE341" s="11"/>
      <c r="AF341" s="11"/>
      <c r="AG341" s="13"/>
      <c r="AH341" s="11"/>
      <c r="AI341" s="11"/>
      <c r="AJ341" s="11"/>
      <c r="AK341" s="11"/>
      <c r="AL341" s="11"/>
      <c r="AM341" s="11"/>
      <c r="AN341" s="4"/>
      <c r="AO341" s="4"/>
      <c r="AP341" s="4"/>
      <c r="AQ341" s="4"/>
    </row>
    <row r="342" spans="10:43" ht="13" x14ac:dyDescent="0.3">
      <c r="J342" s="7"/>
      <c r="K342" s="8"/>
      <c r="L342" s="9"/>
      <c r="N342" s="9"/>
      <c r="O342" s="10"/>
      <c r="P342" s="10"/>
      <c r="Q342" s="10"/>
      <c r="R342" s="10"/>
      <c r="S342" s="8"/>
      <c r="T342" s="8"/>
      <c r="U342" s="8"/>
      <c r="V342" s="11"/>
      <c r="W342" s="11"/>
      <c r="X342" s="11"/>
      <c r="Y342" s="11"/>
      <c r="Z342" s="11"/>
      <c r="AA342" s="11"/>
      <c r="AB342" s="11"/>
      <c r="AC342" s="11"/>
      <c r="AD342" s="11"/>
      <c r="AE342" s="11"/>
      <c r="AF342" s="11"/>
      <c r="AG342" s="13"/>
      <c r="AH342" s="11"/>
      <c r="AI342" s="11"/>
      <c r="AJ342" s="11"/>
      <c r="AK342" s="11"/>
      <c r="AL342" s="11"/>
      <c r="AM342" s="11"/>
      <c r="AN342" s="4"/>
      <c r="AO342" s="4"/>
      <c r="AP342" s="4"/>
      <c r="AQ342" s="4"/>
    </row>
    <row r="343" spans="10:43" ht="13" x14ac:dyDescent="0.3">
      <c r="J343" s="7"/>
      <c r="K343" s="8"/>
      <c r="L343" s="9"/>
      <c r="N343" s="9"/>
      <c r="O343" s="10"/>
      <c r="P343" s="10"/>
      <c r="Q343" s="10"/>
      <c r="R343" s="10"/>
      <c r="S343" s="8"/>
      <c r="T343" s="8"/>
      <c r="U343" s="8"/>
      <c r="V343" s="11"/>
      <c r="W343" s="11"/>
      <c r="X343" s="11"/>
      <c r="Y343" s="11"/>
      <c r="Z343" s="11"/>
      <c r="AA343" s="11"/>
      <c r="AB343" s="11"/>
      <c r="AC343" s="11"/>
      <c r="AD343" s="11"/>
      <c r="AE343" s="11"/>
      <c r="AF343" s="11"/>
      <c r="AG343" s="13"/>
      <c r="AH343" s="11"/>
      <c r="AI343" s="11"/>
      <c r="AJ343" s="11"/>
      <c r="AK343" s="11"/>
      <c r="AL343" s="11"/>
      <c r="AM343" s="11"/>
      <c r="AN343" s="4"/>
      <c r="AO343" s="4"/>
      <c r="AP343" s="4"/>
      <c r="AQ343" s="4"/>
    </row>
    <row r="344" spans="10:43" ht="13" x14ac:dyDescent="0.3">
      <c r="J344" s="7"/>
      <c r="K344" s="8"/>
      <c r="L344" s="9"/>
      <c r="N344" s="9"/>
      <c r="O344" s="10"/>
      <c r="P344" s="10"/>
      <c r="Q344" s="10"/>
      <c r="R344" s="10"/>
      <c r="S344" s="8"/>
      <c r="T344" s="8"/>
      <c r="U344" s="8"/>
      <c r="V344" s="11"/>
      <c r="W344" s="11"/>
      <c r="X344" s="11"/>
      <c r="Y344" s="11"/>
      <c r="Z344" s="11"/>
      <c r="AA344" s="11"/>
      <c r="AB344" s="11"/>
      <c r="AC344" s="11"/>
      <c r="AD344" s="11"/>
      <c r="AE344" s="11"/>
      <c r="AF344" s="11"/>
      <c r="AG344" s="13"/>
      <c r="AH344" s="11"/>
      <c r="AI344" s="11"/>
      <c r="AJ344" s="11"/>
      <c r="AK344" s="11"/>
      <c r="AL344" s="11"/>
      <c r="AM344" s="11"/>
      <c r="AN344" s="4"/>
      <c r="AO344" s="4"/>
      <c r="AP344" s="4"/>
      <c r="AQ344" s="4"/>
    </row>
    <row r="345" spans="10:43" ht="13" x14ac:dyDescent="0.3">
      <c r="J345" s="7"/>
      <c r="K345" s="8"/>
      <c r="L345" s="9"/>
      <c r="N345" s="9"/>
      <c r="O345" s="10"/>
      <c r="P345" s="10"/>
      <c r="Q345" s="10"/>
      <c r="R345" s="10"/>
      <c r="S345" s="8"/>
      <c r="T345" s="8"/>
      <c r="U345" s="8"/>
      <c r="V345" s="11"/>
      <c r="W345" s="11"/>
      <c r="X345" s="11"/>
      <c r="Y345" s="11"/>
      <c r="Z345" s="11"/>
      <c r="AA345" s="11"/>
      <c r="AB345" s="11"/>
      <c r="AC345" s="11"/>
      <c r="AD345" s="11"/>
      <c r="AE345" s="11"/>
      <c r="AF345" s="11"/>
      <c r="AG345" s="13"/>
      <c r="AH345" s="11"/>
      <c r="AI345" s="11"/>
      <c r="AJ345" s="11"/>
      <c r="AK345" s="11"/>
      <c r="AL345" s="11"/>
      <c r="AM345" s="11"/>
      <c r="AN345" s="4"/>
      <c r="AO345" s="4"/>
      <c r="AP345" s="4"/>
      <c r="AQ345" s="4"/>
    </row>
    <row r="346" spans="10:43" ht="13" x14ac:dyDescent="0.3">
      <c r="J346" s="7"/>
      <c r="K346" s="8"/>
      <c r="L346" s="9"/>
      <c r="N346" s="9"/>
      <c r="O346" s="10"/>
      <c r="P346" s="10"/>
      <c r="Q346" s="10"/>
      <c r="R346" s="10"/>
      <c r="S346" s="8"/>
      <c r="T346" s="8"/>
      <c r="U346" s="8"/>
      <c r="V346" s="11"/>
      <c r="W346" s="11"/>
      <c r="X346" s="11"/>
      <c r="Y346" s="11"/>
      <c r="Z346" s="11"/>
      <c r="AA346" s="11"/>
      <c r="AB346" s="11"/>
      <c r="AC346" s="11"/>
      <c r="AD346" s="11"/>
      <c r="AE346" s="11"/>
      <c r="AF346" s="11"/>
      <c r="AG346" s="13"/>
      <c r="AH346" s="11"/>
      <c r="AI346" s="11"/>
      <c r="AJ346" s="11"/>
      <c r="AK346" s="11"/>
      <c r="AL346" s="11"/>
      <c r="AM346" s="11"/>
      <c r="AN346" s="4"/>
      <c r="AO346" s="4"/>
      <c r="AP346" s="4"/>
      <c r="AQ346" s="4"/>
    </row>
    <row r="347" spans="10:43" ht="13" x14ac:dyDescent="0.3">
      <c r="J347" s="7"/>
      <c r="K347" s="8"/>
      <c r="L347" s="9"/>
      <c r="N347" s="9"/>
      <c r="O347" s="10"/>
      <c r="P347" s="10"/>
      <c r="Q347" s="10"/>
      <c r="R347" s="10"/>
      <c r="S347" s="8"/>
      <c r="T347" s="8"/>
      <c r="U347" s="8"/>
      <c r="V347" s="11"/>
      <c r="W347" s="11"/>
      <c r="X347" s="11"/>
      <c r="Y347" s="11"/>
      <c r="Z347" s="11"/>
      <c r="AA347" s="11"/>
      <c r="AB347" s="11"/>
      <c r="AC347" s="11"/>
      <c r="AD347" s="11"/>
      <c r="AE347" s="11"/>
      <c r="AF347" s="11"/>
      <c r="AG347" s="13"/>
      <c r="AH347" s="11"/>
      <c r="AI347" s="11"/>
      <c r="AJ347" s="11"/>
      <c r="AK347" s="11"/>
      <c r="AL347" s="11"/>
      <c r="AM347" s="11"/>
      <c r="AN347" s="4"/>
      <c r="AO347" s="4"/>
      <c r="AP347" s="4"/>
      <c r="AQ347" s="4"/>
    </row>
    <row r="348" spans="10:43" ht="13" x14ac:dyDescent="0.3">
      <c r="J348" s="7"/>
      <c r="K348" s="8"/>
      <c r="L348" s="9"/>
      <c r="N348" s="9"/>
      <c r="O348" s="10"/>
      <c r="P348" s="10"/>
      <c r="Q348" s="10"/>
      <c r="R348" s="10"/>
      <c r="S348" s="8"/>
      <c r="T348" s="8"/>
      <c r="U348" s="8"/>
      <c r="V348" s="11"/>
      <c r="W348" s="11"/>
      <c r="X348" s="11"/>
      <c r="Y348" s="11"/>
      <c r="Z348" s="11"/>
      <c r="AA348" s="11"/>
      <c r="AB348" s="11"/>
      <c r="AC348" s="11"/>
      <c r="AD348" s="11"/>
      <c r="AE348" s="11"/>
      <c r="AF348" s="11"/>
      <c r="AG348" s="13"/>
      <c r="AH348" s="11"/>
      <c r="AI348" s="11"/>
      <c r="AJ348" s="11"/>
      <c r="AK348" s="11"/>
      <c r="AL348" s="11"/>
      <c r="AM348" s="11"/>
      <c r="AN348" s="4"/>
      <c r="AO348" s="4"/>
      <c r="AP348" s="4"/>
      <c r="AQ348" s="4"/>
    </row>
    <row r="349" spans="10:43" ht="13" x14ac:dyDescent="0.3">
      <c r="J349" s="7"/>
      <c r="K349" s="8"/>
      <c r="L349" s="9"/>
      <c r="N349" s="9"/>
      <c r="O349" s="10"/>
      <c r="P349" s="10"/>
      <c r="Q349" s="10"/>
      <c r="R349" s="10"/>
      <c r="S349" s="8"/>
      <c r="T349" s="8"/>
      <c r="U349" s="8"/>
      <c r="V349" s="11"/>
      <c r="W349" s="11"/>
      <c r="X349" s="11"/>
      <c r="Y349" s="11"/>
      <c r="Z349" s="11"/>
      <c r="AA349" s="11"/>
      <c r="AB349" s="11"/>
      <c r="AC349" s="11"/>
      <c r="AD349" s="11"/>
      <c r="AE349" s="11"/>
      <c r="AF349" s="11"/>
      <c r="AG349" s="13"/>
      <c r="AH349" s="11"/>
      <c r="AI349" s="11"/>
      <c r="AJ349" s="11"/>
      <c r="AK349" s="11"/>
      <c r="AL349" s="11"/>
      <c r="AM349" s="11"/>
      <c r="AN349" s="4"/>
      <c r="AO349" s="4"/>
      <c r="AP349" s="4"/>
      <c r="AQ349" s="4"/>
    </row>
    <row r="350" spans="10:43" ht="13" x14ac:dyDescent="0.3">
      <c r="J350" s="7"/>
      <c r="K350" s="8"/>
      <c r="L350" s="9"/>
      <c r="N350" s="9"/>
      <c r="O350" s="10"/>
      <c r="P350" s="10"/>
      <c r="Q350" s="10"/>
      <c r="R350" s="10"/>
      <c r="S350" s="8"/>
      <c r="T350" s="8"/>
      <c r="U350" s="8"/>
      <c r="V350" s="11"/>
      <c r="W350" s="11"/>
      <c r="X350" s="11"/>
      <c r="Y350" s="11"/>
      <c r="Z350" s="11"/>
      <c r="AA350" s="11"/>
      <c r="AB350" s="11"/>
      <c r="AC350" s="11"/>
      <c r="AD350" s="11"/>
      <c r="AE350" s="11"/>
      <c r="AF350" s="11"/>
      <c r="AG350" s="13"/>
      <c r="AH350" s="11"/>
      <c r="AI350" s="11"/>
      <c r="AJ350" s="11"/>
      <c r="AK350" s="11"/>
      <c r="AL350" s="11"/>
      <c r="AM350" s="11"/>
      <c r="AN350" s="4"/>
      <c r="AO350" s="4"/>
      <c r="AP350" s="4"/>
      <c r="AQ350" s="4"/>
    </row>
    <row r="351" spans="10:43" ht="13" x14ac:dyDescent="0.3">
      <c r="J351" s="7"/>
      <c r="K351" s="8"/>
      <c r="L351" s="9"/>
      <c r="N351" s="9"/>
      <c r="O351" s="10"/>
      <c r="P351" s="10"/>
      <c r="Q351" s="10"/>
      <c r="R351" s="10"/>
      <c r="S351" s="8"/>
      <c r="T351" s="8"/>
      <c r="U351" s="8"/>
      <c r="V351" s="11"/>
      <c r="W351" s="11"/>
      <c r="X351" s="11"/>
      <c r="Y351" s="11"/>
      <c r="Z351" s="11"/>
      <c r="AA351" s="11"/>
      <c r="AB351" s="11"/>
      <c r="AC351" s="11"/>
      <c r="AD351" s="11"/>
      <c r="AE351" s="11"/>
      <c r="AF351" s="11"/>
      <c r="AG351" s="13"/>
      <c r="AH351" s="11"/>
      <c r="AI351" s="11"/>
      <c r="AJ351" s="11"/>
      <c r="AK351" s="11"/>
      <c r="AL351" s="11"/>
      <c r="AM351" s="11"/>
      <c r="AN351" s="4"/>
      <c r="AO351" s="4"/>
      <c r="AP351" s="4"/>
      <c r="AQ351" s="4"/>
    </row>
    <row r="352" spans="10:43" ht="13" x14ac:dyDescent="0.3">
      <c r="J352" s="7"/>
      <c r="K352" s="8"/>
      <c r="L352" s="9"/>
      <c r="N352" s="9"/>
      <c r="O352" s="10"/>
      <c r="P352" s="10"/>
      <c r="Q352" s="10"/>
      <c r="R352" s="10"/>
      <c r="S352" s="8"/>
      <c r="T352" s="8"/>
      <c r="U352" s="8"/>
      <c r="V352" s="11"/>
      <c r="W352" s="11"/>
      <c r="X352" s="11"/>
      <c r="Y352" s="11"/>
      <c r="Z352" s="11"/>
      <c r="AA352" s="11"/>
      <c r="AB352" s="11"/>
      <c r="AC352" s="11"/>
      <c r="AD352" s="11"/>
      <c r="AE352" s="11"/>
      <c r="AF352" s="11"/>
      <c r="AG352" s="13"/>
      <c r="AH352" s="11"/>
      <c r="AI352" s="11"/>
      <c r="AJ352" s="11"/>
      <c r="AK352" s="11"/>
      <c r="AL352" s="11"/>
      <c r="AM352" s="11"/>
      <c r="AN352" s="4"/>
      <c r="AO352" s="4"/>
      <c r="AP352" s="4"/>
      <c r="AQ352" s="4"/>
    </row>
    <row r="353" spans="10:43" ht="13" x14ac:dyDescent="0.3">
      <c r="J353" s="7"/>
      <c r="K353" s="8"/>
      <c r="L353" s="9"/>
      <c r="N353" s="9"/>
      <c r="O353" s="10"/>
      <c r="P353" s="10"/>
      <c r="Q353" s="10"/>
      <c r="R353" s="10"/>
      <c r="S353" s="8"/>
      <c r="T353" s="8"/>
      <c r="U353" s="8"/>
      <c r="V353" s="11"/>
      <c r="W353" s="11"/>
      <c r="X353" s="11"/>
      <c r="Y353" s="11"/>
      <c r="Z353" s="11"/>
      <c r="AA353" s="11"/>
      <c r="AB353" s="11"/>
      <c r="AC353" s="11"/>
      <c r="AD353" s="11"/>
      <c r="AE353" s="11"/>
      <c r="AF353" s="11"/>
      <c r="AG353" s="13"/>
      <c r="AH353" s="14"/>
      <c r="AI353" s="14"/>
      <c r="AJ353" s="14"/>
      <c r="AK353" s="14"/>
      <c r="AL353" s="14"/>
      <c r="AM353" s="14"/>
      <c r="AN353" s="15"/>
      <c r="AO353" s="16"/>
      <c r="AP353" s="16"/>
      <c r="AQ353" s="16"/>
    </row>
    <row r="354" spans="10:43" ht="13" x14ac:dyDescent="0.3">
      <c r="J354" s="7"/>
      <c r="K354" s="8"/>
      <c r="L354" s="9"/>
      <c r="N354" s="9"/>
      <c r="O354" s="10"/>
      <c r="P354" s="10"/>
      <c r="Q354" s="10"/>
      <c r="R354" s="10"/>
      <c r="S354" s="8"/>
      <c r="T354" s="8"/>
      <c r="U354" s="8"/>
      <c r="V354" s="11"/>
      <c r="W354" s="11"/>
      <c r="X354" s="11"/>
      <c r="Y354" s="11"/>
      <c r="Z354" s="11"/>
      <c r="AA354" s="11"/>
      <c r="AB354" s="11"/>
      <c r="AC354" s="11"/>
      <c r="AD354" s="11"/>
      <c r="AE354" s="11"/>
      <c r="AF354" s="11"/>
      <c r="AG354" s="13"/>
      <c r="AH354" s="14"/>
      <c r="AI354" s="14"/>
      <c r="AJ354" s="14"/>
      <c r="AK354" s="14"/>
      <c r="AL354" s="14"/>
      <c r="AM354" s="14"/>
      <c r="AN354" s="15"/>
      <c r="AO354" s="16"/>
      <c r="AP354" s="16"/>
      <c r="AQ354" s="16"/>
    </row>
    <row r="355" spans="10:43" ht="13" x14ac:dyDescent="0.3">
      <c r="J355" s="7"/>
      <c r="K355" s="8"/>
      <c r="L355" s="9"/>
      <c r="N355" s="9"/>
      <c r="O355" s="10"/>
      <c r="P355" s="10"/>
      <c r="Q355" s="10"/>
      <c r="R355" s="10"/>
      <c r="S355" s="8"/>
      <c r="T355" s="8"/>
      <c r="U355" s="8"/>
      <c r="V355" s="11"/>
      <c r="W355" s="11"/>
      <c r="X355" s="11"/>
      <c r="Y355" s="11"/>
      <c r="Z355" s="11"/>
      <c r="AA355" s="11"/>
      <c r="AB355" s="11"/>
      <c r="AC355" s="11"/>
      <c r="AD355" s="11"/>
      <c r="AE355" s="11"/>
      <c r="AF355" s="11"/>
      <c r="AG355" s="13"/>
      <c r="AH355" s="14"/>
      <c r="AI355" s="14"/>
      <c r="AJ355" s="14"/>
      <c r="AK355" s="14"/>
      <c r="AL355" s="14"/>
      <c r="AM355" s="14"/>
      <c r="AN355" s="15"/>
      <c r="AO355" s="16"/>
      <c r="AP355" s="16"/>
      <c r="AQ355" s="16"/>
    </row>
    <row r="356" spans="10:43" ht="13" x14ac:dyDescent="0.3">
      <c r="J356" s="7"/>
      <c r="K356" s="8"/>
      <c r="L356" s="9"/>
      <c r="N356" s="9"/>
      <c r="O356" s="10"/>
      <c r="P356" s="10"/>
      <c r="Q356" s="10"/>
      <c r="R356" s="10"/>
      <c r="S356" s="8"/>
      <c r="T356" s="8"/>
      <c r="U356" s="8"/>
      <c r="V356" s="11"/>
      <c r="W356" s="11"/>
      <c r="X356" s="11"/>
      <c r="Y356" s="11"/>
      <c r="Z356" s="11"/>
      <c r="AA356" s="11"/>
      <c r="AB356" s="11"/>
      <c r="AC356" s="11"/>
      <c r="AD356" s="11"/>
      <c r="AE356" s="11"/>
      <c r="AF356" s="11"/>
      <c r="AG356" s="18"/>
      <c r="AH356" s="14"/>
      <c r="AI356" s="14"/>
      <c r="AJ356" s="14"/>
      <c r="AK356" s="14"/>
      <c r="AL356" s="14"/>
      <c r="AM356" s="14"/>
      <c r="AN356" s="4"/>
      <c r="AO356" s="4"/>
      <c r="AP356" s="4"/>
      <c r="AQ356" s="4"/>
    </row>
    <row r="357" spans="10:43" ht="13" x14ac:dyDescent="0.3">
      <c r="J357" s="7"/>
      <c r="K357" s="8"/>
      <c r="L357" s="9"/>
      <c r="N357" s="9"/>
      <c r="O357" s="10"/>
      <c r="P357" s="10"/>
      <c r="Q357" s="10"/>
      <c r="R357" s="10"/>
      <c r="S357" s="8"/>
      <c r="T357" s="8"/>
      <c r="U357" s="8"/>
      <c r="V357" s="11"/>
      <c r="W357" s="11"/>
      <c r="X357" s="11"/>
      <c r="Y357" s="11"/>
      <c r="Z357" s="11"/>
      <c r="AA357" s="11"/>
      <c r="AB357" s="11"/>
      <c r="AC357" s="11"/>
      <c r="AD357" s="11"/>
      <c r="AE357" s="11"/>
      <c r="AF357" s="11"/>
      <c r="AG357" s="13"/>
      <c r="AH357" s="11"/>
      <c r="AI357" s="11"/>
      <c r="AJ357" s="11"/>
      <c r="AK357" s="11"/>
      <c r="AL357" s="11"/>
      <c r="AM357" s="11"/>
      <c r="AN357" s="4"/>
      <c r="AO357" s="4"/>
      <c r="AP357" s="4"/>
      <c r="AQ357" s="4"/>
    </row>
    <row r="358" spans="10:43" ht="13" x14ac:dyDescent="0.3">
      <c r="J358" s="7"/>
      <c r="K358" s="8"/>
      <c r="L358" s="9"/>
      <c r="N358" s="9"/>
      <c r="O358" s="10"/>
      <c r="P358" s="10"/>
      <c r="Q358" s="10"/>
      <c r="R358" s="10"/>
      <c r="S358" s="8"/>
      <c r="T358" s="8"/>
      <c r="U358" s="8"/>
      <c r="V358" s="11"/>
      <c r="W358" s="11"/>
      <c r="X358" s="11"/>
      <c r="Y358" s="11"/>
      <c r="Z358" s="11"/>
      <c r="AA358" s="11"/>
      <c r="AB358" s="11"/>
      <c r="AC358" s="11"/>
      <c r="AD358" s="11"/>
      <c r="AE358" s="11"/>
      <c r="AF358" s="11"/>
      <c r="AG358" s="13"/>
      <c r="AH358" s="11"/>
      <c r="AI358" s="11"/>
      <c r="AJ358" s="11"/>
      <c r="AK358" s="11"/>
      <c r="AL358" s="11"/>
      <c r="AM358" s="11"/>
      <c r="AN358" s="4"/>
      <c r="AO358" s="4"/>
      <c r="AP358" s="4"/>
      <c r="AQ358" s="4"/>
    </row>
    <row r="359" spans="10:43" ht="13" x14ac:dyDescent="0.3">
      <c r="J359" s="7"/>
      <c r="K359" s="8"/>
      <c r="L359" s="9"/>
      <c r="N359" s="9"/>
      <c r="O359" s="10"/>
      <c r="P359" s="10"/>
      <c r="Q359" s="10"/>
      <c r="R359" s="10"/>
      <c r="S359" s="8"/>
      <c r="T359" s="8"/>
      <c r="U359" s="8"/>
      <c r="V359" s="11"/>
      <c r="W359" s="11"/>
      <c r="X359" s="11"/>
      <c r="Y359" s="11"/>
      <c r="Z359" s="11"/>
      <c r="AA359" s="11"/>
      <c r="AB359" s="11"/>
      <c r="AC359" s="11"/>
      <c r="AD359" s="11"/>
      <c r="AE359" s="11"/>
      <c r="AF359" s="11"/>
      <c r="AG359" s="13"/>
      <c r="AH359" s="11"/>
      <c r="AI359" s="11"/>
      <c r="AJ359" s="11"/>
      <c r="AK359" s="11"/>
      <c r="AL359" s="11"/>
      <c r="AM359" s="11"/>
      <c r="AN359" s="4"/>
      <c r="AO359" s="4"/>
      <c r="AP359" s="4"/>
      <c r="AQ359" s="4"/>
    </row>
    <row r="360" spans="10:43" ht="13" x14ac:dyDescent="0.3">
      <c r="J360" s="7"/>
      <c r="K360" s="8"/>
      <c r="L360" s="9"/>
      <c r="N360" s="9"/>
      <c r="O360" s="10"/>
      <c r="P360" s="10"/>
      <c r="Q360" s="10"/>
      <c r="R360" s="10"/>
      <c r="S360" s="8"/>
      <c r="T360" s="8"/>
      <c r="U360" s="8"/>
      <c r="V360" s="11"/>
      <c r="W360" s="11"/>
      <c r="X360" s="11"/>
      <c r="Y360" s="11"/>
      <c r="Z360" s="11"/>
      <c r="AA360" s="11"/>
      <c r="AB360" s="11"/>
      <c r="AC360" s="11"/>
      <c r="AD360" s="11"/>
      <c r="AE360" s="11"/>
      <c r="AF360" s="11"/>
      <c r="AG360" s="13"/>
      <c r="AH360" s="11"/>
      <c r="AI360" s="11"/>
      <c r="AJ360" s="11"/>
      <c r="AK360" s="11"/>
      <c r="AL360" s="11"/>
      <c r="AM360" s="11"/>
      <c r="AN360" s="4"/>
      <c r="AO360" s="4"/>
      <c r="AP360" s="4"/>
      <c r="AQ360" s="4"/>
    </row>
    <row r="361" spans="10:43" ht="13" x14ac:dyDescent="0.3">
      <c r="J361" s="7"/>
      <c r="K361" s="8"/>
      <c r="L361" s="9"/>
      <c r="N361" s="9"/>
      <c r="O361" s="10"/>
      <c r="P361" s="10"/>
      <c r="Q361" s="10"/>
      <c r="R361" s="10"/>
      <c r="S361" s="8"/>
      <c r="T361" s="8"/>
      <c r="U361" s="8"/>
      <c r="V361" s="11"/>
      <c r="W361" s="11"/>
      <c r="X361" s="11"/>
      <c r="Y361" s="11"/>
      <c r="Z361" s="11"/>
      <c r="AA361" s="11"/>
      <c r="AB361" s="11"/>
      <c r="AC361" s="11"/>
      <c r="AD361" s="11"/>
      <c r="AE361" s="11"/>
      <c r="AF361" s="11"/>
      <c r="AG361" s="13"/>
      <c r="AH361" s="11"/>
      <c r="AI361" s="11"/>
      <c r="AJ361" s="11"/>
      <c r="AK361" s="11"/>
      <c r="AL361" s="11"/>
      <c r="AM361" s="11"/>
      <c r="AN361" s="4"/>
      <c r="AO361" s="4"/>
      <c r="AP361" s="4"/>
      <c r="AQ361" s="4"/>
    </row>
    <row r="362" spans="10:43" ht="13" x14ac:dyDescent="0.3">
      <c r="J362" s="7"/>
      <c r="K362" s="8"/>
      <c r="L362" s="9"/>
      <c r="N362" s="9"/>
      <c r="O362" s="10"/>
      <c r="P362" s="10"/>
      <c r="Q362" s="10"/>
      <c r="R362" s="10"/>
      <c r="S362" s="8"/>
      <c r="T362" s="8"/>
      <c r="U362" s="8"/>
      <c r="V362" s="11"/>
      <c r="W362" s="11"/>
      <c r="X362" s="11"/>
      <c r="Y362" s="11"/>
      <c r="Z362" s="11"/>
      <c r="AA362" s="11"/>
      <c r="AB362" s="11"/>
      <c r="AC362" s="11"/>
      <c r="AD362" s="11"/>
      <c r="AE362" s="11"/>
      <c r="AF362" s="11"/>
      <c r="AG362" s="13"/>
      <c r="AH362" s="11"/>
      <c r="AI362" s="11"/>
      <c r="AJ362" s="11"/>
      <c r="AK362" s="11"/>
      <c r="AL362" s="11"/>
      <c r="AM362" s="11"/>
      <c r="AN362" s="4"/>
      <c r="AO362" s="4"/>
      <c r="AP362" s="4"/>
      <c r="AQ362" s="4"/>
    </row>
    <row r="363" spans="10:43" ht="13" x14ac:dyDescent="0.3">
      <c r="J363" s="7"/>
      <c r="K363" s="8"/>
      <c r="L363" s="9"/>
      <c r="N363" s="9"/>
      <c r="O363" s="10"/>
      <c r="P363" s="10"/>
      <c r="Q363" s="10"/>
      <c r="R363" s="10"/>
      <c r="S363" s="8"/>
      <c r="T363" s="8"/>
      <c r="U363" s="8"/>
      <c r="V363" s="11"/>
      <c r="W363" s="11"/>
      <c r="X363" s="11"/>
      <c r="Y363" s="11"/>
      <c r="Z363" s="11"/>
      <c r="AA363" s="11"/>
      <c r="AB363" s="11"/>
      <c r="AC363" s="11"/>
      <c r="AD363" s="11"/>
      <c r="AE363" s="11"/>
      <c r="AF363" s="11"/>
      <c r="AG363" s="13"/>
      <c r="AH363" s="11"/>
      <c r="AI363" s="11"/>
      <c r="AJ363" s="11"/>
      <c r="AK363" s="11"/>
      <c r="AL363" s="11"/>
      <c r="AM363" s="11"/>
      <c r="AN363" s="4"/>
      <c r="AO363" s="4"/>
      <c r="AP363" s="4"/>
      <c r="AQ363" s="4"/>
    </row>
    <row r="364" spans="10:43" ht="13" x14ac:dyDescent="0.3">
      <c r="J364" s="7"/>
      <c r="K364" s="8"/>
      <c r="L364" s="9"/>
      <c r="N364" s="9"/>
      <c r="O364" s="10"/>
      <c r="P364" s="10"/>
      <c r="Q364" s="10"/>
      <c r="R364" s="10"/>
      <c r="S364" s="8"/>
      <c r="T364" s="8"/>
      <c r="U364" s="8"/>
      <c r="V364" s="11"/>
      <c r="W364" s="11"/>
      <c r="X364" s="11"/>
      <c r="Y364" s="11"/>
      <c r="Z364" s="11"/>
      <c r="AA364" s="11"/>
      <c r="AB364" s="11"/>
      <c r="AC364" s="11"/>
      <c r="AD364" s="11"/>
      <c r="AE364" s="11"/>
      <c r="AF364" s="11"/>
      <c r="AG364" s="13"/>
      <c r="AH364" s="11"/>
      <c r="AI364" s="11"/>
      <c r="AJ364" s="11"/>
      <c r="AK364" s="11"/>
      <c r="AL364" s="11"/>
      <c r="AM364" s="11"/>
      <c r="AN364" s="4"/>
      <c r="AO364" s="4"/>
      <c r="AP364" s="4"/>
      <c r="AQ364" s="4"/>
    </row>
    <row r="365" spans="10:43" ht="13" x14ac:dyDescent="0.3">
      <c r="J365" s="7"/>
      <c r="K365" s="8"/>
      <c r="L365" s="9"/>
      <c r="N365" s="9"/>
      <c r="O365" s="10"/>
      <c r="P365" s="10"/>
      <c r="Q365" s="10"/>
      <c r="R365" s="10"/>
      <c r="S365" s="8"/>
      <c r="T365" s="8"/>
      <c r="U365" s="8"/>
      <c r="V365" s="11"/>
      <c r="W365" s="11"/>
      <c r="X365" s="11"/>
      <c r="Y365" s="11"/>
      <c r="Z365" s="11"/>
      <c r="AA365" s="11"/>
      <c r="AB365" s="11"/>
      <c r="AC365" s="11"/>
      <c r="AD365" s="11"/>
      <c r="AE365" s="11"/>
      <c r="AF365" s="11"/>
      <c r="AG365" s="13"/>
      <c r="AH365" s="11"/>
      <c r="AI365" s="11"/>
      <c r="AJ365" s="11"/>
      <c r="AK365" s="11"/>
      <c r="AL365" s="11"/>
      <c r="AM365" s="11"/>
      <c r="AN365" s="4"/>
      <c r="AO365" s="4"/>
      <c r="AP365" s="4"/>
      <c r="AQ365" s="4"/>
    </row>
    <row r="366" spans="10:43" ht="13" x14ac:dyDescent="0.3">
      <c r="J366" s="7"/>
      <c r="K366" s="8"/>
      <c r="L366" s="9"/>
      <c r="N366" s="9"/>
      <c r="O366" s="10"/>
      <c r="P366" s="10"/>
      <c r="Q366" s="10"/>
      <c r="R366" s="10"/>
      <c r="S366" s="8"/>
      <c r="T366" s="8"/>
      <c r="U366" s="8"/>
      <c r="V366" s="11"/>
      <c r="W366" s="11"/>
      <c r="X366" s="11"/>
      <c r="Y366" s="11"/>
      <c r="Z366" s="11"/>
      <c r="AA366" s="11"/>
      <c r="AB366" s="11"/>
      <c r="AC366" s="11"/>
      <c r="AD366" s="11"/>
      <c r="AE366" s="11"/>
      <c r="AF366" s="11"/>
      <c r="AG366" s="13"/>
      <c r="AH366" s="11"/>
      <c r="AI366" s="11"/>
      <c r="AJ366" s="11"/>
      <c r="AK366" s="11"/>
      <c r="AL366" s="11"/>
      <c r="AM366" s="11"/>
      <c r="AN366" s="4"/>
      <c r="AO366" s="4"/>
      <c r="AP366" s="4"/>
      <c r="AQ366" s="4"/>
    </row>
    <row r="367" spans="10:43" ht="13" x14ac:dyDescent="0.3">
      <c r="J367" s="7"/>
      <c r="K367" s="8"/>
      <c r="L367" s="9"/>
      <c r="N367" s="9"/>
      <c r="O367" s="10"/>
      <c r="P367" s="10"/>
      <c r="Q367" s="10"/>
      <c r="R367" s="10"/>
      <c r="S367" s="8"/>
      <c r="T367" s="8"/>
      <c r="U367" s="8"/>
      <c r="V367" s="11"/>
      <c r="W367" s="11"/>
      <c r="X367" s="11"/>
      <c r="Y367" s="11"/>
      <c r="Z367" s="11"/>
      <c r="AA367" s="11"/>
      <c r="AB367" s="11"/>
      <c r="AC367" s="11"/>
      <c r="AD367" s="11"/>
      <c r="AE367" s="11"/>
      <c r="AF367" s="11"/>
      <c r="AG367" s="13"/>
      <c r="AH367" s="11"/>
      <c r="AI367" s="11"/>
      <c r="AJ367" s="11"/>
      <c r="AK367" s="11"/>
      <c r="AL367" s="11"/>
      <c r="AM367" s="11"/>
      <c r="AN367" s="4"/>
      <c r="AO367" s="4"/>
      <c r="AP367" s="4"/>
      <c r="AQ367" s="4"/>
    </row>
    <row r="368" spans="10:43" ht="13" x14ac:dyDescent="0.3">
      <c r="J368" s="7"/>
      <c r="K368" s="8"/>
      <c r="L368" s="9"/>
      <c r="N368" s="9"/>
      <c r="O368" s="10"/>
      <c r="P368" s="10"/>
      <c r="Q368" s="10"/>
      <c r="R368" s="10"/>
      <c r="S368" s="8"/>
      <c r="T368" s="8"/>
      <c r="U368" s="8"/>
      <c r="V368" s="11"/>
      <c r="W368" s="11"/>
      <c r="X368" s="11"/>
      <c r="Y368" s="11"/>
      <c r="Z368" s="11"/>
      <c r="AA368" s="11"/>
      <c r="AB368" s="11"/>
      <c r="AC368" s="11"/>
      <c r="AD368" s="11"/>
      <c r="AE368" s="11"/>
      <c r="AF368" s="11"/>
      <c r="AG368" s="13"/>
      <c r="AH368" s="11"/>
      <c r="AI368" s="11"/>
      <c r="AJ368" s="11"/>
      <c r="AK368" s="11"/>
      <c r="AL368" s="11"/>
      <c r="AM368" s="11"/>
      <c r="AN368" s="4"/>
      <c r="AO368" s="4"/>
      <c r="AP368" s="4"/>
      <c r="AQ368" s="4"/>
    </row>
    <row r="369" spans="10:43" ht="13" x14ac:dyDescent="0.3">
      <c r="J369" s="7"/>
      <c r="K369" s="8"/>
      <c r="L369" s="9"/>
      <c r="N369" s="9"/>
      <c r="O369" s="10"/>
      <c r="P369" s="10"/>
      <c r="Q369" s="10"/>
      <c r="R369" s="10"/>
      <c r="S369" s="8"/>
      <c r="T369" s="8"/>
      <c r="U369" s="8"/>
      <c r="V369" s="11"/>
      <c r="W369" s="11"/>
      <c r="X369" s="11"/>
      <c r="Y369" s="11"/>
      <c r="Z369" s="11"/>
      <c r="AA369" s="11"/>
      <c r="AB369" s="11"/>
      <c r="AC369" s="11"/>
      <c r="AD369" s="11"/>
      <c r="AE369" s="11"/>
      <c r="AF369" s="11"/>
      <c r="AG369" s="13"/>
      <c r="AH369" s="11"/>
      <c r="AI369" s="11"/>
      <c r="AJ369" s="11"/>
      <c r="AK369" s="11"/>
      <c r="AL369" s="11"/>
      <c r="AM369" s="11"/>
      <c r="AN369" s="4"/>
      <c r="AO369" s="4"/>
      <c r="AP369" s="4"/>
      <c r="AQ369" s="4"/>
    </row>
    <row r="370" spans="10:43" ht="13" x14ac:dyDescent="0.3">
      <c r="J370" s="7"/>
      <c r="K370" s="8"/>
      <c r="L370" s="9"/>
      <c r="N370" s="9"/>
      <c r="O370" s="10"/>
      <c r="P370" s="10"/>
      <c r="Q370" s="10"/>
      <c r="R370" s="10"/>
      <c r="S370" s="8"/>
      <c r="T370" s="8"/>
      <c r="U370" s="8"/>
      <c r="V370" s="11"/>
      <c r="W370" s="11"/>
      <c r="X370" s="11"/>
      <c r="Y370" s="11"/>
      <c r="Z370" s="11"/>
      <c r="AA370" s="11"/>
      <c r="AB370" s="11"/>
      <c r="AC370" s="11"/>
      <c r="AD370" s="11"/>
      <c r="AE370" s="11"/>
      <c r="AF370" s="11"/>
      <c r="AG370" s="13"/>
      <c r="AH370" s="11"/>
      <c r="AI370" s="11"/>
      <c r="AJ370" s="11"/>
      <c r="AK370" s="11"/>
      <c r="AL370" s="11"/>
      <c r="AM370" s="11"/>
      <c r="AN370" s="4"/>
      <c r="AO370" s="4"/>
      <c r="AP370" s="4"/>
      <c r="AQ370" s="4"/>
    </row>
    <row r="371" spans="10:43" ht="13" x14ac:dyDescent="0.3">
      <c r="J371" s="7"/>
      <c r="K371" s="8"/>
      <c r="L371" s="9"/>
      <c r="N371" s="9"/>
      <c r="O371" s="10"/>
      <c r="P371" s="10"/>
      <c r="Q371" s="10"/>
      <c r="R371" s="10"/>
      <c r="S371" s="8"/>
      <c r="T371" s="8"/>
      <c r="U371" s="8"/>
      <c r="V371" s="11"/>
      <c r="W371" s="11"/>
      <c r="X371" s="11"/>
      <c r="Y371" s="11"/>
      <c r="Z371" s="11"/>
      <c r="AA371" s="11"/>
      <c r="AB371" s="11"/>
      <c r="AC371" s="11"/>
      <c r="AD371" s="11"/>
      <c r="AE371" s="11"/>
      <c r="AF371" s="11"/>
      <c r="AG371" s="13"/>
      <c r="AH371" s="11"/>
      <c r="AI371" s="11"/>
      <c r="AJ371" s="11"/>
      <c r="AK371" s="11"/>
      <c r="AL371" s="11"/>
      <c r="AM371" s="11"/>
      <c r="AN371" s="4"/>
      <c r="AO371" s="4"/>
      <c r="AP371" s="4"/>
      <c r="AQ371" s="4"/>
    </row>
    <row r="372" spans="10:43" ht="13" x14ac:dyDescent="0.3">
      <c r="J372" s="7"/>
      <c r="K372" s="8"/>
      <c r="L372" s="9"/>
      <c r="N372" s="9"/>
      <c r="O372" s="10"/>
      <c r="P372" s="10"/>
      <c r="Q372" s="10"/>
      <c r="R372" s="10"/>
      <c r="S372" s="8"/>
      <c r="T372" s="8"/>
      <c r="U372" s="8"/>
      <c r="V372" s="11"/>
      <c r="W372" s="11"/>
      <c r="X372" s="11"/>
      <c r="Y372" s="11"/>
      <c r="Z372" s="11"/>
      <c r="AA372" s="11"/>
      <c r="AB372" s="11"/>
      <c r="AC372" s="11"/>
      <c r="AD372" s="11"/>
      <c r="AE372" s="11"/>
      <c r="AF372" s="11"/>
      <c r="AG372" s="13"/>
      <c r="AH372" s="11"/>
      <c r="AI372" s="11"/>
      <c r="AJ372" s="11"/>
      <c r="AK372" s="11"/>
      <c r="AL372" s="11"/>
      <c r="AM372" s="11"/>
      <c r="AN372" s="4"/>
      <c r="AO372" s="4"/>
      <c r="AP372" s="4"/>
      <c r="AQ372" s="4"/>
    </row>
    <row r="373" spans="10:43" ht="13" x14ac:dyDescent="0.3">
      <c r="J373" s="7"/>
      <c r="K373" s="8"/>
      <c r="L373" s="9"/>
      <c r="N373" s="9"/>
      <c r="O373" s="10"/>
      <c r="P373" s="10"/>
      <c r="Q373" s="10"/>
      <c r="R373" s="10"/>
      <c r="S373" s="8"/>
      <c r="T373" s="8"/>
      <c r="U373" s="8"/>
      <c r="V373" s="11"/>
      <c r="W373" s="11"/>
      <c r="X373" s="11"/>
      <c r="Y373" s="11"/>
      <c r="Z373" s="11"/>
      <c r="AA373" s="11"/>
      <c r="AB373" s="11"/>
      <c r="AC373" s="11"/>
      <c r="AD373" s="11"/>
      <c r="AE373" s="11"/>
      <c r="AF373" s="11"/>
      <c r="AG373" s="13"/>
      <c r="AH373" s="11"/>
      <c r="AI373" s="11"/>
      <c r="AJ373" s="11"/>
      <c r="AK373" s="11"/>
      <c r="AL373" s="11"/>
      <c r="AM373" s="11"/>
      <c r="AN373" s="4"/>
      <c r="AO373" s="4"/>
      <c r="AP373" s="4"/>
      <c r="AQ373" s="4"/>
    </row>
    <row r="374" spans="10:43" ht="13" x14ac:dyDescent="0.3">
      <c r="J374" s="7"/>
      <c r="K374" s="8"/>
      <c r="L374" s="9"/>
      <c r="N374" s="9"/>
      <c r="O374" s="10"/>
      <c r="P374" s="10"/>
      <c r="Q374" s="10"/>
      <c r="R374" s="10"/>
      <c r="S374" s="8"/>
      <c r="T374" s="8"/>
      <c r="U374" s="8"/>
      <c r="V374" s="11"/>
      <c r="W374" s="11"/>
      <c r="X374" s="11"/>
      <c r="Y374" s="11"/>
      <c r="Z374" s="11"/>
      <c r="AA374" s="11"/>
      <c r="AB374" s="11"/>
      <c r="AC374" s="11"/>
      <c r="AD374" s="11"/>
      <c r="AE374" s="11"/>
      <c r="AF374" s="11"/>
      <c r="AG374" s="13"/>
      <c r="AH374" s="11"/>
      <c r="AI374" s="11"/>
      <c r="AJ374" s="11"/>
      <c r="AK374" s="11"/>
      <c r="AL374" s="11"/>
      <c r="AM374" s="11"/>
      <c r="AN374" s="4"/>
      <c r="AO374" s="4"/>
      <c r="AP374" s="4"/>
      <c r="AQ374" s="4"/>
    </row>
    <row r="375" spans="10:43" ht="13" x14ac:dyDescent="0.3">
      <c r="J375" s="7"/>
      <c r="K375" s="8"/>
      <c r="L375" s="9"/>
      <c r="N375" s="9"/>
      <c r="O375" s="10"/>
      <c r="P375" s="10"/>
      <c r="Q375" s="10"/>
      <c r="R375" s="10"/>
      <c r="S375" s="8"/>
      <c r="T375" s="8"/>
      <c r="U375" s="8"/>
      <c r="V375" s="11"/>
      <c r="W375" s="11"/>
      <c r="X375" s="11"/>
      <c r="Y375" s="11"/>
      <c r="Z375" s="11"/>
      <c r="AA375" s="11"/>
      <c r="AB375" s="11"/>
      <c r="AC375" s="11"/>
      <c r="AD375" s="11"/>
      <c r="AE375" s="11"/>
      <c r="AF375" s="11"/>
      <c r="AG375" s="13"/>
      <c r="AH375" s="11"/>
      <c r="AI375" s="11"/>
      <c r="AJ375" s="11"/>
      <c r="AK375" s="11"/>
      <c r="AL375" s="11"/>
      <c r="AM375" s="11"/>
      <c r="AN375" s="4"/>
      <c r="AO375" s="4"/>
      <c r="AP375" s="4"/>
      <c r="AQ375" s="4"/>
    </row>
    <row r="376" spans="10:43" ht="13" x14ac:dyDescent="0.3">
      <c r="J376" s="7"/>
      <c r="K376" s="8"/>
      <c r="L376" s="9"/>
      <c r="N376" s="9"/>
      <c r="O376" s="10"/>
      <c r="P376" s="10"/>
      <c r="Q376" s="10"/>
      <c r="R376" s="10"/>
      <c r="S376" s="8"/>
      <c r="T376" s="8"/>
      <c r="U376" s="8"/>
      <c r="V376" s="11"/>
      <c r="W376" s="11"/>
      <c r="X376" s="11"/>
      <c r="Y376" s="11"/>
      <c r="Z376" s="11"/>
      <c r="AA376" s="11"/>
      <c r="AB376" s="11"/>
      <c r="AC376" s="11"/>
      <c r="AD376" s="11"/>
      <c r="AE376" s="11"/>
      <c r="AF376" s="11"/>
      <c r="AG376" s="13"/>
      <c r="AH376" s="11"/>
      <c r="AI376" s="11"/>
      <c r="AJ376" s="11"/>
      <c r="AK376" s="11"/>
      <c r="AL376" s="11"/>
      <c r="AM376" s="11"/>
      <c r="AN376" s="4"/>
      <c r="AO376" s="4"/>
      <c r="AP376" s="4"/>
      <c r="AQ376" s="4"/>
    </row>
    <row r="377" spans="10:43" ht="13" x14ac:dyDescent="0.3">
      <c r="J377" s="7"/>
      <c r="K377" s="8"/>
      <c r="L377" s="9"/>
      <c r="N377" s="9"/>
      <c r="O377" s="10"/>
      <c r="P377" s="10"/>
      <c r="Q377" s="10"/>
      <c r="R377" s="10"/>
      <c r="S377" s="8"/>
      <c r="T377" s="8"/>
      <c r="U377" s="8"/>
      <c r="V377" s="11"/>
      <c r="W377" s="11"/>
      <c r="X377" s="11"/>
      <c r="Y377" s="11"/>
      <c r="Z377" s="11"/>
      <c r="AA377" s="11"/>
      <c r="AB377" s="11"/>
      <c r="AC377" s="11"/>
      <c r="AD377" s="11"/>
      <c r="AE377" s="11"/>
      <c r="AF377" s="11"/>
      <c r="AG377" s="13"/>
      <c r="AH377" s="14"/>
      <c r="AI377" s="14"/>
      <c r="AJ377" s="14"/>
      <c r="AK377" s="14"/>
      <c r="AL377" s="14"/>
      <c r="AM377" s="14"/>
      <c r="AN377" s="15"/>
      <c r="AO377" s="16"/>
      <c r="AP377" s="16"/>
      <c r="AQ377" s="16"/>
    </row>
    <row r="378" spans="10:43" ht="13" x14ac:dyDescent="0.3">
      <c r="J378" s="7"/>
      <c r="K378" s="8"/>
      <c r="L378" s="9"/>
      <c r="N378" s="9"/>
      <c r="O378" s="10"/>
      <c r="P378" s="10"/>
      <c r="Q378" s="10"/>
      <c r="R378" s="10"/>
      <c r="S378" s="8"/>
      <c r="T378" s="8"/>
      <c r="U378" s="8"/>
      <c r="V378" s="11"/>
      <c r="W378" s="11"/>
      <c r="X378" s="11"/>
      <c r="Y378" s="11"/>
      <c r="Z378" s="11"/>
      <c r="AA378" s="11"/>
      <c r="AB378" s="11"/>
      <c r="AC378" s="11"/>
      <c r="AD378" s="11"/>
      <c r="AE378" s="11"/>
      <c r="AF378" s="11"/>
      <c r="AG378" s="13"/>
      <c r="AH378" s="14"/>
      <c r="AI378" s="14"/>
      <c r="AJ378" s="14"/>
      <c r="AK378" s="14"/>
      <c r="AL378" s="14"/>
      <c r="AM378" s="14"/>
      <c r="AN378" s="15"/>
      <c r="AO378" s="16"/>
      <c r="AP378" s="16"/>
      <c r="AQ378" s="16"/>
    </row>
    <row r="379" spans="10:43" ht="13" x14ac:dyDescent="0.3">
      <c r="J379" s="7"/>
      <c r="K379" s="8"/>
      <c r="L379" s="9"/>
      <c r="N379" s="9"/>
      <c r="O379" s="10"/>
      <c r="P379" s="10"/>
      <c r="Q379" s="10"/>
      <c r="R379" s="10"/>
      <c r="S379" s="8"/>
      <c r="T379" s="8"/>
      <c r="U379" s="8"/>
      <c r="V379" s="11"/>
      <c r="W379" s="11"/>
      <c r="X379" s="11"/>
      <c r="Y379" s="11"/>
      <c r="Z379" s="11"/>
      <c r="AA379" s="11"/>
      <c r="AB379" s="11"/>
      <c r="AC379" s="11"/>
      <c r="AD379" s="11"/>
      <c r="AE379" s="11"/>
      <c r="AF379" s="11"/>
      <c r="AG379" s="13"/>
      <c r="AH379" s="14"/>
      <c r="AI379" s="14"/>
      <c r="AJ379" s="14"/>
      <c r="AK379" s="14"/>
      <c r="AL379" s="14"/>
      <c r="AM379" s="14"/>
      <c r="AN379" s="15"/>
      <c r="AO379" s="16"/>
      <c r="AP379" s="16"/>
      <c r="AQ379" s="16"/>
    </row>
    <row r="380" spans="10:43" ht="13" x14ac:dyDescent="0.3">
      <c r="J380" s="7"/>
      <c r="K380" s="8"/>
      <c r="L380" s="9"/>
      <c r="N380" s="9"/>
      <c r="O380" s="10"/>
      <c r="P380" s="10"/>
      <c r="Q380" s="10"/>
      <c r="R380" s="10"/>
      <c r="S380" s="8"/>
      <c r="T380" s="8"/>
      <c r="U380" s="8"/>
      <c r="V380" s="11"/>
      <c r="W380" s="11"/>
      <c r="X380" s="11"/>
      <c r="Y380" s="11"/>
      <c r="Z380" s="11"/>
      <c r="AA380" s="11"/>
      <c r="AB380" s="11"/>
      <c r="AC380" s="11"/>
      <c r="AD380" s="11"/>
      <c r="AE380" s="11"/>
      <c r="AF380" s="11"/>
      <c r="AG380" s="18"/>
      <c r="AH380" s="14"/>
      <c r="AI380" s="14"/>
      <c r="AJ380" s="14"/>
      <c r="AK380" s="14"/>
      <c r="AL380" s="14"/>
      <c r="AM380" s="14"/>
      <c r="AN380" s="4"/>
      <c r="AO380" s="4"/>
      <c r="AP380" s="4"/>
      <c r="AQ380" s="4"/>
    </row>
    <row r="381" spans="10:43" ht="13" x14ac:dyDescent="0.3">
      <c r="J381" s="7"/>
      <c r="K381" s="8"/>
      <c r="L381" s="9"/>
      <c r="N381" s="9"/>
      <c r="O381" s="10"/>
      <c r="P381" s="10"/>
      <c r="Q381" s="10"/>
      <c r="R381" s="10"/>
      <c r="S381" s="8"/>
      <c r="T381" s="8"/>
      <c r="U381" s="8"/>
      <c r="V381" s="11"/>
      <c r="W381" s="11"/>
      <c r="X381" s="11"/>
      <c r="Y381" s="11"/>
      <c r="Z381" s="11"/>
      <c r="AA381" s="11"/>
      <c r="AB381" s="11"/>
      <c r="AC381" s="11"/>
      <c r="AD381" s="11"/>
      <c r="AE381" s="11"/>
      <c r="AF381" s="11"/>
      <c r="AG381" s="13"/>
      <c r="AH381" s="11"/>
      <c r="AI381" s="11"/>
      <c r="AJ381" s="11"/>
      <c r="AK381" s="11"/>
      <c r="AL381" s="11"/>
      <c r="AM381" s="11"/>
      <c r="AN381" s="4"/>
      <c r="AO381" s="4"/>
      <c r="AP381" s="4"/>
      <c r="AQ381" s="4"/>
    </row>
    <row r="382" spans="10:43" ht="13" x14ac:dyDescent="0.3">
      <c r="J382" s="7"/>
      <c r="K382" s="8"/>
      <c r="L382" s="9"/>
      <c r="N382" s="9"/>
      <c r="O382" s="10"/>
      <c r="P382" s="10"/>
      <c r="Q382" s="10"/>
      <c r="R382" s="10"/>
      <c r="S382" s="8"/>
      <c r="T382" s="8"/>
      <c r="U382" s="8"/>
      <c r="V382" s="11"/>
      <c r="W382" s="11"/>
      <c r="X382" s="11"/>
      <c r="Y382" s="11"/>
      <c r="Z382" s="11"/>
      <c r="AA382" s="11"/>
      <c r="AB382" s="11"/>
      <c r="AC382" s="11"/>
      <c r="AD382" s="11"/>
      <c r="AE382" s="11"/>
      <c r="AF382" s="11"/>
      <c r="AG382" s="13"/>
      <c r="AH382" s="11"/>
      <c r="AI382" s="11"/>
      <c r="AJ382" s="11"/>
      <c r="AK382" s="11"/>
      <c r="AL382" s="11"/>
      <c r="AM382" s="11"/>
      <c r="AN382" s="4"/>
      <c r="AO382" s="4"/>
      <c r="AP382" s="4"/>
      <c r="AQ382" s="4"/>
    </row>
    <row r="383" spans="10:43" ht="13" x14ac:dyDescent="0.3">
      <c r="J383" s="7"/>
      <c r="K383" s="8"/>
      <c r="L383" s="9"/>
      <c r="N383" s="9"/>
      <c r="O383" s="10"/>
      <c r="P383" s="10"/>
      <c r="Q383" s="10"/>
      <c r="R383" s="10"/>
      <c r="S383" s="8"/>
      <c r="T383" s="8"/>
      <c r="U383" s="8"/>
      <c r="V383" s="11"/>
      <c r="W383" s="11"/>
      <c r="X383" s="11"/>
      <c r="Y383" s="11"/>
      <c r="Z383" s="11"/>
      <c r="AA383" s="11"/>
      <c r="AB383" s="11"/>
      <c r="AC383" s="11"/>
      <c r="AD383" s="11"/>
      <c r="AE383" s="11"/>
      <c r="AF383" s="11"/>
      <c r="AG383" s="13"/>
      <c r="AH383" s="11"/>
      <c r="AI383" s="11"/>
      <c r="AJ383" s="11"/>
      <c r="AK383" s="11"/>
      <c r="AL383" s="11"/>
      <c r="AM383" s="11"/>
      <c r="AN383" s="4"/>
      <c r="AO383" s="4"/>
      <c r="AP383" s="4"/>
      <c r="AQ383" s="4"/>
    </row>
    <row r="384" spans="10:43" ht="13" x14ac:dyDescent="0.3">
      <c r="J384" s="7"/>
      <c r="K384" s="8"/>
      <c r="L384" s="9"/>
      <c r="N384" s="9"/>
      <c r="O384" s="10"/>
      <c r="P384" s="10"/>
      <c r="Q384" s="10"/>
      <c r="R384" s="10"/>
      <c r="S384" s="8"/>
      <c r="T384" s="8"/>
      <c r="U384" s="8"/>
      <c r="V384" s="11"/>
      <c r="W384" s="11"/>
      <c r="X384" s="11"/>
      <c r="Y384" s="11"/>
      <c r="Z384" s="11"/>
      <c r="AA384" s="11"/>
      <c r="AB384" s="11"/>
      <c r="AC384" s="11"/>
      <c r="AD384" s="11"/>
      <c r="AE384" s="11"/>
      <c r="AF384" s="11"/>
      <c r="AG384" s="13"/>
      <c r="AH384" s="11"/>
      <c r="AI384" s="11"/>
      <c r="AJ384" s="11"/>
      <c r="AK384" s="11"/>
      <c r="AL384" s="11"/>
      <c r="AM384" s="11"/>
      <c r="AN384" s="4"/>
      <c r="AO384" s="4"/>
      <c r="AP384" s="4"/>
      <c r="AQ384" s="4"/>
    </row>
    <row r="385" spans="10:43" ht="13" x14ac:dyDescent="0.3">
      <c r="J385" s="7"/>
      <c r="K385" s="8"/>
      <c r="L385" s="9"/>
      <c r="N385" s="9"/>
      <c r="O385" s="10"/>
      <c r="P385" s="10"/>
      <c r="Q385" s="10"/>
      <c r="R385" s="10"/>
      <c r="S385" s="8"/>
      <c r="T385" s="8"/>
      <c r="U385" s="8"/>
      <c r="V385" s="11"/>
      <c r="W385" s="11"/>
      <c r="X385" s="11"/>
      <c r="Y385" s="11"/>
      <c r="Z385" s="11"/>
      <c r="AA385" s="11"/>
      <c r="AB385" s="11"/>
      <c r="AC385" s="11"/>
      <c r="AD385" s="11"/>
      <c r="AE385" s="11"/>
      <c r="AF385" s="11"/>
      <c r="AG385" s="13"/>
      <c r="AH385" s="11"/>
      <c r="AI385" s="11"/>
      <c r="AJ385" s="11"/>
      <c r="AK385" s="11"/>
      <c r="AL385" s="11"/>
      <c r="AM385" s="11"/>
      <c r="AN385" s="4"/>
      <c r="AO385" s="4"/>
      <c r="AP385" s="4"/>
      <c r="AQ385" s="4"/>
    </row>
    <row r="386" spans="10:43" ht="13" x14ac:dyDescent="0.3">
      <c r="J386" s="7"/>
      <c r="K386" s="8"/>
      <c r="L386" s="9"/>
      <c r="N386" s="9"/>
      <c r="O386" s="10"/>
      <c r="P386" s="10"/>
      <c r="Q386" s="10"/>
      <c r="R386" s="10"/>
      <c r="S386" s="8"/>
      <c r="T386" s="8"/>
      <c r="U386" s="8"/>
      <c r="V386" s="11"/>
      <c r="W386" s="11"/>
      <c r="X386" s="11"/>
      <c r="Y386" s="11"/>
      <c r="Z386" s="11"/>
      <c r="AA386" s="11"/>
      <c r="AB386" s="11"/>
      <c r="AC386" s="11"/>
      <c r="AD386" s="11"/>
      <c r="AE386" s="11"/>
      <c r="AF386" s="11"/>
      <c r="AG386" s="13"/>
      <c r="AH386" s="11"/>
      <c r="AI386" s="11"/>
      <c r="AJ386" s="11"/>
      <c r="AK386" s="11"/>
      <c r="AL386" s="11"/>
      <c r="AM386" s="11"/>
      <c r="AN386" s="4"/>
      <c r="AO386" s="4"/>
      <c r="AP386" s="4"/>
      <c r="AQ386" s="4"/>
    </row>
    <row r="387" spans="10:43" ht="13" x14ac:dyDescent="0.3">
      <c r="J387" s="7"/>
      <c r="K387" s="8"/>
      <c r="L387" s="9"/>
      <c r="N387" s="9"/>
      <c r="O387" s="10"/>
      <c r="P387" s="10"/>
      <c r="Q387" s="10"/>
      <c r="R387" s="10"/>
      <c r="S387" s="8"/>
      <c r="T387" s="8"/>
      <c r="U387" s="8"/>
      <c r="V387" s="11"/>
      <c r="W387" s="11"/>
      <c r="X387" s="11"/>
      <c r="Y387" s="11"/>
      <c r="Z387" s="11"/>
      <c r="AA387" s="11"/>
      <c r="AB387" s="11"/>
      <c r="AC387" s="11"/>
      <c r="AD387" s="11"/>
      <c r="AE387" s="11"/>
      <c r="AF387" s="11"/>
      <c r="AG387" s="13"/>
      <c r="AH387" s="11"/>
      <c r="AI387" s="11"/>
      <c r="AJ387" s="11"/>
      <c r="AK387" s="11"/>
      <c r="AL387" s="11"/>
      <c r="AM387" s="11"/>
      <c r="AN387" s="4"/>
      <c r="AO387" s="4"/>
      <c r="AP387" s="4"/>
      <c r="AQ387" s="4"/>
    </row>
    <row r="388" spans="10:43" ht="13" x14ac:dyDescent="0.3">
      <c r="J388" s="7"/>
      <c r="K388" s="8"/>
      <c r="L388" s="9"/>
      <c r="N388" s="9"/>
      <c r="O388" s="10"/>
      <c r="P388" s="10"/>
      <c r="Q388" s="10"/>
      <c r="R388" s="10"/>
      <c r="S388" s="8"/>
      <c r="T388" s="8"/>
      <c r="U388" s="8"/>
      <c r="V388" s="11"/>
      <c r="W388" s="11"/>
      <c r="X388" s="11"/>
      <c r="Y388" s="11"/>
      <c r="Z388" s="11"/>
      <c r="AA388" s="11"/>
      <c r="AB388" s="11"/>
      <c r="AC388" s="11"/>
      <c r="AD388" s="11"/>
      <c r="AE388" s="11"/>
      <c r="AF388" s="11"/>
      <c r="AG388" s="13"/>
      <c r="AH388" s="11"/>
      <c r="AI388" s="11"/>
      <c r="AJ388" s="11"/>
      <c r="AK388" s="11"/>
      <c r="AL388" s="11"/>
      <c r="AM388" s="11"/>
      <c r="AN388" s="4"/>
      <c r="AO388" s="4"/>
      <c r="AP388" s="4"/>
      <c r="AQ388" s="4"/>
    </row>
    <row r="389" spans="10:43" ht="13" x14ac:dyDescent="0.3">
      <c r="J389" s="7"/>
      <c r="K389" s="8"/>
      <c r="L389" s="9"/>
      <c r="N389" s="9"/>
      <c r="O389" s="10"/>
      <c r="P389" s="10"/>
      <c r="Q389" s="10"/>
      <c r="R389" s="10"/>
      <c r="S389" s="8"/>
      <c r="T389" s="8"/>
      <c r="U389" s="8"/>
      <c r="V389" s="11"/>
      <c r="W389" s="11"/>
      <c r="X389" s="11"/>
      <c r="Y389" s="11"/>
      <c r="Z389" s="11"/>
      <c r="AA389" s="11"/>
      <c r="AB389" s="11"/>
      <c r="AC389" s="11"/>
      <c r="AD389" s="11"/>
      <c r="AE389" s="11"/>
      <c r="AF389" s="11"/>
      <c r="AG389" s="13"/>
      <c r="AH389" s="11"/>
      <c r="AI389" s="11"/>
      <c r="AJ389" s="11"/>
      <c r="AK389" s="11"/>
      <c r="AL389" s="11"/>
      <c r="AM389" s="11"/>
      <c r="AN389" s="4"/>
      <c r="AO389" s="4"/>
      <c r="AP389" s="4"/>
      <c r="AQ389" s="4"/>
    </row>
    <row r="390" spans="10:43" ht="13" x14ac:dyDescent="0.3">
      <c r="J390" s="7"/>
      <c r="K390" s="8"/>
      <c r="L390" s="9"/>
      <c r="N390" s="9"/>
      <c r="O390" s="10"/>
      <c r="P390" s="10"/>
      <c r="Q390" s="10"/>
      <c r="R390" s="10"/>
      <c r="S390" s="8"/>
      <c r="T390" s="8"/>
      <c r="U390" s="8"/>
      <c r="V390" s="11"/>
      <c r="W390" s="11"/>
      <c r="X390" s="11"/>
      <c r="Y390" s="11"/>
      <c r="Z390" s="11"/>
      <c r="AA390" s="11"/>
      <c r="AB390" s="11"/>
      <c r="AC390" s="11"/>
      <c r="AD390" s="11"/>
      <c r="AE390" s="11"/>
      <c r="AF390" s="11"/>
      <c r="AG390" s="13"/>
      <c r="AH390" s="11"/>
      <c r="AI390" s="11"/>
      <c r="AJ390" s="11"/>
      <c r="AK390" s="11"/>
      <c r="AL390" s="11"/>
      <c r="AM390" s="11"/>
      <c r="AN390" s="4"/>
      <c r="AO390" s="4"/>
      <c r="AP390" s="4"/>
      <c r="AQ390" s="4"/>
    </row>
    <row r="391" spans="10:43" ht="13" x14ac:dyDescent="0.3">
      <c r="J391" s="7"/>
      <c r="K391" s="8"/>
      <c r="L391" s="9"/>
      <c r="N391" s="9"/>
      <c r="O391" s="10"/>
      <c r="P391" s="10"/>
      <c r="Q391" s="10"/>
      <c r="R391" s="10"/>
      <c r="S391" s="8"/>
      <c r="T391" s="8"/>
      <c r="U391" s="8"/>
      <c r="V391" s="11"/>
      <c r="W391" s="11"/>
      <c r="X391" s="11"/>
      <c r="Y391" s="11"/>
      <c r="Z391" s="11"/>
      <c r="AA391" s="11"/>
      <c r="AB391" s="11"/>
      <c r="AC391" s="11"/>
      <c r="AD391" s="11"/>
      <c r="AE391" s="11"/>
      <c r="AF391" s="11"/>
      <c r="AG391" s="13"/>
      <c r="AH391" s="11"/>
      <c r="AI391" s="11"/>
      <c r="AJ391" s="11"/>
      <c r="AK391" s="11"/>
      <c r="AL391" s="11"/>
      <c r="AM391" s="11"/>
      <c r="AN391" s="4"/>
      <c r="AO391" s="4"/>
      <c r="AP391" s="4"/>
      <c r="AQ391" s="4"/>
    </row>
    <row r="392" spans="10:43" ht="13" x14ac:dyDescent="0.3">
      <c r="J392" s="7"/>
      <c r="K392" s="8"/>
      <c r="L392" s="9"/>
      <c r="N392" s="9"/>
      <c r="O392" s="10"/>
      <c r="P392" s="10"/>
      <c r="Q392" s="10"/>
      <c r="R392" s="10"/>
      <c r="S392" s="8"/>
      <c r="T392" s="8"/>
      <c r="U392" s="8"/>
      <c r="V392" s="11"/>
      <c r="W392" s="11"/>
      <c r="X392" s="11"/>
      <c r="Y392" s="11"/>
      <c r="Z392" s="11"/>
      <c r="AA392" s="11"/>
      <c r="AB392" s="11"/>
      <c r="AC392" s="11"/>
      <c r="AD392" s="11"/>
      <c r="AE392" s="11"/>
      <c r="AF392" s="11"/>
      <c r="AG392" s="13"/>
      <c r="AH392" s="11"/>
      <c r="AI392" s="11"/>
      <c r="AJ392" s="11"/>
      <c r="AK392" s="11"/>
      <c r="AL392" s="11"/>
      <c r="AM392" s="11"/>
      <c r="AN392" s="4"/>
      <c r="AO392" s="4"/>
      <c r="AP392" s="4"/>
      <c r="AQ392" s="4"/>
    </row>
    <row r="393" spans="10:43" ht="13" x14ac:dyDescent="0.3">
      <c r="J393" s="7"/>
      <c r="K393" s="8"/>
      <c r="L393" s="9"/>
      <c r="N393" s="9"/>
      <c r="O393" s="10"/>
      <c r="P393" s="10"/>
      <c r="Q393" s="10"/>
      <c r="R393" s="10"/>
      <c r="S393" s="8"/>
      <c r="T393" s="8"/>
      <c r="U393" s="8"/>
      <c r="V393" s="11"/>
      <c r="W393" s="11"/>
      <c r="X393" s="11"/>
      <c r="Y393" s="11"/>
      <c r="Z393" s="11"/>
      <c r="AA393" s="11"/>
      <c r="AB393" s="11"/>
      <c r="AC393" s="11"/>
      <c r="AD393" s="11"/>
      <c r="AE393" s="11"/>
      <c r="AF393" s="11"/>
      <c r="AG393" s="13"/>
      <c r="AH393" s="11"/>
      <c r="AI393" s="11"/>
      <c r="AJ393" s="11"/>
      <c r="AK393" s="11"/>
      <c r="AL393" s="11"/>
      <c r="AM393" s="11"/>
      <c r="AN393" s="4"/>
      <c r="AO393" s="4"/>
      <c r="AP393" s="4"/>
      <c r="AQ393" s="4"/>
    </row>
    <row r="394" spans="10:43" ht="13" x14ac:dyDescent="0.3">
      <c r="J394" s="7"/>
      <c r="K394" s="8"/>
      <c r="L394" s="9"/>
      <c r="N394" s="9"/>
      <c r="O394" s="10"/>
      <c r="P394" s="10"/>
      <c r="Q394" s="10"/>
      <c r="R394" s="10"/>
      <c r="S394" s="8"/>
      <c r="T394" s="8"/>
      <c r="U394" s="8"/>
      <c r="V394" s="11"/>
      <c r="W394" s="11"/>
      <c r="X394" s="11"/>
      <c r="Y394" s="11"/>
      <c r="Z394" s="11"/>
      <c r="AA394" s="11"/>
      <c r="AB394" s="11"/>
      <c r="AC394" s="11"/>
      <c r="AD394" s="11"/>
      <c r="AE394" s="11"/>
      <c r="AF394" s="11"/>
      <c r="AG394" s="13"/>
      <c r="AH394" s="11"/>
      <c r="AI394" s="11"/>
      <c r="AJ394" s="11"/>
      <c r="AK394" s="11"/>
      <c r="AL394" s="11"/>
      <c r="AM394" s="11"/>
      <c r="AN394" s="4"/>
      <c r="AO394" s="4"/>
      <c r="AP394" s="4"/>
      <c r="AQ394" s="4"/>
    </row>
    <row r="395" spans="10:43" ht="13" x14ac:dyDescent="0.3">
      <c r="J395" s="7"/>
      <c r="K395" s="8"/>
      <c r="L395" s="9"/>
      <c r="N395" s="9"/>
      <c r="O395" s="10"/>
      <c r="P395" s="10"/>
      <c r="Q395" s="10"/>
      <c r="R395" s="10"/>
      <c r="S395" s="8"/>
      <c r="T395" s="8"/>
      <c r="U395" s="8"/>
      <c r="V395" s="11"/>
      <c r="W395" s="11"/>
      <c r="X395" s="11"/>
      <c r="Y395" s="11"/>
      <c r="Z395" s="11"/>
      <c r="AA395" s="11"/>
      <c r="AB395" s="11"/>
      <c r="AC395" s="11"/>
      <c r="AD395" s="11"/>
      <c r="AE395" s="11"/>
      <c r="AF395" s="11"/>
      <c r="AG395" s="13"/>
      <c r="AH395" s="11"/>
      <c r="AI395" s="11"/>
      <c r="AJ395" s="11"/>
      <c r="AK395" s="11"/>
      <c r="AL395" s="11"/>
      <c r="AM395" s="11"/>
      <c r="AN395" s="4"/>
      <c r="AO395" s="4"/>
      <c r="AP395" s="4"/>
      <c r="AQ395" s="4"/>
    </row>
    <row r="396" spans="10:43" ht="13" x14ac:dyDescent="0.3">
      <c r="J396" s="7"/>
      <c r="K396" s="8"/>
      <c r="L396" s="9"/>
      <c r="N396" s="9"/>
      <c r="O396" s="10"/>
      <c r="P396" s="10"/>
      <c r="Q396" s="10"/>
      <c r="R396" s="10"/>
      <c r="S396" s="8"/>
      <c r="T396" s="8"/>
      <c r="U396" s="8"/>
      <c r="V396" s="11"/>
      <c r="W396" s="11"/>
      <c r="X396" s="11"/>
      <c r="Y396" s="11"/>
      <c r="Z396" s="11"/>
      <c r="AA396" s="11"/>
      <c r="AB396" s="11"/>
      <c r="AC396" s="11"/>
      <c r="AD396" s="11"/>
      <c r="AE396" s="11"/>
      <c r="AF396" s="11"/>
      <c r="AG396" s="13"/>
      <c r="AH396" s="11"/>
      <c r="AI396" s="11"/>
      <c r="AJ396" s="11"/>
      <c r="AK396" s="11"/>
      <c r="AL396" s="11"/>
      <c r="AM396" s="11"/>
      <c r="AN396" s="4"/>
      <c r="AO396" s="4"/>
      <c r="AP396" s="4"/>
      <c r="AQ396" s="4"/>
    </row>
    <row r="397" spans="10:43" ht="13" x14ac:dyDescent="0.3">
      <c r="J397" s="7"/>
      <c r="K397" s="8"/>
      <c r="L397" s="9"/>
      <c r="N397" s="9"/>
      <c r="O397" s="10"/>
      <c r="P397" s="10"/>
      <c r="Q397" s="10"/>
      <c r="R397" s="10"/>
      <c r="S397" s="8"/>
      <c r="T397" s="8"/>
      <c r="U397" s="8"/>
      <c r="V397" s="11"/>
      <c r="W397" s="11"/>
      <c r="X397" s="11"/>
      <c r="Y397" s="11"/>
      <c r="Z397" s="11"/>
      <c r="AA397" s="11"/>
      <c r="AB397" s="11"/>
      <c r="AC397" s="11"/>
      <c r="AD397" s="11"/>
      <c r="AE397" s="11"/>
      <c r="AF397" s="11"/>
      <c r="AG397" s="13"/>
      <c r="AH397" s="11"/>
      <c r="AI397" s="11"/>
      <c r="AJ397" s="11"/>
      <c r="AK397" s="11"/>
      <c r="AL397" s="11"/>
      <c r="AM397" s="11"/>
      <c r="AN397" s="4"/>
      <c r="AO397" s="4"/>
      <c r="AP397" s="4"/>
      <c r="AQ397" s="4"/>
    </row>
    <row r="398" spans="10:43" ht="13" x14ac:dyDescent="0.3">
      <c r="J398" s="7"/>
      <c r="K398" s="8"/>
      <c r="L398" s="9"/>
      <c r="N398" s="9"/>
      <c r="O398" s="10"/>
      <c r="P398" s="10"/>
      <c r="Q398" s="10"/>
      <c r="R398" s="10"/>
      <c r="S398" s="8"/>
      <c r="T398" s="8"/>
      <c r="U398" s="8"/>
      <c r="V398" s="11"/>
      <c r="W398" s="11"/>
      <c r="X398" s="11"/>
      <c r="Y398" s="11"/>
      <c r="Z398" s="11"/>
      <c r="AA398" s="11"/>
      <c r="AB398" s="11"/>
      <c r="AC398" s="11"/>
      <c r="AD398" s="11"/>
      <c r="AE398" s="11"/>
      <c r="AF398" s="11"/>
      <c r="AG398" s="13"/>
      <c r="AH398" s="11"/>
      <c r="AI398" s="11"/>
      <c r="AJ398" s="11"/>
      <c r="AK398" s="11"/>
      <c r="AL398" s="11"/>
      <c r="AM398" s="11"/>
      <c r="AN398" s="4"/>
      <c r="AO398" s="4"/>
      <c r="AP398" s="4"/>
      <c r="AQ398" s="4"/>
    </row>
    <row r="399" spans="10:43" ht="13" x14ac:dyDescent="0.3">
      <c r="J399" s="7"/>
      <c r="K399" s="8"/>
      <c r="L399" s="9"/>
      <c r="N399" s="9"/>
      <c r="O399" s="10"/>
      <c r="P399" s="10"/>
      <c r="Q399" s="10"/>
      <c r="R399" s="10"/>
      <c r="S399" s="8"/>
      <c r="T399" s="8"/>
      <c r="U399" s="8"/>
      <c r="V399" s="11"/>
      <c r="W399" s="11"/>
      <c r="X399" s="11"/>
      <c r="Y399" s="11"/>
      <c r="Z399" s="11"/>
      <c r="AA399" s="11"/>
      <c r="AB399" s="11"/>
      <c r="AC399" s="11"/>
      <c r="AD399" s="11"/>
      <c r="AE399" s="11"/>
      <c r="AF399" s="11"/>
      <c r="AG399" s="13"/>
      <c r="AH399" s="11"/>
      <c r="AI399" s="11"/>
      <c r="AJ399" s="11"/>
      <c r="AK399" s="11"/>
      <c r="AL399" s="11"/>
      <c r="AM399" s="11"/>
      <c r="AN399" s="4"/>
      <c r="AO399" s="4"/>
      <c r="AP399" s="4"/>
      <c r="AQ399" s="4"/>
    </row>
    <row r="400" spans="10:43" ht="13" x14ac:dyDescent="0.3">
      <c r="J400" s="7"/>
      <c r="K400" s="8"/>
      <c r="L400" s="9"/>
      <c r="N400" s="9"/>
      <c r="O400" s="10"/>
      <c r="P400" s="10"/>
      <c r="Q400" s="10"/>
      <c r="R400" s="10"/>
      <c r="S400" s="8"/>
      <c r="T400" s="8"/>
      <c r="U400" s="8"/>
      <c r="V400" s="11"/>
      <c r="W400" s="11"/>
      <c r="X400" s="11"/>
      <c r="Y400" s="11"/>
      <c r="Z400" s="11"/>
      <c r="AA400" s="11"/>
      <c r="AB400" s="11"/>
      <c r="AC400" s="11"/>
      <c r="AD400" s="11"/>
      <c r="AE400" s="11"/>
      <c r="AF400" s="11"/>
      <c r="AG400" s="13"/>
      <c r="AH400" s="11"/>
      <c r="AI400" s="11"/>
      <c r="AJ400" s="11"/>
      <c r="AK400" s="11"/>
      <c r="AL400" s="11"/>
      <c r="AM400" s="11"/>
      <c r="AN400" s="4"/>
      <c r="AO400" s="4"/>
      <c r="AP400" s="4"/>
      <c r="AQ400" s="4"/>
    </row>
    <row r="401" spans="10:43" ht="13" x14ac:dyDescent="0.3">
      <c r="J401" s="7"/>
      <c r="K401" s="8"/>
      <c r="L401" s="9"/>
      <c r="N401" s="9"/>
      <c r="O401" s="10"/>
      <c r="P401" s="10"/>
      <c r="Q401" s="10"/>
      <c r="R401" s="10"/>
      <c r="S401" s="8"/>
      <c r="T401" s="8"/>
      <c r="U401" s="8"/>
      <c r="V401" s="11"/>
      <c r="W401" s="11"/>
      <c r="X401" s="11"/>
      <c r="Y401" s="11"/>
      <c r="Z401" s="11"/>
      <c r="AA401" s="11"/>
      <c r="AB401" s="11"/>
      <c r="AC401" s="11"/>
      <c r="AD401" s="11"/>
      <c r="AE401" s="11"/>
      <c r="AF401" s="11"/>
      <c r="AG401" s="13"/>
      <c r="AH401" s="14"/>
      <c r="AI401" s="14"/>
      <c r="AJ401" s="14"/>
      <c r="AK401" s="14"/>
      <c r="AL401" s="14"/>
      <c r="AM401" s="14"/>
      <c r="AN401" s="15"/>
      <c r="AO401" s="16"/>
      <c r="AP401" s="16"/>
      <c r="AQ401" s="16"/>
    </row>
    <row r="402" spans="10:43" ht="13" x14ac:dyDescent="0.3">
      <c r="J402" s="7"/>
      <c r="K402" s="8"/>
      <c r="L402" s="9"/>
      <c r="N402" s="9"/>
      <c r="O402" s="10"/>
      <c r="P402" s="10"/>
      <c r="Q402" s="10"/>
      <c r="R402" s="10"/>
      <c r="S402" s="8"/>
      <c r="T402" s="8"/>
      <c r="U402" s="8"/>
      <c r="V402" s="11"/>
      <c r="W402" s="11"/>
      <c r="X402" s="11"/>
      <c r="Y402" s="11"/>
      <c r="Z402" s="11"/>
      <c r="AA402" s="11"/>
      <c r="AB402" s="11"/>
      <c r="AC402" s="11"/>
      <c r="AD402" s="11"/>
      <c r="AE402" s="11"/>
      <c r="AF402" s="11"/>
      <c r="AG402" s="13"/>
      <c r="AH402" s="14"/>
      <c r="AI402" s="14"/>
      <c r="AJ402" s="14"/>
      <c r="AK402" s="14"/>
      <c r="AL402" s="14"/>
      <c r="AM402" s="14"/>
      <c r="AN402" s="15"/>
      <c r="AO402" s="16"/>
      <c r="AP402" s="16"/>
      <c r="AQ402" s="16"/>
    </row>
    <row r="403" spans="10:43" ht="13" x14ac:dyDescent="0.3">
      <c r="J403" s="7"/>
      <c r="K403" s="8"/>
      <c r="L403" s="9"/>
      <c r="N403" s="9"/>
      <c r="O403" s="10"/>
      <c r="P403" s="10"/>
      <c r="Q403" s="10"/>
      <c r="R403" s="10"/>
      <c r="S403" s="8"/>
      <c r="T403" s="8"/>
      <c r="U403" s="8"/>
      <c r="V403" s="11"/>
      <c r="W403" s="11"/>
      <c r="X403" s="11"/>
      <c r="Y403" s="11"/>
      <c r="Z403" s="11"/>
      <c r="AA403" s="11"/>
      <c r="AB403" s="11"/>
      <c r="AC403" s="11"/>
      <c r="AD403" s="11"/>
      <c r="AE403" s="11"/>
      <c r="AF403" s="11"/>
      <c r="AG403" s="13"/>
      <c r="AH403" s="14"/>
      <c r="AI403" s="14"/>
      <c r="AJ403" s="14"/>
      <c r="AK403" s="14"/>
      <c r="AL403" s="14"/>
      <c r="AM403" s="14"/>
      <c r="AN403" s="15"/>
      <c r="AO403" s="16"/>
      <c r="AP403" s="16"/>
      <c r="AQ403" s="16"/>
    </row>
    <row r="404" spans="10:43" ht="13" x14ac:dyDescent="0.3">
      <c r="J404" s="7"/>
      <c r="K404" s="8"/>
      <c r="L404" s="9"/>
      <c r="N404" s="9"/>
      <c r="O404" s="10"/>
      <c r="P404" s="10"/>
      <c r="Q404" s="10"/>
      <c r="R404" s="10"/>
      <c r="S404" s="8"/>
      <c r="T404" s="8"/>
      <c r="U404" s="8"/>
      <c r="V404" s="11"/>
      <c r="W404" s="11"/>
      <c r="X404" s="11"/>
      <c r="Y404" s="11"/>
      <c r="Z404" s="11"/>
      <c r="AA404" s="11"/>
      <c r="AB404" s="11"/>
      <c r="AC404" s="11"/>
      <c r="AD404" s="11"/>
      <c r="AE404" s="11"/>
      <c r="AF404" s="11"/>
      <c r="AG404" s="18"/>
      <c r="AH404" s="14"/>
      <c r="AI404" s="14"/>
      <c r="AJ404" s="14"/>
      <c r="AK404" s="14"/>
      <c r="AL404" s="14"/>
      <c r="AM404" s="14"/>
      <c r="AN404" s="4"/>
      <c r="AO404" s="4"/>
      <c r="AP404" s="4"/>
      <c r="AQ404" s="4"/>
    </row>
    <row r="405" spans="10:43" ht="13" x14ac:dyDescent="0.3">
      <c r="J405" s="7"/>
      <c r="K405" s="8"/>
      <c r="L405" s="9"/>
      <c r="N405" s="9"/>
      <c r="O405" s="10"/>
      <c r="P405" s="10"/>
      <c r="Q405" s="10"/>
      <c r="R405" s="10"/>
      <c r="S405" s="8"/>
      <c r="T405" s="8"/>
      <c r="U405" s="8"/>
      <c r="V405" s="11"/>
      <c r="W405" s="11"/>
      <c r="X405" s="11"/>
      <c r="Y405" s="11"/>
      <c r="Z405" s="11"/>
      <c r="AA405" s="11"/>
      <c r="AB405" s="11"/>
      <c r="AC405" s="11"/>
      <c r="AD405" s="11"/>
      <c r="AE405" s="11"/>
      <c r="AF405" s="11"/>
      <c r="AG405" s="13"/>
      <c r="AH405" s="11"/>
      <c r="AI405" s="11"/>
      <c r="AJ405" s="11"/>
      <c r="AK405" s="11"/>
      <c r="AL405" s="11"/>
      <c r="AM405" s="11"/>
      <c r="AN405" s="4"/>
      <c r="AO405" s="4"/>
      <c r="AP405" s="4"/>
      <c r="AQ405" s="4"/>
    </row>
    <row r="406" spans="10:43" ht="13" x14ac:dyDescent="0.3">
      <c r="J406" s="7"/>
      <c r="K406" s="8"/>
      <c r="L406" s="9"/>
      <c r="N406" s="9"/>
      <c r="O406" s="10"/>
      <c r="P406" s="10"/>
      <c r="Q406" s="10"/>
      <c r="R406" s="10"/>
      <c r="S406" s="8"/>
      <c r="T406" s="8"/>
      <c r="U406" s="8"/>
      <c r="V406" s="11"/>
      <c r="W406" s="11"/>
      <c r="X406" s="11"/>
      <c r="Y406" s="11"/>
      <c r="Z406" s="11"/>
      <c r="AA406" s="11"/>
      <c r="AB406" s="11"/>
      <c r="AC406" s="11"/>
      <c r="AD406" s="11"/>
      <c r="AE406" s="11"/>
      <c r="AF406" s="11"/>
      <c r="AG406" s="13"/>
      <c r="AH406" s="11"/>
      <c r="AI406" s="11"/>
      <c r="AJ406" s="11"/>
      <c r="AK406" s="11"/>
      <c r="AL406" s="11"/>
      <c r="AM406" s="11"/>
      <c r="AN406" s="4"/>
      <c r="AO406" s="4"/>
      <c r="AP406" s="4"/>
      <c r="AQ406" s="4"/>
    </row>
    <row r="407" spans="10:43" ht="13" x14ac:dyDescent="0.3">
      <c r="J407" s="7"/>
      <c r="K407" s="8"/>
      <c r="L407" s="9"/>
      <c r="N407" s="9"/>
      <c r="O407" s="10"/>
      <c r="P407" s="10"/>
      <c r="Q407" s="10"/>
      <c r="R407" s="10"/>
      <c r="S407" s="8"/>
      <c r="T407" s="8"/>
      <c r="U407" s="8"/>
      <c r="V407" s="11"/>
      <c r="W407" s="11"/>
      <c r="X407" s="11"/>
      <c r="Y407" s="11"/>
      <c r="Z407" s="11"/>
      <c r="AA407" s="11"/>
      <c r="AB407" s="11"/>
      <c r="AC407" s="11"/>
      <c r="AD407" s="11"/>
      <c r="AE407" s="11"/>
      <c r="AF407" s="11"/>
      <c r="AG407" s="13"/>
      <c r="AH407" s="11"/>
      <c r="AI407" s="11"/>
      <c r="AJ407" s="11"/>
      <c r="AK407" s="11"/>
      <c r="AL407" s="11"/>
      <c r="AM407" s="11"/>
      <c r="AN407" s="4"/>
      <c r="AO407" s="4"/>
      <c r="AP407" s="4"/>
      <c r="AQ407" s="4"/>
    </row>
    <row r="408" spans="10:43" ht="13" x14ac:dyDescent="0.3">
      <c r="J408" s="7"/>
      <c r="K408" s="8"/>
      <c r="L408" s="9"/>
      <c r="N408" s="9"/>
      <c r="O408" s="10"/>
      <c r="P408" s="10"/>
      <c r="Q408" s="10"/>
      <c r="R408" s="10"/>
      <c r="S408" s="8"/>
      <c r="T408" s="8"/>
      <c r="U408" s="8"/>
      <c r="V408" s="11"/>
      <c r="W408" s="11"/>
      <c r="X408" s="11"/>
      <c r="Y408" s="11"/>
      <c r="Z408" s="11"/>
      <c r="AA408" s="11"/>
      <c r="AB408" s="11"/>
      <c r="AC408" s="11"/>
      <c r="AD408" s="11"/>
      <c r="AE408" s="11"/>
      <c r="AF408" s="11"/>
      <c r="AG408" s="13"/>
      <c r="AH408" s="11"/>
      <c r="AI408" s="11"/>
      <c r="AJ408" s="11"/>
      <c r="AK408" s="11"/>
      <c r="AL408" s="11"/>
      <c r="AM408" s="11"/>
      <c r="AN408" s="4"/>
      <c r="AO408" s="4"/>
      <c r="AP408" s="4"/>
      <c r="AQ408" s="4"/>
    </row>
    <row r="409" spans="10:43" ht="13" x14ac:dyDescent="0.3">
      <c r="J409" s="7"/>
      <c r="K409" s="8"/>
      <c r="L409" s="9"/>
      <c r="N409" s="9"/>
      <c r="O409" s="10"/>
      <c r="P409" s="10"/>
      <c r="Q409" s="10"/>
      <c r="R409" s="10"/>
      <c r="S409" s="8"/>
      <c r="T409" s="8"/>
      <c r="U409" s="8"/>
      <c r="V409" s="11"/>
      <c r="W409" s="11"/>
      <c r="X409" s="11"/>
      <c r="Y409" s="11"/>
      <c r="Z409" s="11"/>
      <c r="AA409" s="11"/>
      <c r="AB409" s="11"/>
      <c r="AC409" s="11"/>
      <c r="AD409" s="11"/>
      <c r="AE409" s="11"/>
      <c r="AF409" s="11"/>
      <c r="AG409" s="13"/>
      <c r="AH409" s="11"/>
      <c r="AI409" s="11"/>
      <c r="AJ409" s="11"/>
      <c r="AK409" s="11"/>
      <c r="AL409" s="11"/>
      <c r="AM409" s="11"/>
      <c r="AN409" s="4"/>
      <c r="AO409" s="4"/>
      <c r="AP409" s="4"/>
      <c r="AQ409" s="4"/>
    </row>
    <row r="410" spans="10:43" ht="13" x14ac:dyDescent="0.3">
      <c r="J410" s="7"/>
      <c r="K410" s="8"/>
      <c r="L410" s="9"/>
      <c r="N410" s="9"/>
      <c r="O410" s="10"/>
      <c r="P410" s="10"/>
      <c r="Q410" s="10"/>
      <c r="R410" s="10"/>
      <c r="S410" s="8"/>
      <c r="T410" s="8"/>
      <c r="U410" s="8"/>
      <c r="V410" s="11"/>
      <c r="W410" s="11"/>
      <c r="X410" s="11"/>
      <c r="Y410" s="11"/>
      <c r="Z410" s="11"/>
      <c r="AA410" s="11"/>
      <c r="AB410" s="11"/>
      <c r="AC410" s="11"/>
      <c r="AD410" s="11"/>
      <c r="AE410" s="11"/>
      <c r="AF410" s="11"/>
      <c r="AG410" s="13"/>
      <c r="AH410" s="11"/>
      <c r="AI410" s="11"/>
      <c r="AJ410" s="11"/>
      <c r="AK410" s="11"/>
      <c r="AL410" s="11"/>
      <c r="AM410" s="11"/>
      <c r="AN410" s="4"/>
      <c r="AO410" s="4"/>
      <c r="AP410" s="4"/>
      <c r="AQ410" s="4"/>
    </row>
    <row r="411" spans="10:43" ht="13" x14ac:dyDescent="0.3">
      <c r="J411" s="7"/>
      <c r="K411" s="8"/>
      <c r="L411" s="9"/>
      <c r="N411" s="9"/>
      <c r="O411" s="10"/>
      <c r="P411" s="10"/>
      <c r="Q411" s="10"/>
      <c r="R411" s="10"/>
      <c r="S411" s="8"/>
      <c r="T411" s="8"/>
      <c r="U411" s="8"/>
      <c r="V411" s="11"/>
      <c r="W411" s="11"/>
      <c r="X411" s="11"/>
      <c r="Y411" s="11"/>
      <c r="Z411" s="11"/>
      <c r="AA411" s="11"/>
      <c r="AB411" s="11"/>
      <c r="AC411" s="11"/>
      <c r="AD411" s="11"/>
      <c r="AE411" s="11"/>
      <c r="AF411" s="11"/>
      <c r="AG411" s="13"/>
      <c r="AH411" s="11"/>
      <c r="AI411" s="11"/>
      <c r="AJ411" s="11"/>
      <c r="AK411" s="11"/>
      <c r="AL411" s="11"/>
      <c r="AM411" s="11"/>
      <c r="AN411" s="4"/>
      <c r="AO411" s="4"/>
      <c r="AP411" s="4"/>
      <c r="AQ411" s="4"/>
    </row>
    <row r="412" spans="10:43" ht="13" x14ac:dyDescent="0.3">
      <c r="J412" s="7"/>
      <c r="K412" s="8"/>
      <c r="L412" s="9"/>
      <c r="N412" s="9"/>
      <c r="O412" s="10"/>
      <c r="P412" s="10"/>
      <c r="Q412" s="10"/>
      <c r="R412" s="10"/>
      <c r="S412" s="8"/>
      <c r="T412" s="8"/>
      <c r="U412" s="8"/>
      <c r="V412" s="11"/>
      <c r="W412" s="11"/>
      <c r="X412" s="11"/>
      <c r="Y412" s="11"/>
      <c r="Z412" s="11"/>
      <c r="AA412" s="11"/>
      <c r="AB412" s="11"/>
      <c r="AC412" s="11"/>
      <c r="AD412" s="11"/>
      <c r="AE412" s="11"/>
      <c r="AF412" s="11"/>
      <c r="AG412" s="13"/>
      <c r="AH412" s="11"/>
      <c r="AI412" s="11"/>
      <c r="AJ412" s="11"/>
      <c r="AK412" s="11"/>
      <c r="AL412" s="11"/>
      <c r="AM412" s="11"/>
      <c r="AN412" s="4"/>
      <c r="AO412" s="4"/>
      <c r="AP412" s="4"/>
      <c r="AQ412" s="4"/>
    </row>
    <row r="413" spans="10:43" ht="13" x14ac:dyDescent="0.3">
      <c r="J413" s="7"/>
      <c r="K413" s="8"/>
      <c r="L413" s="9"/>
      <c r="N413" s="9"/>
      <c r="O413" s="10"/>
      <c r="P413" s="10"/>
      <c r="Q413" s="10"/>
      <c r="R413" s="10"/>
      <c r="S413" s="8"/>
      <c r="T413" s="8"/>
      <c r="U413" s="8"/>
      <c r="V413" s="11"/>
      <c r="W413" s="11"/>
      <c r="X413" s="11"/>
      <c r="Y413" s="11"/>
      <c r="Z413" s="11"/>
      <c r="AA413" s="11"/>
      <c r="AB413" s="11"/>
      <c r="AC413" s="11"/>
      <c r="AD413" s="11"/>
      <c r="AE413" s="11"/>
      <c r="AF413" s="11"/>
      <c r="AG413" s="13"/>
      <c r="AH413" s="11"/>
      <c r="AI413" s="11"/>
      <c r="AJ413" s="11"/>
      <c r="AK413" s="11"/>
      <c r="AL413" s="11"/>
      <c r="AM413" s="11"/>
      <c r="AN413" s="4"/>
      <c r="AO413" s="4"/>
      <c r="AP413" s="4"/>
      <c r="AQ413" s="4"/>
    </row>
    <row r="414" spans="10:43" ht="13" x14ac:dyDescent="0.3">
      <c r="J414" s="7"/>
      <c r="K414" s="8"/>
      <c r="L414" s="9"/>
      <c r="N414" s="9"/>
      <c r="O414" s="10"/>
      <c r="P414" s="10"/>
      <c r="Q414" s="10"/>
      <c r="R414" s="10"/>
      <c r="S414" s="8"/>
      <c r="T414" s="8"/>
      <c r="U414" s="8"/>
      <c r="V414" s="11"/>
      <c r="W414" s="11"/>
      <c r="X414" s="11"/>
      <c r="Y414" s="11"/>
      <c r="Z414" s="11"/>
      <c r="AA414" s="11"/>
      <c r="AB414" s="11"/>
      <c r="AC414" s="11"/>
      <c r="AD414" s="11"/>
      <c r="AE414" s="11"/>
      <c r="AF414" s="11"/>
      <c r="AG414" s="13"/>
      <c r="AH414" s="11"/>
      <c r="AI414" s="11"/>
      <c r="AJ414" s="11"/>
      <c r="AK414" s="11"/>
      <c r="AL414" s="11"/>
      <c r="AM414" s="11"/>
      <c r="AN414" s="4"/>
      <c r="AO414" s="4"/>
      <c r="AP414" s="4"/>
      <c r="AQ414" s="4"/>
    </row>
    <row r="415" spans="10:43" ht="13" x14ac:dyDescent="0.3">
      <c r="J415" s="7"/>
      <c r="K415" s="8"/>
      <c r="L415" s="9"/>
      <c r="N415" s="9"/>
      <c r="O415" s="10"/>
      <c r="P415" s="10"/>
      <c r="Q415" s="10"/>
      <c r="R415" s="10"/>
      <c r="S415" s="8"/>
      <c r="T415" s="8"/>
      <c r="U415" s="8"/>
      <c r="V415" s="11"/>
      <c r="W415" s="11"/>
      <c r="X415" s="11"/>
      <c r="Y415" s="11"/>
      <c r="Z415" s="11"/>
      <c r="AA415" s="11"/>
      <c r="AB415" s="11"/>
      <c r="AC415" s="11"/>
      <c r="AD415" s="11"/>
      <c r="AE415" s="11"/>
      <c r="AF415" s="11"/>
      <c r="AG415" s="13"/>
      <c r="AH415" s="11"/>
      <c r="AI415" s="11"/>
      <c r="AJ415" s="11"/>
      <c r="AK415" s="11"/>
      <c r="AL415" s="11"/>
      <c r="AM415" s="11"/>
      <c r="AN415" s="4"/>
      <c r="AO415" s="4"/>
      <c r="AP415" s="4"/>
      <c r="AQ415" s="4"/>
    </row>
    <row r="416" spans="10:43" ht="13" x14ac:dyDescent="0.3">
      <c r="J416" s="7"/>
      <c r="K416" s="8"/>
      <c r="L416" s="9"/>
      <c r="N416" s="9"/>
      <c r="O416" s="10"/>
      <c r="P416" s="10"/>
      <c r="Q416" s="10"/>
      <c r="R416" s="10"/>
      <c r="S416" s="8"/>
      <c r="T416" s="8"/>
      <c r="U416" s="8"/>
      <c r="V416" s="11"/>
      <c r="W416" s="11"/>
      <c r="X416" s="11"/>
      <c r="Y416" s="11"/>
      <c r="Z416" s="11"/>
      <c r="AA416" s="11"/>
      <c r="AB416" s="11"/>
      <c r="AC416" s="11"/>
      <c r="AD416" s="11"/>
      <c r="AE416" s="11"/>
      <c r="AF416" s="11"/>
      <c r="AG416" s="13"/>
      <c r="AH416" s="11"/>
      <c r="AI416" s="11"/>
      <c r="AJ416" s="11"/>
      <c r="AK416" s="11"/>
      <c r="AL416" s="11"/>
      <c r="AM416" s="11"/>
      <c r="AN416" s="4"/>
      <c r="AO416" s="4"/>
      <c r="AP416" s="4"/>
      <c r="AQ416" s="4"/>
    </row>
    <row r="417" spans="10:43" ht="13" x14ac:dyDescent="0.3">
      <c r="J417" s="7"/>
      <c r="K417" s="8"/>
      <c r="L417" s="9"/>
      <c r="N417" s="9"/>
      <c r="O417" s="10"/>
      <c r="P417" s="10"/>
      <c r="Q417" s="10"/>
      <c r="R417" s="10"/>
      <c r="S417" s="8"/>
      <c r="T417" s="8"/>
      <c r="U417" s="8"/>
      <c r="V417" s="11"/>
      <c r="W417" s="11"/>
      <c r="X417" s="11"/>
      <c r="Y417" s="11"/>
      <c r="Z417" s="11"/>
      <c r="AA417" s="11"/>
      <c r="AB417" s="11"/>
      <c r="AC417" s="11"/>
      <c r="AD417" s="11"/>
      <c r="AE417" s="11"/>
      <c r="AF417" s="11"/>
      <c r="AG417" s="13"/>
      <c r="AH417" s="11"/>
      <c r="AI417" s="11"/>
      <c r="AJ417" s="11"/>
      <c r="AK417" s="11"/>
      <c r="AL417" s="11"/>
      <c r="AM417" s="11"/>
      <c r="AN417" s="4"/>
      <c r="AO417" s="4"/>
      <c r="AP417" s="4"/>
      <c r="AQ417" s="4"/>
    </row>
    <row r="418" spans="10:43" ht="13" x14ac:dyDescent="0.3">
      <c r="J418" s="7"/>
      <c r="K418" s="8"/>
      <c r="L418" s="9"/>
      <c r="N418" s="9"/>
      <c r="O418" s="10"/>
      <c r="P418" s="10"/>
      <c r="Q418" s="10"/>
      <c r="R418" s="10"/>
      <c r="S418" s="8"/>
      <c r="T418" s="8"/>
      <c r="U418" s="8"/>
      <c r="V418" s="11"/>
      <c r="W418" s="11"/>
      <c r="X418" s="11"/>
      <c r="Y418" s="11"/>
      <c r="Z418" s="11"/>
      <c r="AA418" s="11"/>
      <c r="AB418" s="11"/>
      <c r="AC418" s="11"/>
      <c r="AD418" s="11"/>
      <c r="AE418" s="11"/>
      <c r="AF418" s="11"/>
      <c r="AG418" s="13"/>
      <c r="AH418" s="11"/>
      <c r="AI418" s="11"/>
      <c r="AJ418" s="11"/>
      <c r="AK418" s="11"/>
      <c r="AL418" s="11"/>
      <c r="AM418" s="11"/>
      <c r="AN418" s="4"/>
      <c r="AO418" s="4"/>
      <c r="AP418" s="4"/>
      <c r="AQ418" s="4"/>
    </row>
    <row r="419" spans="10:43" ht="13" x14ac:dyDescent="0.3">
      <c r="J419" s="7"/>
      <c r="K419" s="8"/>
      <c r="L419" s="9"/>
      <c r="N419" s="9"/>
      <c r="O419" s="10"/>
      <c r="P419" s="10"/>
      <c r="Q419" s="10"/>
      <c r="R419" s="10"/>
      <c r="S419" s="8"/>
      <c r="T419" s="8"/>
      <c r="U419" s="8"/>
      <c r="V419" s="11"/>
      <c r="W419" s="11"/>
      <c r="X419" s="11"/>
      <c r="Y419" s="11"/>
      <c r="Z419" s="11"/>
      <c r="AA419" s="11"/>
      <c r="AB419" s="11"/>
      <c r="AC419" s="11"/>
      <c r="AD419" s="11"/>
      <c r="AE419" s="11"/>
      <c r="AF419" s="11"/>
      <c r="AG419" s="13"/>
      <c r="AH419" s="11"/>
      <c r="AI419" s="11"/>
      <c r="AJ419" s="11"/>
      <c r="AK419" s="11"/>
      <c r="AL419" s="11"/>
      <c r="AM419" s="11"/>
      <c r="AN419" s="4"/>
      <c r="AO419" s="4"/>
      <c r="AP419" s="4"/>
      <c r="AQ419" s="4"/>
    </row>
    <row r="420" spans="10:43" ht="13" x14ac:dyDescent="0.3">
      <c r="J420" s="7"/>
      <c r="K420" s="8"/>
      <c r="L420" s="9"/>
      <c r="N420" s="9"/>
      <c r="O420" s="10"/>
      <c r="P420" s="10"/>
      <c r="Q420" s="10"/>
      <c r="R420" s="10"/>
      <c r="S420" s="8"/>
      <c r="T420" s="8"/>
      <c r="U420" s="8"/>
      <c r="V420" s="11"/>
      <c r="W420" s="11"/>
      <c r="X420" s="11"/>
      <c r="Y420" s="11"/>
      <c r="Z420" s="11"/>
      <c r="AA420" s="11"/>
      <c r="AB420" s="11"/>
      <c r="AC420" s="11"/>
      <c r="AD420" s="11"/>
      <c r="AE420" s="11"/>
      <c r="AF420" s="11"/>
      <c r="AG420" s="13"/>
      <c r="AH420" s="11"/>
      <c r="AI420" s="11"/>
      <c r="AJ420" s="11"/>
      <c r="AK420" s="11"/>
      <c r="AL420" s="11"/>
      <c r="AM420" s="11"/>
      <c r="AN420" s="4"/>
      <c r="AO420" s="4"/>
      <c r="AP420" s="4"/>
      <c r="AQ420" s="4"/>
    </row>
    <row r="421" spans="10:43" ht="13" x14ac:dyDescent="0.3">
      <c r="J421" s="7"/>
      <c r="K421" s="8"/>
      <c r="L421" s="9"/>
      <c r="N421" s="9"/>
      <c r="O421" s="10"/>
      <c r="P421" s="10"/>
      <c r="Q421" s="10"/>
      <c r="R421" s="10"/>
      <c r="S421" s="8"/>
      <c r="T421" s="8"/>
      <c r="U421" s="8"/>
      <c r="V421" s="11"/>
      <c r="W421" s="11"/>
      <c r="X421" s="11"/>
      <c r="Y421" s="11"/>
      <c r="Z421" s="11"/>
      <c r="AA421" s="11"/>
      <c r="AB421" s="11"/>
      <c r="AC421" s="11"/>
      <c r="AD421" s="11"/>
      <c r="AE421" s="11"/>
      <c r="AF421" s="11"/>
      <c r="AG421" s="13"/>
      <c r="AH421" s="11"/>
      <c r="AI421" s="11"/>
      <c r="AJ421" s="11"/>
      <c r="AK421" s="11"/>
      <c r="AL421" s="11"/>
      <c r="AM421" s="11"/>
      <c r="AN421" s="4"/>
      <c r="AO421" s="4"/>
      <c r="AP421" s="4"/>
      <c r="AQ421" s="4"/>
    </row>
    <row r="422" spans="10:43" ht="13" x14ac:dyDescent="0.3">
      <c r="J422" s="7"/>
      <c r="K422" s="8"/>
      <c r="L422" s="9"/>
      <c r="N422" s="9"/>
      <c r="O422" s="10"/>
      <c r="P422" s="10"/>
      <c r="Q422" s="10"/>
      <c r="R422" s="10"/>
      <c r="S422" s="8"/>
      <c r="T422" s="8"/>
      <c r="U422" s="8"/>
      <c r="V422" s="11"/>
      <c r="W422" s="11"/>
      <c r="X422" s="11"/>
      <c r="Y422" s="11"/>
      <c r="Z422" s="11"/>
      <c r="AA422" s="11"/>
      <c r="AB422" s="11"/>
      <c r="AC422" s="11"/>
      <c r="AD422" s="11"/>
      <c r="AE422" s="11"/>
      <c r="AF422" s="11"/>
      <c r="AG422" s="13"/>
      <c r="AH422" s="11"/>
      <c r="AI422" s="11"/>
      <c r="AJ422" s="11"/>
      <c r="AK422" s="11"/>
      <c r="AL422" s="11"/>
      <c r="AM422" s="11"/>
      <c r="AN422" s="4"/>
      <c r="AO422" s="4"/>
      <c r="AP422" s="4"/>
      <c r="AQ422" s="4"/>
    </row>
    <row r="423" spans="10:43" ht="13" x14ac:dyDescent="0.3">
      <c r="J423" s="7"/>
      <c r="K423" s="8"/>
      <c r="L423" s="9"/>
      <c r="N423" s="9"/>
      <c r="O423" s="10"/>
      <c r="P423" s="10"/>
      <c r="Q423" s="10"/>
      <c r="R423" s="10"/>
      <c r="S423" s="8"/>
      <c r="T423" s="8"/>
      <c r="U423" s="8"/>
      <c r="V423" s="11"/>
      <c r="W423" s="11"/>
      <c r="X423" s="11"/>
      <c r="Y423" s="11"/>
      <c r="Z423" s="11"/>
      <c r="AA423" s="11"/>
      <c r="AB423" s="11"/>
      <c r="AC423" s="11"/>
      <c r="AD423" s="11"/>
      <c r="AE423" s="11"/>
      <c r="AF423" s="11"/>
      <c r="AG423" s="13"/>
      <c r="AH423" s="11"/>
      <c r="AI423" s="11"/>
      <c r="AJ423" s="11"/>
      <c r="AK423" s="11"/>
      <c r="AL423" s="11"/>
      <c r="AM423" s="11"/>
      <c r="AN423" s="4"/>
      <c r="AO423" s="4"/>
      <c r="AP423" s="4"/>
      <c r="AQ423" s="4"/>
    </row>
    <row r="424" spans="10:43" ht="13" x14ac:dyDescent="0.3">
      <c r="J424" s="7"/>
      <c r="K424" s="8"/>
      <c r="L424" s="9"/>
      <c r="N424" s="9"/>
      <c r="O424" s="10"/>
      <c r="P424" s="10"/>
      <c r="Q424" s="10"/>
      <c r="R424" s="10"/>
      <c r="S424" s="8"/>
      <c r="T424" s="8"/>
      <c r="U424" s="8"/>
      <c r="V424" s="11"/>
      <c r="W424" s="11"/>
      <c r="X424" s="11"/>
      <c r="Y424" s="11"/>
      <c r="Z424" s="11"/>
      <c r="AA424" s="11"/>
      <c r="AB424" s="11"/>
      <c r="AC424" s="11"/>
      <c r="AD424" s="11"/>
      <c r="AE424" s="11"/>
      <c r="AF424" s="11"/>
      <c r="AG424" s="13"/>
      <c r="AH424" s="11"/>
      <c r="AI424" s="11"/>
      <c r="AJ424" s="11"/>
      <c r="AK424" s="11"/>
      <c r="AL424" s="11"/>
      <c r="AM424" s="11"/>
      <c r="AN424" s="4"/>
      <c r="AO424" s="4"/>
      <c r="AP424" s="4"/>
      <c r="AQ424" s="4"/>
    </row>
    <row r="425" spans="10:43" ht="13" x14ac:dyDescent="0.3">
      <c r="J425" s="7"/>
      <c r="K425" s="8"/>
      <c r="L425" s="9"/>
      <c r="N425" s="9"/>
      <c r="O425" s="10"/>
      <c r="P425" s="10"/>
      <c r="Q425" s="10"/>
      <c r="R425" s="10"/>
      <c r="S425" s="8"/>
      <c r="T425" s="8"/>
      <c r="U425" s="8"/>
      <c r="V425" s="11"/>
      <c r="W425" s="11"/>
      <c r="X425" s="11"/>
      <c r="Y425" s="11"/>
      <c r="Z425" s="11"/>
      <c r="AA425" s="11"/>
      <c r="AB425" s="11"/>
      <c r="AC425" s="11"/>
      <c r="AD425" s="11"/>
      <c r="AE425" s="11"/>
      <c r="AF425" s="11"/>
      <c r="AG425" s="13"/>
      <c r="AH425" s="14"/>
      <c r="AI425" s="14"/>
      <c r="AJ425" s="14"/>
      <c r="AK425" s="14"/>
      <c r="AL425" s="14"/>
      <c r="AM425" s="14"/>
      <c r="AN425" s="15"/>
      <c r="AO425" s="16"/>
      <c r="AP425" s="16"/>
      <c r="AQ425" s="16"/>
    </row>
    <row r="426" spans="10:43" ht="13" x14ac:dyDescent="0.3">
      <c r="J426" s="7"/>
      <c r="K426" s="8"/>
      <c r="L426" s="9"/>
      <c r="N426" s="9"/>
      <c r="O426" s="10"/>
      <c r="P426" s="10"/>
      <c r="Q426" s="10"/>
      <c r="R426" s="10"/>
      <c r="S426" s="8"/>
      <c r="T426" s="8"/>
      <c r="U426" s="8"/>
      <c r="V426" s="11"/>
      <c r="W426" s="11"/>
      <c r="X426" s="11"/>
      <c r="Y426" s="11"/>
      <c r="Z426" s="11"/>
      <c r="AA426" s="11"/>
      <c r="AB426" s="11"/>
      <c r="AC426" s="11"/>
      <c r="AD426" s="11"/>
      <c r="AE426" s="11"/>
      <c r="AF426" s="11"/>
      <c r="AG426" s="13"/>
      <c r="AH426" s="14"/>
      <c r="AI426" s="14"/>
      <c r="AJ426" s="14"/>
      <c r="AK426" s="14"/>
      <c r="AL426" s="14"/>
      <c r="AM426" s="14"/>
      <c r="AN426" s="15"/>
      <c r="AO426" s="16"/>
      <c r="AP426" s="16"/>
      <c r="AQ426" s="16"/>
    </row>
    <row r="427" spans="10:43" ht="13" x14ac:dyDescent="0.3">
      <c r="J427" s="7"/>
      <c r="K427" s="8"/>
      <c r="L427" s="9"/>
      <c r="N427" s="9"/>
      <c r="O427" s="10"/>
      <c r="P427" s="10"/>
      <c r="Q427" s="10"/>
      <c r="R427" s="10"/>
      <c r="S427" s="8"/>
      <c r="T427" s="8"/>
      <c r="U427" s="8"/>
      <c r="V427" s="11"/>
      <c r="W427" s="11"/>
      <c r="X427" s="11"/>
      <c r="Y427" s="11"/>
      <c r="Z427" s="11"/>
      <c r="AA427" s="11"/>
      <c r="AB427" s="11"/>
      <c r="AC427" s="11"/>
      <c r="AD427" s="11"/>
      <c r="AE427" s="11"/>
      <c r="AF427" s="11"/>
      <c r="AG427" s="13"/>
      <c r="AH427" s="14"/>
      <c r="AI427" s="14"/>
      <c r="AJ427" s="14"/>
      <c r="AK427" s="14"/>
      <c r="AL427" s="14"/>
      <c r="AM427" s="14"/>
      <c r="AN427" s="15"/>
      <c r="AO427" s="16"/>
      <c r="AP427" s="16"/>
      <c r="AQ427" s="16"/>
    </row>
    <row r="428" spans="10:43" ht="13" x14ac:dyDescent="0.3">
      <c r="J428" s="7"/>
      <c r="K428" s="8"/>
      <c r="L428" s="9"/>
      <c r="N428" s="9"/>
      <c r="O428" s="10"/>
      <c r="P428" s="10"/>
      <c r="Q428" s="10"/>
      <c r="R428" s="10"/>
      <c r="S428" s="8"/>
      <c r="T428" s="8"/>
      <c r="U428" s="8"/>
      <c r="V428" s="11"/>
      <c r="W428" s="11"/>
      <c r="X428" s="11"/>
      <c r="Y428" s="11"/>
      <c r="Z428" s="11"/>
      <c r="AA428" s="11"/>
      <c r="AB428" s="11"/>
      <c r="AC428" s="11"/>
      <c r="AD428" s="11"/>
      <c r="AE428" s="11"/>
      <c r="AF428" s="11"/>
      <c r="AG428" s="18"/>
      <c r="AH428" s="14"/>
      <c r="AI428" s="14"/>
      <c r="AJ428" s="14"/>
      <c r="AK428" s="14"/>
      <c r="AL428" s="14"/>
      <c r="AM428" s="14"/>
      <c r="AN428" s="4"/>
      <c r="AO428" s="4"/>
      <c r="AP428" s="4"/>
      <c r="AQ428" s="4"/>
    </row>
    <row r="429" spans="10:43" ht="13" x14ac:dyDescent="0.3">
      <c r="J429" s="7"/>
      <c r="K429" s="8"/>
      <c r="L429" s="9"/>
      <c r="N429" s="9"/>
      <c r="O429" s="10"/>
      <c r="P429" s="10"/>
      <c r="Q429" s="10"/>
      <c r="R429" s="10"/>
      <c r="S429" s="8"/>
      <c r="T429" s="8"/>
      <c r="U429" s="8"/>
      <c r="V429" s="11"/>
      <c r="W429" s="11"/>
      <c r="X429" s="11"/>
      <c r="Y429" s="11"/>
      <c r="Z429" s="11"/>
      <c r="AA429" s="11"/>
      <c r="AB429" s="11"/>
      <c r="AC429" s="11"/>
      <c r="AD429" s="11"/>
      <c r="AE429" s="11"/>
      <c r="AF429" s="11"/>
      <c r="AG429" s="13"/>
      <c r="AH429" s="11"/>
      <c r="AI429" s="11"/>
      <c r="AJ429" s="11"/>
      <c r="AK429" s="11"/>
      <c r="AL429" s="11"/>
      <c r="AM429" s="11"/>
      <c r="AN429" s="4"/>
      <c r="AO429" s="4"/>
      <c r="AP429" s="4"/>
      <c r="AQ429" s="4"/>
    </row>
    <row r="430" spans="10:43" ht="13" x14ac:dyDescent="0.3">
      <c r="J430" s="7"/>
      <c r="K430" s="8"/>
      <c r="L430" s="9"/>
      <c r="N430" s="9"/>
      <c r="O430" s="10"/>
      <c r="P430" s="10"/>
      <c r="Q430" s="10"/>
      <c r="R430" s="10"/>
      <c r="S430" s="8"/>
      <c r="T430" s="8"/>
      <c r="U430" s="8"/>
      <c r="V430" s="11"/>
      <c r="W430" s="11"/>
      <c r="X430" s="11"/>
      <c r="Y430" s="11"/>
      <c r="Z430" s="11"/>
      <c r="AA430" s="11"/>
      <c r="AB430" s="11"/>
      <c r="AC430" s="11"/>
      <c r="AD430" s="11"/>
      <c r="AE430" s="11"/>
      <c r="AF430" s="11"/>
      <c r="AG430" s="13"/>
      <c r="AH430" s="11"/>
      <c r="AI430" s="11"/>
      <c r="AJ430" s="11"/>
      <c r="AK430" s="11"/>
      <c r="AL430" s="11"/>
      <c r="AM430" s="11"/>
      <c r="AN430" s="4"/>
      <c r="AO430" s="4"/>
      <c r="AP430" s="4"/>
      <c r="AQ430" s="4"/>
    </row>
    <row r="431" spans="10:43" ht="13" x14ac:dyDescent="0.3">
      <c r="J431" s="7"/>
      <c r="K431" s="8"/>
      <c r="L431" s="9"/>
      <c r="N431" s="9"/>
      <c r="O431" s="10"/>
      <c r="P431" s="10"/>
      <c r="Q431" s="10"/>
      <c r="R431" s="10"/>
      <c r="S431" s="8"/>
      <c r="T431" s="8"/>
      <c r="U431" s="8"/>
      <c r="V431" s="11"/>
      <c r="W431" s="11"/>
      <c r="X431" s="11"/>
      <c r="Y431" s="11"/>
      <c r="Z431" s="11"/>
      <c r="AA431" s="11"/>
      <c r="AB431" s="11"/>
      <c r="AC431" s="11"/>
      <c r="AD431" s="11"/>
      <c r="AE431" s="11"/>
      <c r="AF431" s="11"/>
      <c r="AG431" s="13"/>
      <c r="AH431" s="11"/>
      <c r="AI431" s="11"/>
      <c r="AJ431" s="11"/>
      <c r="AK431" s="11"/>
      <c r="AL431" s="11"/>
      <c r="AM431" s="11"/>
      <c r="AN431" s="4"/>
      <c r="AO431" s="4"/>
      <c r="AP431" s="4"/>
      <c r="AQ431" s="4"/>
    </row>
    <row r="432" spans="10:43" ht="13" x14ac:dyDescent="0.3">
      <c r="J432" s="7"/>
      <c r="K432" s="8"/>
      <c r="L432" s="9"/>
      <c r="N432" s="9"/>
      <c r="O432" s="10"/>
      <c r="P432" s="10"/>
      <c r="Q432" s="10"/>
      <c r="R432" s="10"/>
      <c r="S432" s="8"/>
      <c r="T432" s="8"/>
      <c r="U432" s="8"/>
      <c r="V432" s="11"/>
      <c r="W432" s="11"/>
      <c r="X432" s="11"/>
      <c r="Y432" s="11"/>
      <c r="Z432" s="11"/>
      <c r="AA432" s="11"/>
      <c r="AB432" s="11"/>
      <c r="AC432" s="11"/>
      <c r="AD432" s="11"/>
      <c r="AE432" s="11"/>
      <c r="AF432" s="11"/>
      <c r="AG432" s="13"/>
      <c r="AH432" s="11"/>
      <c r="AI432" s="11"/>
      <c r="AJ432" s="11"/>
      <c r="AK432" s="11"/>
      <c r="AL432" s="11"/>
      <c r="AM432" s="11"/>
      <c r="AN432" s="4"/>
      <c r="AO432" s="4"/>
      <c r="AP432" s="4"/>
      <c r="AQ432" s="4"/>
    </row>
    <row r="433" spans="10:43" ht="13" x14ac:dyDescent="0.3">
      <c r="J433" s="7"/>
      <c r="K433" s="8"/>
      <c r="L433" s="9"/>
      <c r="N433" s="9"/>
      <c r="O433" s="10"/>
      <c r="P433" s="10"/>
      <c r="Q433" s="10"/>
      <c r="R433" s="10"/>
      <c r="S433" s="8"/>
      <c r="T433" s="8"/>
      <c r="U433" s="8"/>
      <c r="V433" s="11"/>
      <c r="W433" s="11"/>
      <c r="X433" s="11"/>
      <c r="Y433" s="11"/>
      <c r="Z433" s="11"/>
      <c r="AA433" s="11"/>
      <c r="AB433" s="11"/>
      <c r="AC433" s="11"/>
      <c r="AD433" s="11"/>
      <c r="AE433" s="11"/>
      <c r="AF433" s="11"/>
      <c r="AG433" s="13"/>
      <c r="AH433" s="11"/>
      <c r="AI433" s="11"/>
      <c r="AJ433" s="11"/>
      <c r="AK433" s="11"/>
      <c r="AL433" s="11"/>
      <c r="AM433" s="11"/>
      <c r="AN433" s="4"/>
      <c r="AO433" s="4"/>
      <c r="AP433" s="4"/>
      <c r="AQ433" s="4"/>
    </row>
    <row r="434" spans="10:43" ht="13" x14ac:dyDescent="0.3">
      <c r="J434" s="7"/>
      <c r="K434" s="8"/>
      <c r="L434" s="9"/>
      <c r="N434" s="9"/>
      <c r="O434" s="10"/>
      <c r="P434" s="10"/>
      <c r="Q434" s="10"/>
      <c r="R434" s="10"/>
      <c r="S434" s="8"/>
      <c r="T434" s="8"/>
      <c r="U434" s="8"/>
      <c r="V434" s="11"/>
      <c r="W434" s="11"/>
      <c r="X434" s="11"/>
      <c r="Y434" s="11"/>
      <c r="Z434" s="11"/>
      <c r="AA434" s="11"/>
      <c r="AB434" s="11"/>
      <c r="AC434" s="11"/>
      <c r="AD434" s="11"/>
      <c r="AE434" s="11"/>
      <c r="AF434" s="11"/>
      <c r="AG434" s="13"/>
      <c r="AH434" s="11"/>
      <c r="AI434" s="11"/>
      <c r="AJ434" s="11"/>
      <c r="AK434" s="11"/>
      <c r="AL434" s="11"/>
      <c r="AM434" s="11"/>
      <c r="AN434" s="4"/>
      <c r="AO434" s="4"/>
      <c r="AP434" s="4"/>
      <c r="AQ434" s="4"/>
    </row>
    <row r="435" spans="10:43" ht="13" x14ac:dyDescent="0.3">
      <c r="J435" s="7"/>
      <c r="K435" s="8"/>
      <c r="L435" s="9"/>
      <c r="N435" s="9"/>
      <c r="O435" s="10"/>
      <c r="P435" s="10"/>
      <c r="Q435" s="10"/>
      <c r="R435" s="10"/>
      <c r="S435" s="8"/>
      <c r="T435" s="8"/>
      <c r="U435" s="8"/>
      <c r="V435" s="11"/>
      <c r="W435" s="11"/>
      <c r="X435" s="11"/>
      <c r="Y435" s="11"/>
      <c r="Z435" s="11"/>
      <c r="AA435" s="11"/>
      <c r="AB435" s="11"/>
      <c r="AC435" s="11"/>
      <c r="AD435" s="11"/>
      <c r="AE435" s="11"/>
      <c r="AF435" s="11"/>
      <c r="AG435" s="13"/>
      <c r="AH435" s="11"/>
      <c r="AI435" s="11"/>
      <c r="AJ435" s="11"/>
      <c r="AK435" s="11"/>
      <c r="AL435" s="11"/>
      <c r="AM435" s="11"/>
      <c r="AN435" s="4"/>
      <c r="AO435" s="4"/>
      <c r="AP435" s="4"/>
      <c r="AQ435" s="4"/>
    </row>
    <row r="436" spans="10:43" ht="13" x14ac:dyDescent="0.3">
      <c r="J436" s="7"/>
      <c r="K436" s="8"/>
      <c r="L436" s="9"/>
      <c r="N436" s="9"/>
      <c r="O436" s="10"/>
      <c r="P436" s="10"/>
      <c r="Q436" s="10"/>
      <c r="R436" s="10"/>
      <c r="S436" s="8"/>
      <c r="T436" s="8"/>
      <c r="U436" s="8"/>
      <c r="V436" s="11"/>
      <c r="W436" s="11"/>
      <c r="X436" s="11"/>
      <c r="Y436" s="11"/>
      <c r="Z436" s="11"/>
      <c r="AA436" s="11"/>
      <c r="AB436" s="11"/>
      <c r="AC436" s="11"/>
      <c r="AD436" s="11"/>
      <c r="AE436" s="11"/>
      <c r="AF436" s="11"/>
      <c r="AG436" s="13"/>
      <c r="AH436" s="11"/>
      <c r="AI436" s="11"/>
      <c r="AJ436" s="11"/>
      <c r="AK436" s="11"/>
      <c r="AL436" s="11"/>
      <c r="AM436" s="11"/>
      <c r="AN436" s="4"/>
      <c r="AO436" s="4"/>
      <c r="AP436" s="4"/>
      <c r="AQ436" s="4"/>
    </row>
    <row r="437" spans="10:43" ht="13" x14ac:dyDescent="0.3">
      <c r="J437" s="7"/>
      <c r="K437" s="8"/>
      <c r="L437" s="9"/>
      <c r="N437" s="9"/>
      <c r="O437" s="10"/>
      <c r="P437" s="10"/>
      <c r="Q437" s="10"/>
      <c r="R437" s="10"/>
      <c r="S437" s="8"/>
      <c r="T437" s="8"/>
      <c r="U437" s="8"/>
      <c r="V437" s="11"/>
      <c r="W437" s="11"/>
      <c r="X437" s="11"/>
      <c r="Y437" s="11"/>
      <c r="Z437" s="11"/>
      <c r="AA437" s="11"/>
      <c r="AB437" s="11"/>
      <c r="AC437" s="11"/>
      <c r="AD437" s="11"/>
      <c r="AE437" s="11"/>
      <c r="AF437" s="11"/>
      <c r="AG437" s="13"/>
      <c r="AH437" s="11"/>
      <c r="AI437" s="11"/>
      <c r="AJ437" s="11"/>
      <c r="AK437" s="11"/>
      <c r="AL437" s="11"/>
      <c r="AM437" s="11"/>
      <c r="AN437" s="4"/>
      <c r="AO437" s="4"/>
      <c r="AP437" s="4"/>
      <c r="AQ437" s="4"/>
    </row>
    <row r="438" spans="10:43" ht="13" x14ac:dyDescent="0.3">
      <c r="J438" s="7"/>
      <c r="K438" s="8"/>
      <c r="L438" s="9"/>
      <c r="N438" s="9"/>
      <c r="O438" s="10"/>
      <c r="P438" s="10"/>
      <c r="Q438" s="10"/>
      <c r="R438" s="10"/>
      <c r="S438" s="8"/>
      <c r="T438" s="8"/>
      <c r="U438" s="8"/>
      <c r="V438" s="11"/>
      <c r="W438" s="11"/>
      <c r="X438" s="11"/>
      <c r="Y438" s="11"/>
      <c r="Z438" s="11"/>
      <c r="AA438" s="11"/>
      <c r="AB438" s="11"/>
      <c r="AC438" s="11"/>
      <c r="AD438" s="11"/>
      <c r="AE438" s="11"/>
      <c r="AF438" s="11"/>
      <c r="AG438" s="13"/>
      <c r="AH438" s="11"/>
      <c r="AI438" s="11"/>
      <c r="AJ438" s="11"/>
      <c r="AK438" s="11"/>
      <c r="AL438" s="11"/>
      <c r="AM438" s="11"/>
      <c r="AN438" s="4"/>
      <c r="AO438" s="4"/>
      <c r="AP438" s="4"/>
      <c r="AQ438" s="4"/>
    </row>
    <row r="439" spans="10:43" ht="13" x14ac:dyDescent="0.3">
      <c r="J439" s="7"/>
      <c r="K439" s="8"/>
      <c r="L439" s="9"/>
      <c r="N439" s="9"/>
      <c r="O439" s="10"/>
      <c r="P439" s="10"/>
      <c r="Q439" s="10"/>
      <c r="R439" s="10"/>
      <c r="S439" s="8"/>
      <c r="T439" s="8"/>
      <c r="U439" s="8"/>
      <c r="V439" s="11"/>
      <c r="W439" s="11"/>
      <c r="X439" s="11"/>
      <c r="Y439" s="11"/>
      <c r="Z439" s="11"/>
      <c r="AA439" s="11"/>
      <c r="AB439" s="11"/>
      <c r="AC439" s="11"/>
      <c r="AD439" s="11"/>
      <c r="AE439" s="11"/>
      <c r="AF439" s="11"/>
      <c r="AG439" s="13"/>
      <c r="AH439" s="11"/>
      <c r="AI439" s="11"/>
      <c r="AJ439" s="11"/>
      <c r="AK439" s="11"/>
      <c r="AL439" s="11"/>
      <c r="AM439" s="11"/>
      <c r="AN439" s="4"/>
      <c r="AO439" s="4"/>
      <c r="AP439" s="4"/>
      <c r="AQ439" s="4"/>
    </row>
    <row r="440" spans="10:43" ht="13" x14ac:dyDescent="0.3">
      <c r="J440" s="7"/>
      <c r="K440" s="8"/>
      <c r="L440" s="9"/>
      <c r="N440" s="9"/>
      <c r="O440" s="10"/>
      <c r="P440" s="10"/>
      <c r="Q440" s="10"/>
      <c r="R440" s="10"/>
      <c r="S440" s="8"/>
      <c r="T440" s="8"/>
      <c r="U440" s="8"/>
      <c r="V440" s="11"/>
      <c r="W440" s="11"/>
      <c r="X440" s="11"/>
      <c r="Y440" s="11"/>
      <c r="Z440" s="11"/>
      <c r="AA440" s="11"/>
      <c r="AB440" s="11"/>
      <c r="AC440" s="11"/>
      <c r="AD440" s="11"/>
      <c r="AE440" s="11"/>
      <c r="AF440" s="11"/>
      <c r="AG440" s="13"/>
      <c r="AH440" s="11"/>
      <c r="AI440" s="11"/>
      <c r="AJ440" s="11"/>
      <c r="AK440" s="11"/>
      <c r="AL440" s="11"/>
      <c r="AM440" s="11"/>
      <c r="AN440" s="4"/>
      <c r="AO440" s="4"/>
      <c r="AP440" s="4"/>
      <c r="AQ440" s="4"/>
    </row>
    <row r="441" spans="10:43" ht="13" x14ac:dyDescent="0.3">
      <c r="J441" s="7"/>
      <c r="K441" s="8"/>
      <c r="L441" s="9"/>
      <c r="N441" s="9"/>
      <c r="O441" s="10"/>
      <c r="P441" s="10"/>
      <c r="Q441" s="10"/>
      <c r="R441" s="10"/>
      <c r="S441" s="8"/>
      <c r="T441" s="8"/>
      <c r="U441" s="8"/>
      <c r="V441" s="11"/>
      <c r="W441" s="11"/>
      <c r="X441" s="11"/>
      <c r="Y441" s="11"/>
      <c r="Z441" s="11"/>
      <c r="AA441" s="11"/>
      <c r="AB441" s="11"/>
      <c r="AC441" s="11"/>
      <c r="AD441" s="11"/>
      <c r="AE441" s="11"/>
      <c r="AF441" s="11"/>
      <c r="AG441" s="13"/>
      <c r="AH441" s="11"/>
      <c r="AI441" s="11"/>
      <c r="AJ441" s="11"/>
      <c r="AK441" s="11"/>
      <c r="AL441" s="11"/>
      <c r="AM441" s="11"/>
      <c r="AN441" s="4"/>
      <c r="AO441" s="4"/>
      <c r="AP441" s="4"/>
      <c r="AQ441" s="4"/>
    </row>
    <row r="442" spans="10:43" ht="13" x14ac:dyDescent="0.3">
      <c r="J442" s="7"/>
      <c r="K442" s="8"/>
      <c r="L442" s="9"/>
      <c r="N442" s="9"/>
      <c r="O442" s="10"/>
      <c r="P442" s="10"/>
      <c r="Q442" s="10"/>
      <c r="R442" s="10"/>
      <c r="S442" s="8"/>
      <c r="T442" s="8"/>
      <c r="U442" s="8"/>
      <c r="V442" s="11"/>
      <c r="W442" s="11"/>
      <c r="X442" s="11"/>
      <c r="Y442" s="11"/>
      <c r="Z442" s="11"/>
      <c r="AA442" s="11"/>
      <c r="AB442" s="11"/>
      <c r="AC442" s="11"/>
      <c r="AD442" s="11"/>
      <c r="AE442" s="11"/>
      <c r="AF442" s="11"/>
      <c r="AG442" s="13"/>
      <c r="AH442" s="11"/>
      <c r="AI442" s="11"/>
      <c r="AJ442" s="11"/>
      <c r="AK442" s="11"/>
      <c r="AL442" s="11"/>
      <c r="AM442" s="11"/>
      <c r="AN442" s="4"/>
      <c r="AO442" s="4"/>
      <c r="AP442" s="4"/>
      <c r="AQ442" s="4"/>
    </row>
    <row r="443" spans="10:43" ht="13" x14ac:dyDescent="0.3">
      <c r="J443" s="7"/>
      <c r="K443" s="8"/>
      <c r="L443" s="9"/>
      <c r="N443" s="9"/>
      <c r="O443" s="10"/>
      <c r="P443" s="10"/>
      <c r="Q443" s="10"/>
      <c r="R443" s="10"/>
      <c r="S443" s="8"/>
      <c r="T443" s="8"/>
      <c r="U443" s="8"/>
      <c r="V443" s="11"/>
      <c r="W443" s="11"/>
      <c r="X443" s="11"/>
      <c r="Y443" s="11"/>
      <c r="Z443" s="11"/>
      <c r="AA443" s="11"/>
      <c r="AB443" s="11"/>
      <c r="AC443" s="11"/>
      <c r="AD443" s="11"/>
      <c r="AE443" s="11"/>
      <c r="AF443" s="11"/>
      <c r="AG443" s="13"/>
      <c r="AH443" s="11"/>
      <c r="AI443" s="11"/>
      <c r="AJ443" s="11"/>
      <c r="AK443" s="11"/>
      <c r="AL443" s="11"/>
      <c r="AM443" s="11"/>
      <c r="AN443" s="4"/>
      <c r="AO443" s="4"/>
      <c r="AP443" s="4"/>
      <c r="AQ443" s="4"/>
    </row>
    <row r="444" spans="10:43" ht="13" x14ac:dyDescent="0.3">
      <c r="J444" s="7"/>
      <c r="K444" s="8"/>
      <c r="L444" s="9"/>
      <c r="N444" s="9"/>
      <c r="O444" s="10"/>
      <c r="P444" s="10"/>
      <c r="Q444" s="10"/>
      <c r="R444" s="10"/>
      <c r="S444" s="8"/>
      <c r="T444" s="8"/>
      <c r="U444" s="8"/>
      <c r="V444" s="11"/>
      <c r="W444" s="11"/>
      <c r="X444" s="11"/>
      <c r="Y444" s="11"/>
      <c r="Z444" s="11"/>
      <c r="AA444" s="11"/>
      <c r="AB444" s="11"/>
      <c r="AC444" s="11"/>
      <c r="AD444" s="11"/>
      <c r="AE444" s="11"/>
      <c r="AF444" s="11"/>
      <c r="AG444" s="13"/>
      <c r="AH444" s="11"/>
      <c r="AI444" s="11"/>
      <c r="AJ444" s="11"/>
      <c r="AK444" s="11"/>
      <c r="AL444" s="11"/>
      <c r="AM444" s="11"/>
      <c r="AN444" s="4"/>
      <c r="AO444" s="4"/>
      <c r="AP444" s="4"/>
      <c r="AQ444" s="4"/>
    </row>
    <row r="445" spans="10:43" ht="13" x14ac:dyDescent="0.3">
      <c r="J445" s="7"/>
      <c r="K445" s="8"/>
      <c r="L445" s="9"/>
      <c r="N445" s="9"/>
      <c r="O445" s="10"/>
      <c r="P445" s="10"/>
      <c r="Q445" s="10"/>
      <c r="R445" s="10"/>
      <c r="S445" s="8"/>
      <c r="T445" s="8"/>
      <c r="U445" s="8"/>
      <c r="V445" s="11"/>
      <c r="W445" s="11"/>
      <c r="X445" s="11"/>
      <c r="Y445" s="11"/>
      <c r="Z445" s="11"/>
      <c r="AA445" s="11"/>
      <c r="AB445" s="11"/>
      <c r="AC445" s="11"/>
      <c r="AD445" s="11"/>
      <c r="AE445" s="11"/>
      <c r="AF445" s="11"/>
      <c r="AG445" s="13"/>
      <c r="AH445" s="11"/>
      <c r="AI445" s="11"/>
      <c r="AJ445" s="11"/>
      <c r="AK445" s="11"/>
      <c r="AL445" s="11"/>
      <c r="AM445" s="11"/>
      <c r="AN445" s="4"/>
      <c r="AO445" s="4"/>
      <c r="AP445" s="4"/>
      <c r="AQ445" s="4"/>
    </row>
    <row r="446" spans="10:43" ht="13" x14ac:dyDescent="0.3">
      <c r="J446" s="7"/>
      <c r="K446" s="8"/>
      <c r="L446" s="9"/>
      <c r="N446" s="9"/>
      <c r="O446" s="10"/>
      <c r="P446" s="10"/>
      <c r="Q446" s="10"/>
      <c r="R446" s="10"/>
      <c r="S446" s="8"/>
      <c r="T446" s="8"/>
      <c r="U446" s="8"/>
      <c r="V446" s="11"/>
      <c r="W446" s="11"/>
      <c r="X446" s="11"/>
      <c r="Y446" s="11"/>
      <c r="Z446" s="11"/>
      <c r="AA446" s="11"/>
      <c r="AB446" s="11"/>
      <c r="AC446" s="11"/>
      <c r="AD446" s="11"/>
      <c r="AE446" s="11"/>
      <c r="AF446" s="11"/>
      <c r="AG446" s="13"/>
      <c r="AH446" s="11"/>
      <c r="AI446" s="11"/>
      <c r="AJ446" s="11"/>
      <c r="AK446" s="11"/>
      <c r="AL446" s="11"/>
      <c r="AM446" s="11"/>
      <c r="AN446" s="4"/>
      <c r="AO446" s="4"/>
      <c r="AP446" s="4"/>
      <c r="AQ446" s="4"/>
    </row>
    <row r="447" spans="10:43" ht="13" x14ac:dyDescent="0.3">
      <c r="J447" s="7"/>
      <c r="K447" s="8"/>
      <c r="L447" s="9"/>
      <c r="N447" s="9"/>
      <c r="O447" s="10"/>
      <c r="P447" s="10"/>
      <c r="Q447" s="10"/>
      <c r="R447" s="10"/>
      <c r="S447" s="8"/>
      <c r="T447" s="8"/>
      <c r="U447" s="8"/>
      <c r="V447" s="11"/>
      <c r="W447" s="11"/>
      <c r="X447" s="11"/>
      <c r="Y447" s="11"/>
      <c r="Z447" s="11"/>
      <c r="AA447" s="11"/>
      <c r="AB447" s="11"/>
      <c r="AC447" s="11"/>
      <c r="AD447" s="11"/>
      <c r="AE447" s="11"/>
      <c r="AF447" s="11"/>
      <c r="AG447" s="13"/>
      <c r="AH447" s="11"/>
      <c r="AI447" s="11"/>
      <c r="AJ447" s="11"/>
      <c r="AK447" s="11"/>
      <c r="AL447" s="11"/>
      <c r="AM447" s="11"/>
      <c r="AN447" s="4"/>
      <c r="AO447" s="4"/>
      <c r="AP447" s="4"/>
      <c r="AQ447" s="4"/>
    </row>
    <row r="448" spans="10:43" ht="13" x14ac:dyDescent="0.3">
      <c r="J448" s="7"/>
      <c r="K448" s="8"/>
      <c r="L448" s="9"/>
      <c r="N448" s="9"/>
      <c r="O448" s="10"/>
      <c r="P448" s="10"/>
      <c r="Q448" s="10"/>
      <c r="R448" s="10"/>
      <c r="S448" s="8"/>
      <c r="T448" s="8"/>
      <c r="U448" s="8"/>
      <c r="V448" s="11"/>
      <c r="W448" s="11"/>
      <c r="X448" s="11"/>
      <c r="Y448" s="11"/>
      <c r="Z448" s="11"/>
      <c r="AA448" s="11"/>
      <c r="AB448" s="11"/>
      <c r="AC448" s="11"/>
      <c r="AD448" s="11"/>
      <c r="AE448" s="11"/>
      <c r="AF448" s="11"/>
      <c r="AG448" s="13"/>
      <c r="AH448" s="11"/>
      <c r="AI448" s="11"/>
      <c r="AJ448" s="11"/>
      <c r="AK448" s="11"/>
      <c r="AL448" s="11"/>
      <c r="AM448" s="11"/>
      <c r="AN448" s="4"/>
      <c r="AO448" s="4"/>
      <c r="AP448" s="4"/>
      <c r="AQ448" s="4"/>
    </row>
    <row r="449" spans="10:43" ht="13" x14ac:dyDescent="0.3">
      <c r="J449" s="7"/>
      <c r="K449" s="8"/>
      <c r="L449" s="9"/>
      <c r="N449" s="9"/>
      <c r="O449" s="10"/>
      <c r="P449" s="10"/>
      <c r="Q449" s="10"/>
      <c r="R449" s="10"/>
      <c r="S449" s="8"/>
      <c r="T449" s="8"/>
      <c r="U449" s="8"/>
      <c r="V449" s="11"/>
      <c r="W449" s="11"/>
      <c r="X449" s="11"/>
      <c r="Y449" s="11"/>
      <c r="Z449" s="11"/>
      <c r="AA449" s="11"/>
      <c r="AB449" s="11"/>
      <c r="AC449" s="11"/>
      <c r="AD449" s="11"/>
      <c r="AE449" s="11"/>
      <c r="AF449" s="11"/>
      <c r="AG449" s="13"/>
      <c r="AH449" s="14"/>
      <c r="AI449" s="14"/>
      <c r="AJ449" s="14"/>
      <c r="AK449" s="14"/>
      <c r="AL449" s="14"/>
      <c r="AM449" s="14"/>
      <c r="AN449" s="15"/>
      <c r="AO449" s="16"/>
      <c r="AP449" s="16"/>
      <c r="AQ449" s="16"/>
    </row>
    <row r="450" spans="10:43" ht="13" x14ac:dyDescent="0.3">
      <c r="J450" s="7"/>
      <c r="K450" s="8"/>
      <c r="L450" s="9"/>
      <c r="N450" s="9"/>
      <c r="O450" s="10"/>
      <c r="P450" s="10"/>
      <c r="Q450" s="10"/>
      <c r="R450" s="10"/>
      <c r="S450" s="8"/>
      <c r="T450" s="8"/>
      <c r="U450" s="8"/>
      <c r="V450" s="11"/>
      <c r="W450" s="11"/>
      <c r="X450" s="11"/>
      <c r="Y450" s="11"/>
      <c r="Z450" s="11"/>
      <c r="AA450" s="11"/>
      <c r="AB450" s="11"/>
      <c r="AC450" s="11"/>
      <c r="AD450" s="11"/>
      <c r="AE450" s="11"/>
      <c r="AF450" s="11"/>
      <c r="AG450" s="13"/>
      <c r="AH450" s="14"/>
      <c r="AI450" s="14"/>
      <c r="AJ450" s="14"/>
      <c r="AK450" s="14"/>
      <c r="AL450" s="14"/>
      <c r="AM450" s="14"/>
      <c r="AN450" s="15"/>
      <c r="AO450" s="16"/>
      <c r="AP450" s="16"/>
      <c r="AQ450" s="16"/>
    </row>
    <row r="451" spans="10:43" ht="13" x14ac:dyDescent="0.3">
      <c r="J451" s="7"/>
      <c r="K451" s="8"/>
      <c r="L451" s="9"/>
      <c r="N451" s="9"/>
      <c r="O451" s="10"/>
      <c r="P451" s="10"/>
      <c r="Q451" s="10"/>
      <c r="R451" s="10"/>
      <c r="S451" s="8"/>
      <c r="T451" s="8"/>
      <c r="U451" s="8"/>
      <c r="V451" s="11"/>
      <c r="W451" s="11"/>
      <c r="X451" s="11"/>
      <c r="Y451" s="11"/>
      <c r="Z451" s="11"/>
      <c r="AA451" s="11"/>
      <c r="AB451" s="11"/>
      <c r="AC451" s="11"/>
      <c r="AD451" s="11"/>
      <c r="AE451" s="11"/>
      <c r="AF451" s="11"/>
      <c r="AG451" s="13"/>
      <c r="AH451" s="14"/>
      <c r="AI451" s="14"/>
      <c r="AJ451" s="14"/>
      <c r="AK451" s="14"/>
      <c r="AL451" s="14"/>
      <c r="AM451" s="14"/>
      <c r="AN451" s="15"/>
      <c r="AO451" s="16"/>
      <c r="AP451" s="16"/>
      <c r="AQ451" s="16"/>
    </row>
    <row r="452" spans="10:43" ht="13" x14ac:dyDescent="0.3">
      <c r="J452" s="7"/>
      <c r="K452" s="8"/>
      <c r="L452" s="9"/>
      <c r="N452" s="9"/>
      <c r="O452" s="10"/>
      <c r="P452" s="10"/>
      <c r="Q452" s="10"/>
      <c r="R452" s="10"/>
      <c r="S452" s="8"/>
      <c r="T452" s="8"/>
      <c r="U452" s="8"/>
      <c r="V452" s="11"/>
      <c r="W452" s="11"/>
      <c r="X452" s="11"/>
      <c r="Y452" s="11"/>
      <c r="Z452" s="11"/>
      <c r="AA452" s="11"/>
      <c r="AB452" s="11"/>
      <c r="AC452" s="11"/>
      <c r="AD452" s="11"/>
      <c r="AE452" s="11"/>
      <c r="AF452" s="11"/>
      <c r="AG452" s="18"/>
      <c r="AH452" s="14"/>
      <c r="AI452" s="14"/>
      <c r="AJ452" s="14"/>
      <c r="AK452" s="14"/>
      <c r="AL452" s="14"/>
      <c r="AM452" s="14"/>
      <c r="AN452" s="4"/>
      <c r="AO452" s="4"/>
      <c r="AP452" s="4"/>
      <c r="AQ452" s="4"/>
    </row>
    <row r="453" spans="10:43" ht="13" x14ac:dyDescent="0.3">
      <c r="J453" s="7"/>
      <c r="K453" s="8"/>
      <c r="L453" s="9"/>
      <c r="N453" s="9"/>
      <c r="O453" s="10"/>
      <c r="P453" s="10"/>
      <c r="Q453" s="10"/>
      <c r="R453" s="10"/>
      <c r="S453" s="8"/>
      <c r="T453" s="8"/>
      <c r="U453" s="8"/>
      <c r="V453" s="11"/>
      <c r="W453" s="11"/>
      <c r="X453" s="11"/>
      <c r="Y453" s="11"/>
      <c r="Z453" s="11"/>
      <c r="AA453" s="11"/>
      <c r="AB453" s="11"/>
      <c r="AC453" s="11"/>
      <c r="AD453" s="11"/>
      <c r="AE453" s="11"/>
      <c r="AF453" s="11"/>
      <c r="AG453" s="13"/>
      <c r="AH453" s="11"/>
      <c r="AI453" s="11"/>
      <c r="AJ453" s="11"/>
      <c r="AK453" s="11"/>
      <c r="AL453" s="11"/>
      <c r="AM453" s="11"/>
      <c r="AN453" s="4"/>
      <c r="AO453" s="4"/>
      <c r="AP453" s="4"/>
      <c r="AQ453" s="4"/>
    </row>
    <row r="454" spans="10:43" ht="13" x14ac:dyDescent="0.3">
      <c r="J454" s="7"/>
      <c r="K454" s="8"/>
      <c r="L454" s="9"/>
      <c r="N454" s="9"/>
      <c r="O454" s="10"/>
      <c r="P454" s="10"/>
      <c r="Q454" s="10"/>
      <c r="R454" s="10"/>
      <c r="S454" s="8"/>
      <c r="T454" s="8"/>
      <c r="U454" s="8"/>
      <c r="V454" s="11"/>
      <c r="W454" s="11"/>
      <c r="X454" s="11"/>
      <c r="Y454" s="11"/>
      <c r="Z454" s="11"/>
      <c r="AA454" s="11"/>
      <c r="AB454" s="11"/>
      <c r="AC454" s="11"/>
      <c r="AD454" s="11"/>
      <c r="AE454" s="11"/>
      <c r="AF454" s="11"/>
      <c r="AG454" s="13"/>
      <c r="AH454" s="11"/>
      <c r="AI454" s="11"/>
      <c r="AJ454" s="11"/>
      <c r="AK454" s="11"/>
      <c r="AL454" s="11"/>
      <c r="AM454" s="11"/>
      <c r="AN454" s="4"/>
      <c r="AO454" s="4"/>
      <c r="AP454" s="4"/>
      <c r="AQ454" s="4"/>
    </row>
    <row r="455" spans="10:43" ht="13" x14ac:dyDescent="0.3">
      <c r="J455" s="7"/>
      <c r="K455" s="8"/>
      <c r="L455" s="9"/>
      <c r="N455" s="9"/>
      <c r="O455" s="10"/>
      <c r="P455" s="10"/>
      <c r="Q455" s="10"/>
      <c r="R455" s="10"/>
      <c r="S455" s="8"/>
      <c r="T455" s="8"/>
      <c r="U455" s="8"/>
      <c r="V455" s="11"/>
      <c r="W455" s="11"/>
      <c r="X455" s="11"/>
      <c r="Y455" s="11"/>
      <c r="Z455" s="11"/>
      <c r="AA455" s="11"/>
      <c r="AB455" s="11"/>
      <c r="AC455" s="11"/>
      <c r="AD455" s="11"/>
      <c r="AE455" s="11"/>
      <c r="AF455" s="11"/>
      <c r="AG455" s="13"/>
      <c r="AH455" s="11"/>
      <c r="AI455" s="11"/>
      <c r="AJ455" s="11"/>
      <c r="AK455" s="11"/>
      <c r="AL455" s="11"/>
      <c r="AM455" s="11"/>
      <c r="AN455" s="4"/>
      <c r="AO455" s="4"/>
      <c r="AP455" s="4"/>
      <c r="AQ455" s="4"/>
    </row>
    <row r="456" spans="10:43" ht="13" x14ac:dyDescent="0.3">
      <c r="J456" s="7"/>
      <c r="K456" s="8"/>
      <c r="L456" s="9"/>
      <c r="N456" s="9"/>
      <c r="O456" s="10"/>
      <c r="P456" s="10"/>
      <c r="Q456" s="10"/>
      <c r="R456" s="10"/>
      <c r="S456" s="8"/>
      <c r="T456" s="8"/>
      <c r="U456" s="8"/>
      <c r="V456" s="11"/>
      <c r="W456" s="11"/>
      <c r="X456" s="11"/>
      <c r="Y456" s="11"/>
      <c r="Z456" s="11"/>
      <c r="AA456" s="11"/>
      <c r="AB456" s="11"/>
      <c r="AC456" s="11"/>
      <c r="AD456" s="11"/>
      <c r="AE456" s="11"/>
      <c r="AF456" s="11"/>
      <c r="AG456" s="13"/>
      <c r="AH456" s="11"/>
      <c r="AI456" s="11"/>
      <c r="AJ456" s="11"/>
      <c r="AK456" s="11"/>
      <c r="AL456" s="11"/>
      <c r="AM456" s="11"/>
      <c r="AN456" s="4"/>
      <c r="AO456" s="4"/>
      <c r="AP456" s="4"/>
      <c r="AQ456" s="4"/>
    </row>
    <row r="457" spans="10:43" ht="13" x14ac:dyDescent="0.3">
      <c r="J457" s="7"/>
      <c r="K457" s="8"/>
      <c r="L457" s="9"/>
      <c r="N457" s="9"/>
      <c r="O457" s="10"/>
      <c r="P457" s="10"/>
      <c r="Q457" s="10"/>
      <c r="R457" s="10"/>
      <c r="S457" s="8"/>
      <c r="T457" s="8"/>
      <c r="U457" s="8"/>
      <c r="V457" s="11"/>
      <c r="W457" s="11"/>
      <c r="X457" s="11"/>
      <c r="Y457" s="11"/>
      <c r="Z457" s="11"/>
      <c r="AA457" s="11"/>
      <c r="AB457" s="11"/>
      <c r="AC457" s="11"/>
      <c r="AD457" s="11"/>
      <c r="AE457" s="11"/>
      <c r="AF457" s="11"/>
      <c r="AG457" s="13"/>
      <c r="AH457" s="11"/>
      <c r="AI457" s="11"/>
      <c r="AJ457" s="11"/>
      <c r="AK457" s="11"/>
      <c r="AL457" s="11"/>
      <c r="AM457" s="11"/>
      <c r="AN457" s="4"/>
      <c r="AO457" s="4"/>
      <c r="AP457" s="4"/>
      <c r="AQ457" s="4"/>
    </row>
    <row r="458" spans="10:43" ht="13" x14ac:dyDescent="0.3">
      <c r="J458" s="7"/>
      <c r="K458" s="8"/>
      <c r="L458" s="9"/>
      <c r="N458" s="9"/>
      <c r="O458" s="10"/>
      <c r="P458" s="10"/>
      <c r="Q458" s="10"/>
      <c r="R458" s="10"/>
      <c r="S458" s="8"/>
      <c r="T458" s="8"/>
      <c r="U458" s="8"/>
      <c r="V458" s="11"/>
      <c r="W458" s="11"/>
      <c r="X458" s="11"/>
      <c r="Y458" s="11"/>
      <c r="Z458" s="11"/>
      <c r="AA458" s="11"/>
      <c r="AB458" s="11"/>
      <c r="AC458" s="11"/>
      <c r="AD458" s="11"/>
      <c r="AE458" s="11"/>
      <c r="AF458" s="11"/>
      <c r="AG458" s="13"/>
      <c r="AH458" s="11"/>
      <c r="AI458" s="11"/>
      <c r="AJ458" s="11"/>
      <c r="AK458" s="11"/>
      <c r="AL458" s="11"/>
      <c r="AM458" s="11"/>
      <c r="AN458" s="4"/>
      <c r="AO458" s="4"/>
      <c r="AP458" s="4"/>
      <c r="AQ458" s="4"/>
    </row>
    <row r="459" spans="10:43" ht="13" x14ac:dyDescent="0.3">
      <c r="J459" s="7"/>
      <c r="K459" s="8"/>
      <c r="L459" s="9"/>
      <c r="N459" s="9"/>
      <c r="O459" s="10"/>
      <c r="P459" s="10"/>
      <c r="Q459" s="10"/>
      <c r="R459" s="10"/>
      <c r="S459" s="8"/>
      <c r="T459" s="8"/>
      <c r="U459" s="8"/>
      <c r="V459" s="11"/>
      <c r="W459" s="11"/>
      <c r="X459" s="11"/>
      <c r="Y459" s="11"/>
      <c r="Z459" s="11"/>
      <c r="AA459" s="11"/>
      <c r="AB459" s="11"/>
      <c r="AC459" s="11"/>
      <c r="AD459" s="11"/>
      <c r="AE459" s="11"/>
      <c r="AF459" s="11"/>
      <c r="AG459" s="13"/>
      <c r="AH459" s="11"/>
      <c r="AI459" s="11"/>
      <c r="AJ459" s="11"/>
      <c r="AK459" s="11"/>
      <c r="AL459" s="11"/>
      <c r="AM459" s="11"/>
      <c r="AN459" s="4"/>
      <c r="AO459" s="4"/>
      <c r="AP459" s="4"/>
      <c r="AQ459" s="4"/>
    </row>
    <row r="460" spans="10:43" ht="13" x14ac:dyDescent="0.3">
      <c r="J460" s="7"/>
      <c r="K460" s="8"/>
      <c r="L460" s="9"/>
      <c r="N460" s="9"/>
      <c r="O460" s="10"/>
      <c r="P460" s="10"/>
      <c r="Q460" s="10"/>
      <c r="R460" s="10"/>
      <c r="S460" s="8"/>
      <c r="T460" s="8"/>
      <c r="U460" s="8"/>
      <c r="V460" s="11"/>
      <c r="W460" s="11"/>
      <c r="X460" s="11"/>
      <c r="Y460" s="11"/>
      <c r="Z460" s="11"/>
      <c r="AA460" s="11"/>
      <c r="AB460" s="11"/>
      <c r="AC460" s="11"/>
      <c r="AD460" s="11"/>
      <c r="AE460" s="11"/>
      <c r="AF460" s="11"/>
      <c r="AG460" s="13"/>
      <c r="AH460" s="11"/>
      <c r="AI460" s="11"/>
      <c r="AJ460" s="11"/>
      <c r="AK460" s="11"/>
      <c r="AL460" s="11"/>
      <c r="AM460" s="11"/>
      <c r="AN460" s="4"/>
      <c r="AO460" s="4"/>
      <c r="AP460" s="4"/>
      <c r="AQ460" s="4"/>
    </row>
    <row r="461" spans="10:43" ht="13" x14ac:dyDescent="0.3">
      <c r="J461" s="7"/>
      <c r="K461" s="8"/>
      <c r="L461" s="9"/>
      <c r="N461" s="9"/>
      <c r="O461" s="10"/>
      <c r="P461" s="10"/>
      <c r="Q461" s="10"/>
      <c r="R461" s="10"/>
      <c r="S461" s="8"/>
      <c r="T461" s="8"/>
      <c r="U461" s="8"/>
      <c r="V461" s="11"/>
      <c r="W461" s="11"/>
      <c r="X461" s="11"/>
      <c r="Y461" s="11"/>
      <c r="Z461" s="11"/>
      <c r="AA461" s="11"/>
      <c r="AB461" s="11"/>
      <c r="AC461" s="11"/>
      <c r="AD461" s="11"/>
      <c r="AE461" s="11"/>
      <c r="AF461" s="11"/>
      <c r="AG461" s="13"/>
      <c r="AH461" s="11"/>
      <c r="AI461" s="11"/>
      <c r="AJ461" s="11"/>
      <c r="AK461" s="11"/>
      <c r="AL461" s="11"/>
      <c r="AM461" s="11"/>
      <c r="AN461" s="4"/>
      <c r="AO461" s="4"/>
      <c r="AP461" s="4"/>
      <c r="AQ461" s="4"/>
    </row>
    <row r="462" spans="10:43" ht="13" x14ac:dyDescent="0.3">
      <c r="J462" s="7"/>
      <c r="K462" s="8"/>
      <c r="L462" s="9"/>
      <c r="N462" s="9"/>
      <c r="O462" s="10"/>
      <c r="P462" s="10"/>
      <c r="Q462" s="10"/>
      <c r="R462" s="10"/>
      <c r="S462" s="8"/>
      <c r="T462" s="8"/>
      <c r="U462" s="8"/>
      <c r="V462" s="11"/>
      <c r="W462" s="11"/>
      <c r="X462" s="11"/>
      <c r="Y462" s="11"/>
      <c r="Z462" s="11"/>
      <c r="AA462" s="11"/>
      <c r="AB462" s="11"/>
      <c r="AC462" s="11"/>
      <c r="AD462" s="11"/>
      <c r="AE462" s="11"/>
      <c r="AF462" s="11"/>
      <c r="AG462" s="13"/>
      <c r="AH462" s="11"/>
      <c r="AI462" s="11"/>
      <c r="AJ462" s="11"/>
      <c r="AK462" s="11"/>
      <c r="AL462" s="11"/>
      <c r="AM462" s="11"/>
      <c r="AN462" s="4"/>
      <c r="AO462" s="4"/>
      <c r="AP462" s="4"/>
      <c r="AQ462" s="4"/>
    </row>
    <row r="463" spans="10:43" ht="13" x14ac:dyDescent="0.3">
      <c r="J463" s="7"/>
      <c r="K463" s="8"/>
      <c r="L463" s="9"/>
      <c r="N463" s="9"/>
      <c r="O463" s="10"/>
      <c r="P463" s="10"/>
      <c r="Q463" s="10"/>
      <c r="R463" s="10"/>
      <c r="S463" s="8"/>
      <c r="T463" s="8"/>
      <c r="U463" s="8"/>
      <c r="V463" s="11"/>
      <c r="W463" s="11"/>
      <c r="X463" s="11"/>
      <c r="Y463" s="11"/>
      <c r="Z463" s="11"/>
      <c r="AA463" s="11"/>
      <c r="AB463" s="11"/>
      <c r="AC463" s="11"/>
      <c r="AD463" s="11"/>
      <c r="AE463" s="11"/>
      <c r="AF463" s="11"/>
      <c r="AG463" s="13"/>
      <c r="AH463" s="11"/>
      <c r="AI463" s="11"/>
      <c r="AJ463" s="11"/>
      <c r="AK463" s="11"/>
      <c r="AL463" s="11"/>
      <c r="AM463" s="11"/>
      <c r="AN463" s="4"/>
      <c r="AO463" s="4"/>
      <c r="AP463" s="4"/>
      <c r="AQ463" s="4"/>
    </row>
    <row r="464" spans="10:43" ht="13" x14ac:dyDescent="0.3">
      <c r="J464" s="7"/>
      <c r="K464" s="8"/>
      <c r="L464" s="9"/>
      <c r="N464" s="9"/>
      <c r="O464" s="10"/>
      <c r="P464" s="10"/>
      <c r="Q464" s="10"/>
      <c r="R464" s="10"/>
      <c r="S464" s="8"/>
      <c r="T464" s="8"/>
      <c r="U464" s="8"/>
      <c r="V464" s="11"/>
      <c r="W464" s="11"/>
      <c r="X464" s="11"/>
      <c r="Y464" s="11"/>
      <c r="Z464" s="11"/>
      <c r="AA464" s="11"/>
      <c r="AB464" s="11"/>
      <c r="AC464" s="11"/>
      <c r="AD464" s="11"/>
      <c r="AE464" s="11"/>
      <c r="AF464" s="11"/>
      <c r="AG464" s="13"/>
      <c r="AH464" s="11"/>
      <c r="AI464" s="11"/>
      <c r="AJ464" s="11"/>
      <c r="AK464" s="11"/>
      <c r="AL464" s="11"/>
      <c r="AM464" s="11"/>
      <c r="AN464" s="4"/>
      <c r="AO464" s="4"/>
      <c r="AP464" s="4"/>
      <c r="AQ464" s="4"/>
    </row>
    <row r="465" spans="10:43" ht="13" x14ac:dyDescent="0.3">
      <c r="J465" s="7"/>
      <c r="K465" s="8"/>
      <c r="L465" s="9"/>
      <c r="N465" s="9"/>
      <c r="O465" s="10"/>
      <c r="P465" s="10"/>
      <c r="Q465" s="10"/>
      <c r="R465" s="10"/>
      <c r="S465" s="8"/>
      <c r="T465" s="8"/>
      <c r="U465" s="8"/>
      <c r="V465" s="11"/>
      <c r="W465" s="11"/>
      <c r="X465" s="11"/>
      <c r="Y465" s="11"/>
      <c r="Z465" s="11"/>
      <c r="AA465" s="11"/>
      <c r="AB465" s="11"/>
      <c r="AC465" s="11"/>
      <c r="AD465" s="11"/>
      <c r="AE465" s="11"/>
      <c r="AF465" s="11"/>
      <c r="AG465" s="13"/>
      <c r="AH465" s="11"/>
      <c r="AI465" s="11"/>
      <c r="AJ465" s="11"/>
      <c r="AK465" s="11"/>
      <c r="AL465" s="11"/>
      <c r="AM465" s="11"/>
      <c r="AN465" s="4"/>
      <c r="AO465" s="4"/>
      <c r="AP465" s="4"/>
      <c r="AQ465" s="4"/>
    </row>
    <row r="466" spans="10:43" ht="13" x14ac:dyDescent="0.3">
      <c r="J466" s="7"/>
      <c r="K466" s="8"/>
      <c r="L466" s="9"/>
      <c r="N466" s="9"/>
      <c r="O466" s="10"/>
      <c r="P466" s="10"/>
      <c r="Q466" s="10"/>
      <c r="R466" s="10"/>
      <c r="S466" s="8"/>
      <c r="T466" s="8"/>
      <c r="U466" s="8"/>
      <c r="V466" s="11"/>
      <c r="W466" s="11"/>
      <c r="X466" s="11"/>
      <c r="Y466" s="11"/>
      <c r="Z466" s="11"/>
      <c r="AA466" s="11"/>
      <c r="AB466" s="11"/>
      <c r="AC466" s="11"/>
      <c r="AD466" s="11"/>
      <c r="AE466" s="11"/>
      <c r="AF466" s="11"/>
      <c r="AG466" s="13"/>
      <c r="AH466" s="11"/>
      <c r="AI466" s="11"/>
      <c r="AJ466" s="11"/>
      <c r="AK466" s="11"/>
      <c r="AL466" s="11"/>
      <c r="AM466" s="11"/>
      <c r="AN466" s="4"/>
      <c r="AO466" s="4"/>
      <c r="AP466" s="4"/>
      <c r="AQ466" s="4"/>
    </row>
    <row r="467" spans="10:43" ht="13" x14ac:dyDescent="0.3">
      <c r="J467" s="7"/>
      <c r="K467" s="8"/>
      <c r="L467" s="9"/>
      <c r="N467" s="9"/>
      <c r="O467" s="10"/>
      <c r="P467" s="10"/>
      <c r="Q467" s="10"/>
      <c r="R467" s="10"/>
      <c r="S467" s="8"/>
      <c r="T467" s="8"/>
      <c r="U467" s="8"/>
      <c r="V467" s="11"/>
      <c r="W467" s="11"/>
      <c r="X467" s="11"/>
      <c r="Y467" s="11"/>
      <c r="Z467" s="11"/>
      <c r="AA467" s="11"/>
      <c r="AB467" s="11"/>
      <c r="AC467" s="11"/>
      <c r="AD467" s="11"/>
      <c r="AE467" s="11"/>
      <c r="AF467" s="11"/>
      <c r="AG467" s="13"/>
      <c r="AH467" s="11"/>
      <c r="AI467" s="11"/>
      <c r="AJ467" s="11"/>
      <c r="AK467" s="11"/>
      <c r="AL467" s="11"/>
      <c r="AM467" s="11"/>
      <c r="AN467" s="4"/>
      <c r="AO467" s="4"/>
      <c r="AP467" s="4"/>
      <c r="AQ467" s="4"/>
    </row>
    <row r="468" spans="10:43" ht="13" x14ac:dyDescent="0.3">
      <c r="J468" s="7"/>
      <c r="K468" s="8"/>
      <c r="L468" s="9"/>
      <c r="N468" s="9"/>
      <c r="O468" s="10"/>
      <c r="P468" s="10"/>
      <c r="Q468" s="10"/>
      <c r="R468" s="10"/>
      <c r="S468" s="8"/>
      <c r="T468" s="8"/>
      <c r="U468" s="8"/>
      <c r="V468" s="11"/>
      <c r="W468" s="11"/>
      <c r="X468" s="11"/>
      <c r="Y468" s="11"/>
      <c r="Z468" s="11"/>
      <c r="AA468" s="11"/>
      <c r="AB468" s="11"/>
      <c r="AC468" s="11"/>
      <c r="AD468" s="11"/>
      <c r="AE468" s="11"/>
      <c r="AF468" s="11"/>
      <c r="AG468" s="13"/>
      <c r="AH468" s="11"/>
      <c r="AI468" s="11"/>
      <c r="AJ468" s="11"/>
      <c r="AK468" s="11"/>
      <c r="AL468" s="11"/>
      <c r="AM468" s="11"/>
      <c r="AN468" s="4"/>
      <c r="AO468" s="4"/>
      <c r="AP468" s="4"/>
      <c r="AQ468" s="4"/>
    </row>
    <row r="469" spans="10:43" ht="13" x14ac:dyDescent="0.3">
      <c r="J469" s="7"/>
      <c r="K469" s="8"/>
      <c r="L469" s="9"/>
      <c r="N469" s="9"/>
      <c r="O469" s="10"/>
      <c r="P469" s="10"/>
      <c r="Q469" s="10"/>
      <c r="R469" s="10"/>
      <c r="S469" s="8"/>
      <c r="T469" s="8"/>
      <c r="U469" s="8"/>
      <c r="V469" s="11"/>
      <c r="W469" s="11"/>
      <c r="X469" s="11"/>
      <c r="Y469" s="11"/>
      <c r="Z469" s="11"/>
      <c r="AA469" s="11"/>
      <c r="AB469" s="11"/>
      <c r="AC469" s="11"/>
      <c r="AD469" s="11"/>
      <c r="AE469" s="11"/>
      <c r="AF469" s="11"/>
      <c r="AG469" s="13"/>
      <c r="AH469" s="11"/>
      <c r="AI469" s="11"/>
      <c r="AJ469" s="11"/>
      <c r="AK469" s="11"/>
      <c r="AL469" s="11"/>
      <c r="AM469" s="11"/>
      <c r="AN469" s="4"/>
      <c r="AO469" s="4"/>
      <c r="AP469" s="4"/>
      <c r="AQ469" s="4"/>
    </row>
    <row r="470" spans="10:43" ht="13" x14ac:dyDescent="0.3">
      <c r="J470" s="7"/>
      <c r="K470" s="8"/>
      <c r="L470" s="9"/>
      <c r="N470" s="9"/>
      <c r="O470" s="10"/>
      <c r="P470" s="10"/>
      <c r="Q470" s="10"/>
      <c r="R470" s="10"/>
      <c r="S470" s="8"/>
      <c r="T470" s="8"/>
      <c r="U470" s="8"/>
      <c r="V470" s="11"/>
      <c r="W470" s="11"/>
      <c r="X470" s="11"/>
      <c r="Y470" s="11"/>
      <c r="Z470" s="11"/>
      <c r="AA470" s="11"/>
      <c r="AB470" s="11"/>
      <c r="AC470" s="11"/>
      <c r="AD470" s="11"/>
      <c r="AE470" s="11"/>
      <c r="AF470" s="11"/>
      <c r="AG470" s="13"/>
      <c r="AH470" s="11"/>
      <c r="AI470" s="11"/>
      <c r="AJ470" s="11"/>
      <c r="AK470" s="11"/>
      <c r="AL470" s="11"/>
      <c r="AM470" s="11"/>
      <c r="AN470" s="4"/>
      <c r="AO470" s="4"/>
      <c r="AP470" s="4"/>
      <c r="AQ470" s="4"/>
    </row>
    <row r="471" spans="10:43" ht="13" x14ac:dyDescent="0.3">
      <c r="J471" s="7"/>
      <c r="K471" s="8"/>
      <c r="L471" s="9"/>
      <c r="N471" s="9"/>
      <c r="O471" s="10"/>
      <c r="P471" s="10"/>
      <c r="Q471" s="10"/>
      <c r="R471" s="10"/>
      <c r="S471" s="8"/>
      <c r="T471" s="8"/>
      <c r="U471" s="8"/>
      <c r="V471" s="11"/>
      <c r="W471" s="11"/>
      <c r="X471" s="11"/>
      <c r="Y471" s="11"/>
      <c r="Z471" s="11"/>
      <c r="AA471" s="11"/>
      <c r="AB471" s="11"/>
      <c r="AC471" s="11"/>
      <c r="AD471" s="11"/>
      <c r="AE471" s="11"/>
      <c r="AF471" s="11"/>
      <c r="AG471" s="13"/>
      <c r="AH471" s="11"/>
      <c r="AI471" s="11"/>
      <c r="AJ471" s="11"/>
      <c r="AK471" s="11"/>
      <c r="AL471" s="11"/>
      <c r="AM471" s="11"/>
      <c r="AN471" s="4"/>
      <c r="AO471" s="4"/>
      <c r="AP471" s="4"/>
      <c r="AQ471" s="4"/>
    </row>
    <row r="472" spans="10:43" ht="13" x14ac:dyDescent="0.3">
      <c r="J472" s="7"/>
      <c r="K472" s="8"/>
      <c r="L472" s="9"/>
      <c r="N472" s="9"/>
      <c r="O472" s="10"/>
      <c r="P472" s="10"/>
      <c r="Q472" s="10"/>
      <c r="R472" s="10"/>
      <c r="S472" s="8"/>
      <c r="T472" s="8"/>
      <c r="U472" s="8"/>
      <c r="V472" s="11"/>
      <c r="W472" s="11"/>
      <c r="X472" s="11"/>
      <c r="Y472" s="11"/>
      <c r="Z472" s="11"/>
      <c r="AA472" s="11"/>
      <c r="AB472" s="11"/>
      <c r="AC472" s="11"/>
      <c r="AD472" s="11"/>
      <c r="AE472" s="11"/>
      <c r="AF472" s="11"/>
      <c r="AG472" s="13"/>
      <c r="AH472" s="11"/>
      <c r="AI472" s="11"/>
      <c r="AJ472" s="11"/>
      <c r="AK472" s="11"/>
      <c r="AL472" s="11"/>
      <c r="AM472" s="11"/>
      <c r="AN472" s="4"/>
      <c r="AO472" s="4"/>
      <c r="AP472" s="4"/>
      <c r="AQ472" s="4"/>
    </row>
    <row r="473" spans="10:43" ht="13" x14ac:dyDescent="0.3">
      <c r="J473" s="7"/>
      <c r="K473" s="8"/>
      <c r="L473" s="9"/>
      <c r="N473" s="9"/>
      <c r="O473" s="10"/>
      <c r="P473" s="10"/>
      <c r="Q473" s="10"/>
      <c r="R473" s="10"/>
      <c r="S473" s="8"/>
      <c r="T473" s="8"/>
      <c r="U473" s="8"/>
      <c r="V473" s="11"/>
      <c r="W473" s="11"/>
      <c r="X473" s="11"/>
      <c r="Y473" s="11"/>
      <c r="Z473" s="11"/>
      <c r="AA473" s="11"/>
      <c r="AB473" s="11"/>
      <c r="AC473" s="11"/>
      <c r="AD473" s="11"/>
      <c r="AE473" s="11"/>
      <c r="AF473" s="11"/>
      <c r="AG473" s="13"/>
      <c r="AH473" s="14"/>
      <c r="AI473" s="14"/>
      <c r="AJ473" s="14"/>
      <c r="AK473" s="14"/>
      <c r="AL473" s="14"/>
      <c r="AM473" s="14"/>
      <c r="AN473" s="15"/>
      <c r="AO473" s="16"/>
      <c r="AP473" s="16"/>
      <c r="AQ473" s="16"/>
    </row>
    <row r="474" spans="10:43" ht="13" x14ac:dyDescent="0.3">
      <c r="J474" s="7"/>
      <c r="K474" s="8"/>
      <c r="L474" s="9"/>
      <c r="N474" s="9"/>
      <c r="O474" s="10"/>
      <c r="P474" s="10"/>
      <c r="Q474" s="10"/>
      <c r="R474" s="10"/>
      <c r="S474" s="8"/>
      <c r="T474" s="8"/>
      <c r="U474" s="8"/>
      <c r="V474" s="11"/>
      <c r="W474" s="11"/>
      <c r="X474" s="11"/>
      <c r="Y474" s="11"/>
      <c r="Z474" s="11"/>
      <c r="AA474" s="11"/>
      <c r="AB474" s="11"/>
      <c r="AC474" s="11"/>
      <c r="AD474" s="11"/>
      <c r="AE474" s="11"/>
      <c r="AF474" s="11"/>
      <c r="AG474" s="13"/>
      <c r="AH474" s="14"/>
      <c r="AI474" s="14"/>
      <c r="AJ474" s="14"/>
      <c r="AK474" s="14"/>
      <c r="AL474" s="14"/>
      <c r="AM474" s="14"/>
      <c r="AN474" s="15"/>
      <c r="AO474" s="16"/>
      <c r="AP474" s="16"/>
      <c r="AQ474" s="16"/>
    </row>
    <row r="475" spans="10:43" ht="13" x14ac:dyDescent="0.3">
      <c r="J475" s="7"/>
      <c r="K475" s="8"/>
      <c r="L475" s="9"/>
      <c r="N475" s="9"/>
      <c r="O475" s="10"/>
      <c r="P475" s="10"/>
      <c r="Q475" s="10"/>
      <c r="R475" s="10"/>
      <c r="S475" s="8"/>
      <c r="T475" s="8"/>
      <c r="U475" s="8"/>
      <c r="V475" s="11"/>
      <c r="W475" s="11"/>
      <c r="X475" s="11"/>
      <c r="Y475" s="11"/>
      <c r="Z475" s="11"/>
      <c r="AA475" s="11"/>
      <c r="AB475" s="11"/>
      <c r="AC475" s="11"/>
      <c r="AD475" s="11"/>
      <c r="AE475" s="11"/>
      <c r="AF475" s="11"/>
      <c r="AG475" s="13"/>
      <c r="AH475" s="14"/>
      <c r="AI475" s="14"/>
      <c r="AJ475" s="14"/>
      <c r="AK475" s="14"/>
      <c r="AL475" s="14"/>
      <c r="AM475" s="14"/>
      <c r="AN475" s="15"/>
      <c r="AO475" s="16"/>
      <c r="AP475" s="16"/>
      <c r="AQ475" s="16"/>
    </row>
    <row r="476" spans="10:43" ht="13" x14ac:dyDescent="0.3">
      <c r="J476" s="7"/>
      <c r="K476" s="8"/>
      <c r="L476" s="9"/>
      <c r="N476" s="9"/>
      <c r="O476" s="10"/>
      <c r="P476" s="10"/>
      <c r="Q476" s="10"/>
      <c r="R476" s="10"/>
      <c r="S476" s="8"/>
      <c r="T476" s="8"/>
      <c r="U476" s="8"/>
      <c r="V476" s="11"/>
      <c r="W476" s="11"/>
      <c r="X476" s="11"/>
      <c r="Y476" s="11"/>
      <c r="Z476" s="11"/>
      <c r="AA476" s="11"/>
      <c r="AB476" s="11"/>
      <c r="AC476" s="11"/>
      <c r="AD476" s="11"/>
      <c r="AE476" s="11"/>
      <c r="AF476" s="11"/>
      <c r="AG476" s="18"/>
      <c r="AH476" s="14"/>
      <c r="AI476" s="14"/>
      <c r="AJ476" s="14"/>
      <c r="AK476" s="14"/>
      <c r="AL476" s="14"/>
      <c r="AM476" s="14"/>
      <c r="AN476" s="4"/>
      <c r="AO476" s="4"/>
      <c r="AP476" s="4"/>
      <c r="AQ476" s="4"/>
    </row>
    <row r="477" spans="10:43" ht="13" x14ac:dyDescent="0.3">
      <c r="J477" s="7"/>
      <c r="K477" s="8"/>
      <c r="L477" s="9"/>
      <c r="N477" s="9"/>
      <c r="O477" s="10"/>
      <c r="P477" s="10"/>
      <c r="Q477" s="10"/>
      <c r="R477" s="10"/>
      <c r="S477" s="8"/>
      <c r="T477" s="8"/>
      <c r="U477" s="8"/>
      <c r="V477" s="11"/>
      <c r="W477" s="11"/>
      <c r="X477" s="11"/>
      <c r="Y477" s="11"/>
      <c r="Z477" s="11"/>
      <c r="AA477" s="11"/>
      <c r="AB477" s="11"/>
      <c r="AC477" s="11"/>
      <c r="AD477" s="11"/>
      <c r="AE477" s="11"/>
      <c r="AF477" s="11"/>
      <c r="AG477" s="13"/>
      <c r="AH477" s="11"/>
      <c r="AI477" s="11"/>
      <c r="AJ477" s="11"/>
      <c r="AK477" s="11"/>
      <c r="AL477" s="11"/>
      <c r="AM477" s="11"/>
      <c r="AN477" s="4"/>
      <c r="AO477" s="4"/>
      <c r="AP477" s="4"/>
      <c r="AQ477" s="4"/>
    </row>
    <row r="478" spans="10:43" ht="13" x14ac:dyDescent="0.3">
      <c r="J478" s="7"/>
      <c r="K478" s="8"/>
      <c r="L478" s="9"/>
      <c r="N478" s="9"/>
      <c r="O478" s="10"/>
      <c r="P478" s="10"/>
      <c r="Q478" s="10"/>
      <c r="R478" s="10"/>
      <c r="S478" s="8"/>
      <c r="T478" s="8"/>
      <c r="U478" s="8"/>
      <c r="V478" s="11"/>
      <c r="W478" s="11"/>
      <c r="X478" s="11"/>
      <c r="Y478" s="11"/>
      <c r="Z478" s="11"/>
      <c r="AA478" s="11"/>
      <c r="AB478" s="11"/>
      <c r="AC478" s="11"/>
      <c r="AD478" s="11"/>
      <c r="AE478" s="11"/>
      <c r="AF478" s="11"/>
      <c r="AG478" s="13"/>
      <c r="AH478" s="11"/>
      <c r="AI478" s="11"/>
      <c r="AJ478" s="11"/>
      <c r="AK478" s="11"/>
      <c r="AL478" s="11"/>
      <c r="AM478" s="11"/>
      <c r="AN478" s="4"/>
      <c r="AO478" s="4"/>
      <c r="AP478" s="4"/>
      <c r="AQ478" s="4"/>
    </row>
    <row r="479" spans="10:43" ht="13" x14ac:dyDescent="0.3">
      <c r="J479" s="7"/>
      <c r="K479" s="8"/>
      <c r="L479" s="9"/>
      <c r="N479" s="9"/>
      <c r="O479" s="10"/>
      <c r="P479" s="10"/>
      <c r="Q479" s="10"/>
      <c r="R479" s="10"/>
      <c r="S479" s="8"/>
      <c r="T479" s="8"/>
      <c r="U479" s="8"/>
      <c r="V479" s="11"/>
      <c r="W479" s="11"/>
      <c r="X479" s="11"/>
      <c r="Y479" s="11"/>
      <c r="Z479" s="11"/>
      <c r="AA479" s="11"/>
      <c r="AB479" s="11"/>
      <c r="AC479" s="11"/>
      <c r="AD479" s="11"/>
      <c r="AE479" s="11"/>
      <c r="AF479" s="11"/>
      <c r="AG479" s="13"/>
      <c r="AH479" s="11"/>
      <c r="AI479" s="11"/>
      <c r="AJ479" s="11"/>
      <c r="AK479" s="11"/>
      <c r="AL479" s="11"/>
      <c r="AM479" s="11"/>
      <c r="AN479" s="4"/>
      <c r="AO479" s="4"/>
      <c r="AP479" s="4"/>
      <c r="AQ479" s="4"/>
    </row>
    <row r="480" spans="10:43" ht="13" x14ac:dyDescent="0.3">
      <c r="J480" s="7"/>
      <c r="K480" s="8"/>
      <c r="L480" s="9"/>
      <c r="N480" s="9"/>
      <c r="O480" s="10"/>
      <c r="P480" s="10"/>
      <c r="Q480" s="10"/>
      <c r="R480" s="10"/>
      <c r="S480" s="8"/>
      <c r="T480" s="8"/>
      <c r="U480" s="8"/>
      <c r="V480" s="11"/>
      <c r="W480" s="11"/>
      <c r="X480" s="11"/>
      <c r="Y480" s="11"/>
      <c r="Z480" s="11"/>
      <c r="AA480" s="11"/>
      <c r="AB480" s="11"/>
      <c r="AC480" s="11"/>
      <c r="AD480" s="11"/>
      <c r="AE480" s="11"/>
      <c r="AF480" s="11"/>
      <c r="AG480" s="13"/>
      <c r="AH480" s="11"/>
      <c r="AI480" s="11"/>
      <c r="AJ480" s="11"/>
      <c r="AK480" s="11"/>
      <c r="AL480" s="11"/>
      <c r="AM480" s="11"/>
      <c r="AN480" s="4"/>
      <c r="AO480" s="4"/>
      <c r="AP480" s="4"/>
      <c r="AQ480" s="4"/>
    </row>
    <row r="481" spans="10:43" ht="13" x14ac:dyDescent="0.3">
      <c r="J481" s="7"/>
      <c r="K481" s="8"/>
      <c r="L481" s="9"/>
      <c r="N481" s="9"/>
      <c r="O481" s="10"/>
      <c r="P481" s="10"/>
      <c r="Q481" s="10"/>
      <c r="R481" s="10"/>
      <c r="S481" s="8"/>
      <c r="T481" s="8"/>
      <c r="U481" s="8"/>
      <c r="V481" s="11"/>
      <c r="W481" s="11"/>
      <c r="X481" s="11"/>
      <c r="Y481" s="11"/>
      <c r="Z481" s="11"/>
      <c r="AA481" s="11"/>
      <c r="AB481" s="11"/>
      <c r="AC481" s="11"/>
      <c r="AD481" s="11"/>
      <c r="AE481" s="11"/>
      <c r="AF481" s="11"/>
      <c r="AG481" s="13"/>
      <c r="AH481" s="11"/>
      <c r="AI481" s="11"/>
      <c r="AJ481" s="11"/>
      <c r="AK481" s="11"/>
      <c r="AL481" s="11"/>
      <c r="AM481" s="11"/>
      <c r="AN481" s="4"/>
      <c r="AO481" s="4"/>
      <c r="AP481" s="4"/>
      <c r="AQ481" s="4"/>
    </row>
    <row r="482" spans="10:43" ht="13" x14ac:dyDescent="0.3">
      <c r="J482" s="7"/>
      <c r="K482" s="8"/>
      <c r="L482" s="9"/>
      <c r="N482" s="9"/>
      <c r="O482" s="10"/>
      <c r="P482" s="10"/>
      <c r="Q482" s="10"/>
      <c r="R482" s="10"/>
      <c r="S482" s="8"/>
      <c r="T482" s="8"/>
      <c r="U482" s="8"/>
      <c r="V482" s="11"/>
      <c r="W482" s="11"/>
      <c r="X482" s="11"/>
      <c r="Y482" s="11"/>
      <c r="Z482" s="11"/>
      <c r="AA482" s="11"/>
      <c r="AB482" s="11"/>
      <c r="AC482" s="11"/>
      <c r="AD482" s="11"/>
      <c r="AE482" s="11"/>
      <c r="AF482" s="11"/>
      <c r="AG482" s="13"/>
      <c r="AH482" s="11"/>
      <c r="AI482" s="11"/>
      <c r="AJ482" s="11"/>
      <c r="AK482" s="11"/>
      <c r="AL482" s="11"/>
      <c r="AM482" s="11"/>
      <c r="AN482" s="4"/>
      <c r="AO482" s="4"/>
      <c r="AP482" s="4"/>
      <c r="AQ482" s="4"/>
    </row>
    <row r="483" spans="10:43" ht="13" x14ac:dyDescent="0.3">
      <c r="J483" s="7"/>
      <c r="K483" s="8"/>
      <c r="L483" s="9"/>
      <c r="N483" s="9"/>
      <c r="O483" s="10"/>
      <c r="P483" s="10"/>
      <c r="Q483" s="10"/>
      <c r="R483" s="10"/>
      <c r="S483" s="8"/>
      <c r="T483" s="8"/>
      <c r="U483" s="8"/>
      <c r="V483" s="11"/>
      <c r="W483" s="11"/>
      <c r="X483" s="11"/>
      <c r="Y483" s="11"/>
      <c r="Z483" s="11"/>
      <c r="AA483" s="11"/>
      <c r="AB483" s="11"/>
      <c r="AC483" s="11"/>
      <c r="AD483" s="11"/>
      <c r="AE483" s="11"/>
      <c r="AF483" s="11"/>
      <c r="AG483" s="13"/>
      <c r="AH483" s="11"/>
      <c r="AI483" s="11"/>
      <c r="AJ483" s="11"/>
      <c r="AK483" s="11"/>
      <c r="AL483" s="11"/>
      <c r="AM483" s="11"/>
      <c r="AN483" s="4"/>
      <c r="AO483" s="4"/>
      <c r="AP483" s="4"/>
      <c r="AQ483" s="4"/>
    </row>
    <row r="484" spans="10:43" ht="13" x14ac:dyDescent="0.3">
      <c r="J484" s="7"/>
      <c r="K484" s="8"/>
      <c r="L484" s="9"/>
      <c r="N484" s="9"/>
      <c r="O484" s="10"/>
      <c r="P484" s="10"/>
      <c r="Q484" s="10"/>
      <c r="R484" s="10"/>
      <c r="S484" s="8"/>
      <c r="T484" s="8"/>
      <c r="U484" s="8"/>
      <c r="V484" s="11"/>
      <c r="W484" s="11"/>
      <c r="X484" s="11"/>
      <c r="Y484" s="11"/>
      <c r="Z484" s="11"/>
      <c r="AA484" s="11"/>
      <c r="AB484" s="11"/>
      <c r="AC484" s="11"/>
      <c r="AD484" s="11"/>
      <c r="AE484" s="11"/>
      <c r="AF484" s="11"/>
      <c r="AG484" s="13"/>
      <c r="AH484" s="11"/>
      <c r="AI484" s="11"/>
      <c r="AJ484" s="11"/>
      <c r="AK484" s="11"/>
      <c r="AL484" s="11"/>
      <c r="AM484" s="11"/>
      <c r="AN484" s="4"/>
      <c r="AO484" s="4"/>
      <c r="AP484" s="4"/>
      <c r="AQ484" s="4"/>
    </row>
    <row r="485" spans="10:43" ht="13" x14ac:dyDescent="0.3">
      <c r="J485" s="7"/>
      <c r="K485" s="8"/>
      <c r="L485" s="9"/>
      <c r="N485" s="9"/>
      <c r="O485" s="10"/>
      <c r="P485" s="10"/>
      <c r="Q485" s="10"/>
      <c r="R485" s="10"/>
      <c r="S485" s="8"/>
      <c r="T485" s="8"/>
      <c r="U485" s="8"/>
      <c r="V485" s="11"/>
      <c r="W485" s="11"/>
      <c r="X485" s="11"/>
      <c r="Y485" s="11"/>
      <c r="Z485" s="11"/>
      <c r="AA485" s="11"/>
      <c r="AB485" s="11"/>
      <c r="AC485" s="11"/>
      <c r="AD485" s="11"/>
      <c r="AE485" s="11"/>
      <c r="AF485" s="11"/>
      <c r="AG485" s="13"/>
      <c r="AH485" s="11"/>
      <c r="AI485" s="11"/>
      <c r="AJ485" s="11"/>
      <c r="AK485" s="11"/>
      <c r="AL485" s="11"/>
      <c r="AM485" s="11"/>
      <c r="AN485" s="4"/>
      <c r="AO485" s="4"/>
      <c r="AP485" s="4"/>
      <c r="AQ485" s="4"/>
    </row>
    <row r="486" spans="10:43" ht="13" x14ac:dyDescent="0.3">
      <c r="J486" s="7"/>
      <c r="K486" s="8"/>
      <c r="L486" s="9"/>
      <c r="N486" s="9"/>
      <c r="O486" s="10"/>
      <c r="P486" s="10"/>
      <c r="Q486" s="10"/>
      <c r="R486" s="10"/>
      <c r="S486" s="8"/>
      <c r="T486" s="8"/>
      <c r="U486" s="8"/>
      <c r="V486" s="11"/>
      <c r="W486" s="11"/>
      <c r="X486" s="11"/>
      <c r="Y486" s="11"/>
      <c r="Z486" s="11"/>
      <c r="AA486" s="11"/>
      <c r="AB486" s="11"/>
      <c r="AC486" s="11"/>
      <c r="AD486" s="11"/>
      <c r="AE486" s="11"/>
      <c r="AF486" s="11"/>
      <c r="AG486" s="13"/>
      <c r="AH486" s="11"/>
      <c r="AI486" s="11"/>
      <c r="AJ486" s="11"/>
      <c r="AK486" s="11"/>
      <c r="AL486" s="11"/>
      <c r="AM486" s="11"/>
      <c r="AN486" s="4"/>
      <c r="AO486" s="4"/>
      <c r="AP486" s="4"/>
      <c r="AQ486" s="4"/>
    </row>
    <row r="487" spans="10:43" ht="13" x14ac:dyDescent="0.3">
      <c r="J487" s="7"/>
      <c r="K487" s="8"/>
      <c r="L487" s="9"/>
      <c r="N487" s="9"/>
      <c r="O487" s="10"/>
      <c r="P487" s="10"/>
      <c r="Q487" s="10"/>
      <c r="R487" s="10"/>
      <c r="S487" s="8"/>
      <c r="T487" s="8"/>
      <c r="U487" s="8"/>
      <c r="V487" s="11"/>
      <c r="W487" s="11"/>
      <c r="X487" s="11"/>
      <c r="Y487" s="11"/>
      <c r="Z487" s="11"/>
      <c r="AA487" s="11"/>
      <c r="AB487" s="11"/>
      <c r="AC487" s="11"/>
      <c r="AD487" s="11"/>
      <c r="AE487" s="11"/>
      <c r="AF487" s="11"/>
      <c r="AG487" s="13"/>
      <c r="AH487" s="11"/>
      <c r="AI487" s="11"/>
      <c r="AJ487" s="11"/>
      <c r="AK487" s="11"/>
      <c r="AL487" s="11"/>
      <c r="AM487" s="11"/>
      <c r="AN487" s="4"/>
      <c r="AO487" s="4"/>
      <c r="AP487" s="4"/>
      <c r="AQ487" s="4"/>
    </row>
    <row r="488" spans="10:43" ht="13" x14ac:dyDescent="0.3">
      <c r="J488" s="7"/>
      <c r="K488" s="8"/>
      <c r="L488" s="9"/>
      <c r="N488" s="9"/>
      <c r="O488" s="10"/>
      <c r="P488" s="10"/>
      <c r="Q488" s="10"/>
      <c r="R488" s="10"/>
      <c r="S488" s="8"/>
      <c r="T488" s="8"/>
      <c r="U488" s="8"/>
      <c r="V488" s="11"/>
      <c r="W488" s="11"/>
      <c r="X488" s="11"/>
      <c r="Y488" s="11"/>
      <c r="Z488" s="11"/>
      <c r="AA488" s="11"/>
      <c r="AB488" s="11"/>
      <c r="AC488" s="11"/>
      <c r="AD488" s="11"/>
      <c r="AE488" s="11"/>
      <c r="AF488" s="11"/>
      <c r="AG488" s="13"/>
      <c r="AH488" s="11"/>
      <c r="AI488" s="11"/>
      <c r="AJ488" s="11"/>
      <c r="AK488" s="11"/>
      <c r="AL488" s="11"/>
      <c r="AM488" s="11"/>
      <c r="AN488" s="4"/>
      <c r="AO488" s="4"/>
      <c r="AP488" s="4"/>
      <c r="AQ488" s="4"/>
    </row>
    <row r="489" spans="10:43" ht="13" x14ac:dyDescent="0.3">
      <c r="J489" s="7"/>
      <c r="K489" s="8"/>
      <c r="L489" s="9"/>
      <c r="N489" s="9"/>
      <c r="O489" s="10"/>
      <c r="P489" s="10"/>
      <c r="Q489" s="10"/>
      <c r="R489" s="10"/>
      <c r="S489" s="8"/>
      <c r="T489" s="8"/>
      <c r="U489" s="8"/>
      <c r="V489" s="11"/>
      <c r="W489" s="11"/>
      <c r="X489" s="11"/>
      <c r="Y489" s="11"/>
      <c r="Z489" s="11"/>
      <c r="AA489" s="11"/>
      <c r="AB489" s="11"/>
      <c r="AC489" s="11"/>
      <c r="AD489" s="11"/>
      <c r="AE489" s="11"/>
      <c r="AF489" s="11"/>
      <c r="AG489" s="13"/>
      <c r="AH489" s="11"/>
      <c r="AI489" s="11"/>
      <c r="AJ489" s="11"/>
      <c r="AK489" s="11"/>
      <c r="AL489" s="11"/>
      <c r="AM489" s="11"/>
      <c r="AN489" s="4"/>
      <c r="AO489" s="4"/>
      <c r="AP489" s="4"/>
      <c r="AQ489" s="4"/>
    </row>
    <row r="490" spans="10:43" ht="13" x14ac:dyDescent="0.3">
      <c r="J490" s="7"/>
      <c r="K490" s="8"/>
      <c r="L490" s="9"/>
      <c r="N490" s="9"/>
      <c r="O490" s="10"/>
      <c r="P490" s="10"/>
      <c r="Q490" s="10"/>
      <c r="R490" s="10"/>
      <c r="S490" s="8"/>
      <c r="T490" s="8"/>
      <c r="U490" s="8"/>
      <c r="V490" s="11"/>
      <c r="W490" s="11"/>
      <c r="X490" s="11"/>
      <c r="Y490" s="11"/>
      <c r="Z490" s="11"/>
      <c r="AA490" s="11"/>
      <c r="AB490" s="11"/>
      <c r="AC490" s="11"/>
      <c r="AD490" s="11"/>
      <c r="AE490" s="11"/>
      <c r="AF490" s="11"/>
      <c r="AG490" s="13"/>
      <c r="AH490" s="11"/>
      <c r="AI490" s="11"/>
      <c r="AJ490" s="11"/>
      <c r="AK490" s="11"/>
      <c r="AL490" s="11"/>
      <c r="AM490" s="11"/>
      <c r="AN490" s="4"/>
      <c r="AO490" s="4"/>
      <c r="AP490" s="4"/>
      <c r="AQ490" s="4"/>
    </row>
    <row r="491" spans="10:43" ht="13" x14ac:dyDescent="0.3">
      <c r="J491" s="7"/>
      <c r="K491" s="8"/>
      <c r="L491" s="9"/>
      <c r="N491" s="9"/>
      <c r="O491" s="10"/>
      <c r="P491" s="10"/>
      <c r="Q491" s="10"/>
      <c r="R491" s="10"/>
      <c r="S491" s="8"/>
      <c r="T491" s="8"/>
      <c r="U491" s="8"/>
      <c r="V491" s="11"/>
      <c r="W491" s="11"/>
      <c r="X491" s="11"/>
      <c r="Y491" s="11"/>
      <c r="Z491" s="11"/>
      <c r="AA491" s="11"/>
      <c r="AB491" s="11"/>
      <c r="AC491" s="11"/>
      <c r="AD491" s="11"/>
      <c r="AE491" s="11"/>
      <c r="AF491" s="11"/>
      <c r="AG491" s="13"/>
      <c r="AH491" s="11"/>
      <c r="AI491" s="11"/>
      <c r="AJ491" s="11"/>
      <c r="AK491" s="11"/>
      <c r="AL491" s="11"/>
      <c r="AM491" s="11"/>
      <c r="AN491" s="4"/>
      <c r="AO491" s="4"/>
      <c r="AP491" s="4"/>
      <c r="AQ491" s="4"/>
    </row>
    <row r="492" spans="10:43" ht="13" x14ac:dyDescent="0.3">
      <c r="J492" s="7"/>
      <c r="K492" s="8"/>
      <c r="L492" s="9"/>
      <c r="N492" s="9"/>
      <c r="O492" s="10"/>
      <c r="P492" s="10"/>
      <c r="Q492" s="10"/>
      <c r="R492" s="10"/>
      <c r="S492" s="8"/>
      <c r="T492" s="8"/>
      <c r="U492" s="8"/>
      <c r="V492" s="11"/>
      <c r="W492" s="11"/>
      <c r="X492" s="11"/>
      <c r="Y492" s="11"/>
      <c r="Z492" s="11"/>
      <c r="AA492" s="11"/>
      <c r="AB492" s="11"/>
      <c r="AC492" s="11"/>
      <c r="AD492" s="11"/>
      <c r="AE492" s="11"/>
      <c r="AF492" s="11"/>
      <c r="AG492" s="13"/>
      <c r="AH492" s="11"/>
      <c r="AI492" s="11"/>
      <c r="AJ492" s="11"/>
      <c r="AK492" s="11"/>
      <c r="AL492" s="11"/>
      <c r="AM492" s="11"/>
      <c r="AN492" s="4"/>
      <c r="AO492" s="4"/>
      <c r="AP492" s="4"/>
      <c r="AQ492" s="4"/>
    </row>
    <row r="493" spans="10:43" ht="13" x14ac:dyDescent="0.3">
      <c r="J493" s="7"/>
      <c r="K493" s="8"/>
      <c r="L493" s="9"/>
      <c r="N493" s="9"/>
      <c r="O493" s="10"/>
      <c r="P493" s="10"/>
      <c r="Q493" s="10"/>
      <c r="R493" s="10"/>
      <c r="S493" s="8"/>
      <c r="T493" s="8"/>
      <c r="U493" s="8"/>
      <c r="V493" s="11"/>
      <c r="W493" s="11"/>
      <c r="X493" s="11"/>
      <c r="Y493" s="11"/>
      <c r="Z493" s="11"/>
      <c r="AA493" s="11"/>
      <c r="AB493" s="11"/>
      <c r="AC493" s="11"/>
      <c r="AD493" s="11"/>
      <c r="AE493" s="11"/>
      <c r="AF493" s="11"/>
      <c r="AG493" s="13"/>
      <c r="AH493" s="11"/>
      <c r="AI493" s="11"/>
      <c r="AJ493" s="11"/>
      <c r="AK493" s="11"/>
      <c r="AL493" s="11"/>
      <c r="AM493" s="11"/>
      <c r="AN493" s="4"/>
      <c r="AO493" s="4"/>
      <c r="AP493" s="4"/>
      <c r="AQ493" s="4"/>
    </row>
    <row r="494" spans="10:43" ht="13" x14ac:dyDescent="0.3">
      <c r="J494" s="7"/>
      <c r="K494" s="8"/>
      <c r="L494" s="9"/>
      <c r="N494" s="9"/>
      <c r="O494" s="10"/>
      <c r="P494" s="10"/>
      <c r="Q494" s="10"/>
      <c r="R494" s="10"/>
      <c r="S494" s="8"/>
      <c r="T494" s="8"/>
      <c r="U494" s="8"/>
      <c r="V494" s="11"/>
      <c r="W494" s="11"/>
      <c r="X494" s="11"/>
      <c r="Y494" s="11"/>
      <c r="Z494" s="11"/>
      <c r="AA494" s="11"/>
      <c r="AB494" s="11"/>
      <c r="AC494" s="11"/>
      <c r="AD494" s="11"/>
      <c r="AE494" s="11"/>
      <c r="AF494" s="11"/>
      <c r="AG494" s="13"/>
      <c r="AH494" s="11"/>
      <c r="AI494" s="11"/>
      <c r="AJ494" s="11"/>
      <c r="AK494" s="11"/>
      <c r="AL494" s="11"/>
      <c r="AM494" s="11"/>
      <c r="AN494" s="4"/>
      <c r="AO494" s="4"/>
      <c r="AP494" s="4"/>
      <c r="AQ494" s="4"/>
    </row>
    <row r="495" spans="10:43" ht="13" x14ac:dyDescent="0.3">
      <c r="J495" s="7"/>
      <c r="K495" s="8"/>
      <c r="L495" s="9"/>
      <c r="N495" s="9"/>
      <c r="O495" s="10"/>
      <c r="P495" s="10"/>
      <c r="Q495" s="10"/>
      <c r="R495" s="10"/>
      <c r="S495" s="8"/>
      <c r="T495" s="8"/>
      <c r="U495" s="8"/>
      <c r="V495" s="11"/>
      <c r="W495" s="11"/>
      <c r="X495" s="11"/>
      <c r="Y495" s="11"/>
      <c r="Z495" s="11"/>
      <c r="AA495" s="11"/>
      <c r="AB495" s="11"/>
      <c r="AC495" s="11"/>
      <c r="AD495" s="11"/>
      <c r="AE495" s="11"/>
      <c r="AF495" s="11"/>
      <c r="AG495" s="13"/>
      <c r="AH495" s="11"/>
      <c r="AI495" s="11"/>
      <c r="AJ495" s="11"/>
      <c r="AK495" s="11"/>
      <c r="AL495" s="11"/>
      <c r="AM495" s="11"/>
      <c r="AN495" s="4"/>
      <c r="AO495" s="4"/>
      <c r="AP495" s="4"/>
      <c r="AQ495" s="4"/>
    </row>
    <row r="496" spans="10:43" ht="13" x14ac:dyDescent="0.3">
      <c r="J496" s="7"/>
      <c r="K496" s="8"/>
      <c r="L496" s="9"/>
      <c r="N496" s="9"/>
      <c r="O496" s="10"/>
      <c r="P496" s="10"/>
      <c r="Q496" s="10"/>
      <c r="R496" s="10"/>
      <c r="S496" s="8"/>
      <c r="T496" s="8"/>
      <c r="U496" s="8"/>
      <c r="V496" s="11"/>
      <c r="W496" s="11"/>
      <c r="X496" s="11"/>
      <c r="Y496" s="11"/>
      <c r="Z496" s="11"/>
      <c r="AA496" s="11"/>
      <c r="AB496" s="11"/>
      <c r="AC496" s="11"/>
      <c r="AD496" s="11"/>
      <c r="AE496" s="11"/>
      <c r="AF496" s="11"/>
      <c r="AG496" s="13"/>
      <c r="AH496" s="11"/>
      <c r="AI496" s="11"/>
      <c r="AJ496" s="11"/>
      <c r="AK496" s="11"/>
      <c r="AL496" s="11"/>
      <c r="AM496" s="11"/>
      <c r="AN496" s="4"/>
      <c r="AO496" s="4"/>
      <c r="AP496" s="4"/>
      <c r="AQ496" s="4"/>
    </row>
    <row r="497" spans="10:43" ht="13" x14ac:dyDescent="0.3">
      <c r="J497" s="7"/>
      <c r="K497" s="8"/>
      <c r="L497" s="9"/>
      <c r="N497" s="9"/>
      <c r="O497" s="10"/>
      <c r="P497" s="10"/>
      <c r="Q497" s="10"/>
      <c r="R497" s="10"/>
      <c r="S497" s="8"/>
      <c r="T497" s="8"/>
      <c r="U497" s="8"/>
      <c r="V497" s="11"/>
      <c r="W497" s="11"/>
      <c r="X497" s="11"/>
      <c r="Y497" s="11"/>
      <c r="Z497" s="11"/>
      <c r="AA497" s="11"/>
      <c r="AB497" s="11"/>
      <c r="AC497" s="11"/>
      <c r="AD497" s="11"/>
      <c r="AE497" s="11"/>
      <c r="AF497" s="11"/>
      <c r="AG497" s="13"/>
      <c r="AH497" s="14"/>
      <c r="AI497" s="14"/>
      <c r="AJ497" s="14"/>
      <c r="AK497" s="14"/>
      <c r="AL497" s="14"/>
      <c r="AM497" s="14"/>
      <c r="AN497" s="15"/>
      <c r="AO497" s="16"/>
      <c r="AP497" s="16"/>
      <c r="AQ497" s="16"/>
    </row>
    <row r="498" spans="10:43" ht="13" x14ac:dyDescent="0.3">
      <c r="J498" s="7"/>
      <c r="K498" s="8"/>
      <c r="L498" s="9"/>
      <c r="N498" s="9"/>
      <c r="O498" s="10"/>
      <c r="P498" s="10"/>
      <c r="Q498" s="10"/>
      <c r="R498" s="10"/>
      <c r="S498" s="8"/>
      <c r="T498" s="8"/>
      <c r="U498" s="8"/>
      <c r="V498" s="11"/>
      <c r="W498" s="11"/>
      <c r="X498" s="11"/>
      <c r="Y498" s="11"/>
      <c r="Z498" s="11"/>
      <c r="AA498" s="11"/>
      <c r="AB498" s="11"/>
      <c r="AC498" s="11"/>
      <c r="AD498" s="11"/>
      <c r="AE498" s="11"/>
      <c r="AF498" s="11"/>
      <c r="AG498" s="13"/>
      <c r="AH498" s="14"/>
      <c r="AI498" s="14"/>
      <c r="AJ498" s="14"/>
      <c r="AK498" s="14"/>
      <c r="AL498" s="14"/>
      <c r="AM498" s="14"/>
      <c r="AN498" s="15"/>
      <c r="AO498" s="16"/>
      <c r="AP498" s="16"/>
      <c r="AQ498" s="16"/>
    </row>
    <row r="499" spans="10:43" ht="13" x14ac:dyDescent="0.3">
      <c r="J499" s="7"/>
      <c r="K499" s="8"/>
      <c r="L499" s="9"/>
      <c r="N499" s="9"/>
      <c r="O499" s="10"/>
      <c r="P499" s="10"/>
      <c r="Q499" s="10"/>
      <c r="R499" s="10"/>
      <c r="S499" s="8"/>
      <c r="T499" s="8"/>
      <c r="U499" s="8"/>
      <c r="V499" s="11"/>
      <c r="W499" s="11"/>
      <c r="X499" s="11"/>
      <c r="Y499" s="11"/>
      <c r="Z499" s="11"/>
      <c r="AA499" s="11"/>
      <c r="AB499" s="11"/>
      <c r="AC499" s="11"/>
      <c r="AD499" s="11"/>
      <c r="AE499" s="11"/>
      <c r="AF499" s="11"/>
      <c r="AG499" s="13"/>
      <c r="AH499" s="14"/>
      <c r="AI499" s="14"/>
      <c r="AJ499" s="14"/>
      <c r="AK499" s="14"/>
      <c r="AL499" s="14"/>
      <c r="AM499" s="14"/>
      <c r="AN499" s="15"/>
      <c r="AO499" s="16"/>
      <c r="AP499" s="16"/>
      <c r="AQ499" s="16"/>
    </row>
    <row r="500" spans="10:43" ht="13" x14ac:dyDescent="0.3">
      <c r="J500" s="7"/>
      <c r="K500" s="8"/>
      <c r="L500" s="9"/>
      <c r="N500" s="9"/>
      <c r="O500" s="10"/>
      <c r="P500" s="10"/>
      <c r="Q500" s="10"/>
      <c r="R500" s="10"/>
      <c r="S500" s="8"/>
      <c r="T500" s="8"/>
      <c r="U500" s="8"/>
      <c r="V500" s="11"/>
      <c r="W500" s="11"/>
      <c r="X500" s="11"/>
      <c r="Y500" s="11"/>
      <c r="Z500" s="11"/>
      <c r="AA500" s="11"/>
      <c r="AB500" s="11"/>
      <c r="AC500" s="11"/>
      <c r="AD500" s="11"/>
      <c r="AE500" s="11"/>
      <c r="AF500" s="11"/>
      <c r="AG500" s="18"/>
      <c r="AH500" s="14"/>
      <c r="AI500" s="14"/>
      <c r="AJ500" s="14"/>
      <c r="AK500" s="14"/>
      <c r="AL500" s="14"/>
      <c r="AM500" s="14"/>
      <c r="AN500" s="4"/>
      <c r="AO500" s="4"/>
      <c r="AP500" s="4"/>
      <c r="AQ500" s="4"/>
    </row>
    <row r="501" spans="10:43" ht="13" x14ac:dyDescent="0.3">
      <c r="J501" s="7"/>
      <c r="K501" s="8"/>
      <c r="L501" s="9"/>
      <c r="N501" s="9"/>
      <c r="O501" s="10"/>
      <c r="P501" s="10"/>
      <c r="Q501" s="10"/>
      <c r="R501" s="10"/>
      <c r="S501" s="8"/>
      <c r="T501" s="8"/>
      <c r="U501" s="8"/>
      <c r="V501" s="11"/>
      <c r="W501" s="11"/>
      <c r="X501" s="11"/>
      <c r="Y501" s="11"/>
      <c r="Z501" s="11"/>
      <c r="AA501" s="11"/>
      <c r="AB501" s="11"/>
      <c r="AC501" s="11"/>
      <c r="AD501" s="11"/>
      <c r="AE501" s="11"/>
      <c r="AF501" s="11"/>
      <c r="AG501" s="13"/>
      <c r="AH501" s="11"/>
      <c r="AI501" s="11"/>
      <c r="AJ501" s="11"/>
      <c r="AK501" s="11"/>
      <c r="AL501" s="11"/>
      <c r="AM501" s="11"/>
      <c r="AN501" s="4"/>
      <c r="AO501" s="4"/>
      <c r="AP501" s="4"/>
      <c r="AQ501" s="4"/>
    </row>
    <row r="502" spans="10:43" ht="13" x14ac:dyDescent="0.3">
      <c r="J502" s="7"/>
      <c r="K502" s="8"/>
      <c r="L502" s="9"/>
      <c r="N502" s="9"/>
      <c r="O502" s="10"/>
      <c r="P502" s="10"/>
      <c r="Q502" s="10"/>
      <c r="R502" s="10"/>
      <c r="S502" s="8"/>
      <c r="T502" s="8"/>
      <c r="U502" s="8"/>
      <c r="V502" s="11"/>
      <c r="W502" s="11"/>
      <c r="X502" s="11"/>
      <c r="Y502" s="11"/>
      <c r="Z502" s="11"/>
      <c r="AA502" s="11"/>
      <c r="AB502" s="11"/>
      <c r="AC502" s="11"/>
      <c r="AD502" s="11"/>
      <c r="AE502" s="11"/>
      <c r="AF502" s="11"/>
      <c r="AG502" s="13"/>
      <c r="AH502" s="11"/>
      <c r="AI502" s="11"/>
      <c r="AJ502" s="11"/>
      <c r="AK502" s="11"/>
      <c r="AL502" s="11"/>
      <c r="AM502" s="11"/>
      <c r="AN502" s="4"/>
      <c r="AO502" s="4"/>
      <c r="AP502" s="4"/>
      <c r="AQ502" s="4"/>
    </row>
    <row r="503" spans="10:43" ht="13" x14ac:dyDescent="0.3">
      <c r="J503" s="7"/>
      <c r="K503" s="8"/>
      <c r="L503" s="9"/>
      <c r="N503" s="9"/>
      <c r="O503" s="10"/>
      <c r="P503" s="10"/>
      <c r="Q503" s="10"/>
      <c r="R503" s="10"/>
      <c r="S503" s="8"/>
      <c r="T503" s="8"/>
      <c r="U503" s="8"/>
      <c r="V503" s="11"/>
      <c r="W503" s="11"/>
      <c r="X503" s="11"/>
      <c r="Y503" s="11"/>
      <c r="Z503" s="11"/>
      <c r="AA503" s="11"/>
      <c r="AB503" s="11"/>
      <c r="AC503" s="11"/>
      <c r="AD503" s="11"/>
      <c r="AE503" s="11"/>
      <c r="AF503" s="11"/>
      <c r="AG503" s="13"/>
      <c r="AH503" s="11"/>
      <c r="AI503" s="11"/>
      <c r="AJ503" s="11"/>
      <c r="AK503" s="11"/>
      <c r="AL503" s="11"/>
      <c r="AM503" s="11"/>
      <c r="AN503" s="4"/>
      <c r="AO503" s="4"/>
      <c r="AP503" s="4"/>
      <c r="AQ503" s="4"/>
    </row>
    <row r="504" spans="10:43" ht="13" x14ac:dyDescent="0.3">
      <c r="J504" s="7"/>
      <c r="K504" s="8"/>
      <c r="L504" s="9"/>
      <c r="N504" s="9"/>
      <c r="O504" s="10"/>
      <c r="P504" s="10"/>
      <c r="Q504" s="10"/>
      <c r="R504" s="10"/>
      <c r="S504" s="8"/>
      <c r="T504" s="8"/>
      <c r="U504" s="8"/>
      <c r="V504" s="11"/>
      <c r="W504" s="11"/>
      <c r="X504" s="11"/>
      <c r="Y504" s="11"/>
      <c r="Z504" s="11"/>
      <c r="AA504" s="11"/>
      <c r="AB504" s="11"/>
      <c r="AC504" s="11"/>
      <c r="AD504" s="11"/>
      <c r="AE504" s="11"/>
      <c r="AF504" s="11"/>
      <c r="AG504" s="13"/>
      <c r="AH504" s="11"/>
      <c r="AI504" s="11"/>
      <c r="AJ504" s="11"/>
      <c r="AK504" s="11"/>
      <c r="AL504" s="11"/>
      <c r="AM504" s="11"/>
      <c r="AN504" s="4"/>
      <c r="AO504" s="4"/>
      <c r="AP504" s="4"/>
      <c r="AQ504" s="4"/>
    </row>
    <row r="505" spans="10:43" ht="13" x14ac:dyDescent="0.3">
      <c r="J505" s="7"/>
      <c r="K505" s="8"/>
      <c r="L505" s="9"/>
      <c r="N505" s="9"/>
      <c r="O505" s="10"/>
      <c r="P505" s="10"/>
      <c r="Q505" s="10"/>
      <c r="R505" s="10"/>
      <c r="S505" s="8"/>
      <c r="T505" s="8"/>
      <c r="U505" s="8"/>
      <c r="V505" s="11"/>
      <c r="W505" s="11"/>
      <c r="X505" s="11"/>
      <c r="Y505" s="11"/>
      <c r="Z505" s="11"/>
      <c r="AA505" s="11"/>
      <c r="AB505" s="11"/>
      <c r="AC505" s="11"/>
      <c r="AD505" s="11"/>
      <c r="AE505" s="11"/>
      <c r="AF505" s="11"/>
      <c r="AG505" s="13"/>
      <c r="AH505" s="11"/>
      <c r="AI505" s="11"/>
      <c r="AJ505" s="11"/>
      <c r="AK505" s="11"/>
      <c r="AL505" s="11"/>
      <c r="AM505" s="11"/>
      <c r="AN505" s="4"/>
      <c r="AO505" s="4"/>
      <c r="AP505" s="4"/>
      <c r="AQ505" s="4"/>
    </row>
    <row r="506" spans="10:43" ht="13" x14ac:dyDescent="0.3">
      <c r="J506" s="7"/>
      <c r="K506" s="8"/>
      <c r="L506" s="9"/>
      <c r="N506" s="9"/>
      <c r="O506" s="10"/>
      <c r="P506" s="10"/>
      <c r="Q506" s="10"/>
      <c r="R506" s="10"/>
      <c r="S506" s="8"/>
      <c r="T506" s="8"/>
      <c r="U506" s="8"/>
      <c r="V506" s="11"/>
      <c r="W506" s="11"/>
      <c r="X506" s="11"/>
      <c r="Y506" s="11"/>
      <c r="Z506" s="11"/>
      <c r="AA506" s="11"/>
      <c r="AB506" s="11"/>
      <c r="AC506" s="11"/>
      <c r="AD506" s="11"/>
      <c r="AE506" s="11"/>
      <c r="AF506" s="11"/>
      <c r="AG506" s="13"/>
      <c r="AH506" s="11"/>
      <c r="AI506" s="11"/>
      <c r="AJ506" s="11"/>
      <c r="AK506" s="11"/>
      <c r="AL506" s="11"/>
      <c r="AM506" s="11"/>
      <c r="AN506" s="4"/>
      <c r="AO506" s="4"/>
      <c r="AP506" s="4"/>
      <c r="AQ506" s="4"/>
    </row>
    <row r="507" spans="10:43" ht="13" x14ac:dyDescent="0.3">
      <c r="J507" s="7"/>
      <c r="K507" s="8"/>
      <c r="L507" s="9"/>
      <c r="N507" s="9"/>
      <c r="O507" s="10"/>
      <c r="P507" s="10"/>
      <c r="Q507" s="10"/>
      <c r="R507" s="10"/>
      <c r="S507" s="8"/>
      <c r="T507" s="8"/>
      <c r="U507" s="8"/>
      <c r="V507" s="11"/>
      <c r="W507" s="11"/>
      <c r="X507" s="11"/>
      <c r="Y507" s="11"/>
      <c r="Z507" s="11"/>
      <c r="AA507" s="11"/>
      <c r="AB507" s="11"/>
      <c r="AC507" s="11"/>
      <c r="AD507" s="11"/>
      <c r="AE507" s="11"/>
      <c r="AF507" s="11"/>
      <c r="AG507" s="13"/>
      <c r="AH507" s="11"/>
      <c r="AI507" s="11"/>
      <c r="AJ507" s="11"/>
      <c r="AK507" s="11"/>
      <c r="AL507" s="11"/>
      <c r="AM507" s="11"/>
      <c r="AN507" s="4"/>
      <c r="AO507" s="4"/>
      <c r="AP507" s="4"/>
      <c r="AQ507" s="4"/>
    </row>
    <row r="508" spans="10:43" ht="13" x14ac:dyDescent="0.3">
      <c r="J508" s="7"/>
      <c r="K508" s="8"/>
      <c r="L508" s="9"/>
      <c r="N508" s="9"/>
      <c r="O508" s="10"/>
      <c r="P508" s="10"/>
      <c r="Q508" s="10"/>
      <c r="R508" s="10"/>
      <c r="S508" s="8"/>
      <c r="T508" s="8"/>
      <c r="U508" s="8"/>
      <c r="V508" s="11"/>
      <c r="W508" s="11"/>
      <c r="X508" s="11"/>
      <c r="Y508" s="11"/>
      <c r="Z508" s="11"/>
      <c r="AA508" s="11"/>
      <c r="AB508" s="11"/>
      <c r="AC508" s="11"/>
      <c r="AD508" s="11"/>
      <c r="AE508" s="11"/>
      <c r="AF508" s="11"/>
      <c r="AG508" s="13"/>
      <c r="AH508" s="11"/>
      <c r="AI508" s="11"/>
      <c r="AJ508" s="11"/>
      <c r="AK508" s="11"/>
      <c r="AL508" s="11"/>
      <c r="AM508" s="11"/>
      <c r="AN508" s="4"/>
      <c r="AO508" s="4"/>
      <c r="AP508" s="4"/>
      <c r="AQ508" s="4"/>
    </row>
    <row r="509" spans="10:43" ht="13" x14ac:dyDescent="0.3">
      <c r="J509" s="7"/>
      <c r="K509" s="8"/>
      <c r="L509" s="9"/>
      <c r="N509" s="9"/>
      <c r="O509" s="10"/>
      <c r="P509" s="10"/>
      <c r="Q509" s="10"/>
      <c r="R509" s="10"/>
      <c r="S509" s="8"/>
      <c r="T509" s="8"/>
      <c r="U509" s="8"/>
      <c r="V509" s="11"/>
      <c r="W509" s="11"/>
      <c r="X509" s="11"/>
      <c r="Y509" s="11"/>
      <c r="Z509" s="11"/>
      <c r="AA509" s="11"/>
      <c r="AB509" s="11"/>
      <c r="AC509" s="11"/>
      <c r="AD509" s="11"/>
      <c r="AE509" s="11"/>
      <c r="AF509" s="11"/>
      <c r="AG509" s="13"/>
      <c r="AH509" s="11"/>
      <c r="AI509" s="11"/>
      <c r="AJ509" s="11"/>
      <c r="AK509" s="11"/>
      <c r="AL509" s="11"/>
      <c r="AM509" s="11"/>
      <c r="AN509" s="4"/>
      <c r="AO509" s="4"/>
      <c r="AP509" s="4"/>
      <c r="AQ509" s="4"/>
    </row>
    <row r="510" spans="10:43" ht="13" x14ac:dyDescent="0.3">
      <c r="J510" s="7"/>
      <c r="K510" s="8"/>
      <c r="L510" s="9"/>
      <c r="N510" s="9"/>
      <c r="O510" s="10"/>
      <c r="P510" s="10"/>
      <c r="Q510" s="10"/>
      <c r="R510" s="10"/>
      <c r="S510" s="8"/>
      <c r="T510" s="8"/>
      <c r="U510" s="8"/>
      <c r="V510" s="11"/>
      <c r="W510" s="11"/>
      <c r="X510" s="11"/>
      <c r="Y510" s="11"/>
      <c r="Z510" s="11"/>
      <c r="AA510" s="11"/>
      <c r="AB510" s="11"/>
      <c r="AC510" s="11"/>
      <c r="AD510" s="11"/>
      <c r="AE510" s="11"/>
      <c r="AF510" s="11"/>
      <c r="AG510" s="13"/>
      <c r="AH510" s="11"/>
      <c r="AI510" s="11"/>
      <c r="AJ510" s="11"/>
      <c r="AK510" s="11"/>
      <c r="AL510" s="11"/>
      <c r="AM510" s="11"/>
      <c r="AN510" s="4"/>
      <c r="AO510" s="4"/>
      <c r="AP510" s="4"/>
      <c r="AQ510" s="4"/>
    </row>
    <row r="511" spans="10:43" ht="13" x14ac:dyDescent="0.3">
      <c r="J511" s="7"/>
      <c r="K511" s="8"/>
      <c r="L511" s="9"/>
      <c r="N511" s="9"/>
      <c r="O511" s="10"/>
      <c r="P511" s="10"/>
      <c r="Q511" s="10"/>
      <c r="R511" s="10"/>
      <c r="S511" s="8"/>
      <c r="T511" s="8"/>
      <c r="U511" s="8"/>
      <c r="V511" s="11"/>
      <c r="W511" s="11"/>
      <c r="X511" s="11"/>
      <c r="Y511" s="11"/>
      <c r="Z511" s="11"/>
      <c r="AA511" s="11"/>
      <c r="AB511" s="11"/>
      <c r="AC511" s="11"/>
      <c r="AD511" s="11"/>
      <c r="AE511" s="11"/>
      <c r="AF511" s="11"/>
      <c r="AG511" s="13"/>
      <c r="AH511" s="11"/>
      <c r="AI511" s="11"/>
      <c r="AJ511" s="11"/>
      <c r="AK511" s="11"/>
      <c r="AL511" s="11"/>
      <c r="AM511" s="11"/>
      <c r="AN511" s="4"/>
      <c r="AO511" s="4"/>
      <c r="AP511" s="4"/>
      <c r="AQ511" s="4"/>
    </row>
    <row r="512" spans="10:43" ht="13" x14ac:dyDescent="0.3">
      <c r="J512" s="7"/>
      <c r="K512" s="8"/>
      <c r="L512" s="9"/>
      <c r="N512" s="9"/>
      <c r="O512" s="10"/>
      <c r="P512" s="10"/>
      <c r="Q512" s="10"/>
      <c r="R512" s="10"/>
      <c r="S512" s="8"/>
      <c r="T512" s="8"/>
      <c r="U512" s="8"/>
      <c r="V512" s="11"/>
      <c r="W512" s="11"/>
      <c r="X512" s="11"/>
      <c r="Y512" s="11"/>
      <c r="Z512" s="11"/>
      <c r="AA512" s="11"/>
      <c r="AB512" s="11"/>
      <c r="AC512" s="11"/>
      <c r="AD512" s="11"/>
      <c r="AE512" s="11"/>
      <c r="AF512" s="11"/>
      <c r="AG512" s="13"/>
      <c r="AH512" s="11"/>
      <c r="AI512" s="11"/>
      <c r="AJ512" s="11"/>
      <c r="AK512" s="11"/>
      <c r="AL512" s="11"/>
      <c r="AM512" s="11"/>
      <c r="AN512" s="4"/>
      <c r="AO512" s="4"/>
      <c r="AP512" s="4"/>
      <c r="AQ512" s="4"/>
    </row>
    <row r="513" spans="10:43" ht="13" x14ac:dyDescent="0.3">
      <c r="J513" s="7"/>
      <c r="K513" s="8"/>
      <c r="L513" s="9"/>
      <c r="N513" s="9"/>
      <c r="O513" s="10"/>
      <c r="P513" s="10"/>
      <c r="Q513" s="10"/>
      <c r="R513" s="10"/>
      <c r="S513" s="8"/>
      <c r="T513" s="8"/>
      <c r="U513" s="8"/>
      <c r="V513" s="11"/>
      <c r="W513" s="11"/>
      <c r="X513" s="11"/>
      <c r="Y513" s="11"/>
      <c r="Z513" s="11"/>
      <c r="AA513" s="11"/>
      <c r="AB513" s="11"/>
      <c r="AC513" s="11"/>
      <c r="AD513" s="11"/>
      <c r="AE513" s="11"/>
      <c r="AF513" s="11"/>
      <c r="AG513" s="13"/>
      <c r="AH513" s="11"/>
      <c r="AI513" s="11"/>
      <c r="AJ513" s="11"/>
      <c r="AK513" s="11"/>
      <c r="AL513" s="11"/>
      <c r="AM513" s="11"/>
      <c r="AN513" s="4"/>
      <c r="AO513" s="4"/>
      <c r="AP513" s="4"/>
      <c r="AQ513" s="4"/>
    </row>
    <row r="514" spans="10:43" ht="13" x14ac:dyDescent="0.3">
      <c r="J514" s="7"/>
      <c r="K514" s="8"/>
      <c r="L514" s="9"/>
      <c r="N514" s="9"/>
      <c r="O514" s="10"/>
      <c r="P514" s="10"/>
      <c r="Q514" s="10"/>
      <c r="R514" s="10"/>
      <c r="S514" s="8"/>
      <c r="T514" s="8"/>
      <c r="U514" s="8"/>
      <c r="V514" s="11"/>
      <c r="W514" s="11"/>
      <c r="X514" s="11"/>
      <c r="Y514" s="11"/>
      <c r="Z514" s="11"/>
      <c r="AA514" s="11"/>
      <c r="AB514" s="11"/>
      <c r="AC514" s="11"/>
      <c r="AD514" s="11"/>
      <c r="AE514" s="11"/>
      <c r="AF514" s="11"/>
      <c r="AG514" s="13"/>
      <c r="AH514" s="11"/>
      <c r="AI514" s="11"/>
      <c r="AJ514" s="11"/>
      <c r="AK514" s="11"/>
      <c r="AL514" s="11"/>
      <c r="AM514" s="11"/>
      <c r="AN514" s="4"/>
      <c r="AO514" s="4"/>
      <c r="AP514" s="4"/>
      <c r="AQ514" s="4"/>
    </row>
    <row r="515" spans="10:43" ht="13" x14ac:dyDescent="0.3">
      <c r="J515" s="7"/>
      <c r="K515" s="8"/>
      <c r="L515" s="9"/>
      <c r="N515" s="9"/>
      <c r="O515" s="10"/>
      <c r="P515" s="10"/>
      <c r="Q515" s="10"/>
      <c r="R515" s="10"/>
      <c r="S515" s="8"/>
      <c r="T515" s="8"/>
      <c r="U515" s="8"/>
      <c r="V515" s="11"/>
      <c r="W515" s="11"/>
      <c r="X515" s="11"/>
      <c r="Y515" s="11"/>
      <c r="Z515" s="11"/>
      <c r="AA515" s="11"/>
      <c r="AB515" s="11"/>
      <c r="AC515" s="11"/>
      <c r="AD515" s="11"/>
      <c r="AE515" s="11"/>
      <c r="AF515" s="11"/>
      <c r="AG515" s="13"/>
      <c r="AH515" s="11"/>
      <c r="AI515" s="11"/>
      <c r="AJ515" s="11"/>
      <c r="AK515" s="11"/>
      <c r="AL515" s="11"/>
      <c r="AM515" s="11"/>
      <c r="AN515" s="4"/>
      <c r="AO515" s="4"/>
      <c r="AP515" s="4"/>
      <c r="AQ515" s="4"/>
    </row>
    <row r="516" spans="10:43" ht="13" x14ac:dyDescent="0.3">
      <c r="J516" s="7"/>
      <c r="K516" s="8"/>
      <c r="L516" s="9"/>
      <c r="N516" s="9"/>
      <c r="O516" s="10"/>
      <c r="P516" s="10"/>
      <c r="Q516" s="10"/>
      <c r="R516" s="10"/>
      <c r="S516" s="8"/>
      <c r="T516" s="8"/>
      <c r="U516" s="8"/>
      <c r="V516" s="11"/>
      <c r="W516" s="11"/>
      <c r="X516" s="11"/>
      <c r="Y516" s="11"/>
      <c r="Z516" s="11"/>
      <c r="AA516" s="11"/>
      <c r="AB516" s="11"/>
      <c r="AC516" s="11"/>
      <c r="AD516" s="11"/>
      <c r="AE516" s="11"/>
      <c r="AF516" s="11"/>
      <c r="AG516" s="13"/>
      <c r="AH516" s="11"/>
      <c r="AI516" s="11"/>
      <c r="AJ516" s="11"/>
      <c r="AK516" s="11"/>
      <c r="AL516" s="11"/>
      <c r="AM516" s="11"/>
      <c r="AN516" s="4"/>
      <c r="AO516" s="4"/>
      <c r="AP516" s="4"/>
      <c r="AQ516" s="4"/>
    </row>
    <row r="517" spans="10:43" ht="13" x14ac:dyDescent="0.3">
      <c r="J517" s="7"/>
      <c r="K517" s="8"/>
      <c r="L517" s="9"/>
      <c r="N517" s="9"/>
      <c r="O517" s="10"/>
      <c r="P517" s="10"/>
      <c r="Q517" s="10"/>
      <c r="R517" s="10"/>
      <c r="S517" s="8"/>
      <c r="T517" s="8"/>
      <c r="U517" s="8"/>
      <c r="V517" s="11"/>
      <c r="W517" s="11"/>
      <c r="X517" s="11"/>
      <c r="Y517" s="11"/>
      <c r="Z517" s="11"/>
      <c r="AA517" s="11"/>
      <c r="AB517" s="11"/>
      <c r="AC517" s="11"/>
      <c r="AD517" s="11"/>
      <c r="AE517" s="11"/>
      <c r="AF517" s="11"/>
      <c r="AG517" s="13"/>
      <c r="AH517" s="11"/>
      <c r="AI517" s="11"/>
      <c r="AJ517" s="11"/>
      <c r="AK517" s="11"/>
      <c r="AL517" s="11"/>
      <c r="AM517" s="11"/>
      <c r="AN517" s="4"/>
      <c r="AO517" s="4"/>
      <c r="AP517" s="4"/>
      <c r="AQ517" s="4"/>
    </row>
    <row r="518" spans="10:43" ht="13" x14ac:dyDescent="0.3">
      <c r="J518" s="7"/>
      <c r="K518" s="8"/>
      <c r="L518" s="9"/>
      <c r="N518" s="9"/>
      <c r="O518" s="10"/>
      <c r="P518" s="10"/>
      <c r="Q518" s="10"/>
      <c r="R518" s="10"/>
      <c r="S518" s="8"/>
      <c r="T518" s="8"/>
      <c r="U518" s="8"/>
      <c r="V518" s="11"/>
      <c r="W518" s="11"/>
      <c r="X518" s="11"/>
      <c r="Y518" s="11"/>
      <c r="Z518" s="11"/>
      <c r="AA518" s="11"/>
      <c r="AB518" s="11"/>
      <c r="AC518" s="11"/>
      <c r="AD518" s="11"/>
      <c r="AE518" s="11"/>
      <c r="AF518" s="11"/>
      <c r="AG518" s="13"/>
      <c r="AH518" s="11"/>
      <c r="AI518" s="11"/>
      <c r="AJ518" s="11"/>
      <c r="AK518" s="11"/>
      <c r="AL518" s="11"/>
      <c r="AM518" s="11"/>
      <c r="AN518" s="4"/>
      <c r="AO518" s="4"/>
      <c r="AP518" s="4"/>
      <c r="AQ518" s="4"/>
    </row>
    <row r="519" spans="10:43" ht="13" x14ac:dyDescent="0.3">
      <c r="J519" s="7"/>
      <c r="K519" s="8"/>
      <c r="L519" s="9"/>
      <c r="N519" s="9"/>
      <c r="O519" s="10"/>
      <c r="P519" s="10"/>
      <c r="Q519" s="10"/>
      <c r="R519" s="10"/>
      <c r="S519" s="8"/>
      <c r="T519" s="8"/>
      <c r="U519" s="8"/>
      <c r="V519" s="11"/>
      <c r="W519" s="11"/>
      <c r="X519" s="11"/>
      <c r="Y519" s="11"/>
      <c r="Z519" s="11"/>
      <c r="AA519" s="11"/>
      <c r="AB519" s="11"/>
      <c r="AC519" s="11"/>
      <c r="AD519" s="11"/>
      <c r="AE519" s="11"/>
      <c r="AF519" s="11"/>
      <c r="AG519" s="13"/>
      <c r="AH519" s="11"/>
      <c r="AI519" s="11"/>
      <c r="AJ519" s="11"/>
      <c r="AK519" s="11"/>
      <c r="AL519" s="11"/>
      <c r="AM519" s="11"/>
      <c r="AN519" s="4"/>
      <c r="AO519" s="4"/>
      <c r="AP519" s="4"/>
      <c r="AQ519" s="4"/>
    </row>
    <row r="520" spans="10:43" ht="13" x14ac:dyDescent="0.3">
      <c r="J520" s="7"/>
      <c r="K520" s="8"/>
      <c r="L520" s="9"/>
      <c r="N520" s="9"/>
      <c r="O520" s="10"/>
      <c r="P520" s="10"/>
      <c r="Q520" s="10"/>
      <c r="R520" s="10"/>
      <c r="S520" s="8"/>
      <c r="T520" s="8"/>
      <c r="U520" s="8"/>
      <c r="V520" s="11"/>
      <c r="W520" s="11"/>
      <c r="X520" s="11"/>
      <c r="Y520" s="11"/>
      <c r="Z520" s="11"/>
      <c r="AA520" s="11"/>
      <c r="AB520" s="11"/>
      <c r="AC520" s="11"/>
      <c r="AD520" s="11"/>
      <c r="AE520" s="11"/>
      <c r="AF520" s="11"/>
      <c r="AG520" s="13"/>
      <c r="AH520" s="11"/>
      <c r="AI520" s="11"/>
      <c r="AJ520" s="11"/>
      <c r="AK520" s="11"/>
      <c r="AL520" s="11"/>
      <c r="AM520" s="11"/>
      <c r="AN520" s="4"/>
      <c r="AO520" s="4"/>
      <c r="AP520" s="4"/>
      <c r="AQ520" s="4"/>
    </row>
    <row r="521" spans="10:43" ht="13" x14ac:dyDescent="0.3">
      <c r="J521" s="7"/>
      <c r="K521" s="8"/>
      <c r="L521" s="9"/>
      <c r="N521" s="9"/>
      <c r="O521" s="10"/>
      <c r="P521" s="10"/>
      <c r="Q521" s="10"/>
      <c r="R521" s="10"/>
      <c r="S521" s="8"/>
      <c r="T521" s="8"/>
      <c r="U521" s="8"/>
      <c r="V521" s="11"/>
      <c r="W521" s="11"/>
      <c r="X521" s="11"/>
      <c r="Y521" s="11"/>
      <c r="Z521" s="11"/>
      <c r="AA521" s="11"/>
      <c r="AB521" s="11"/>
      <c r="AC521" s="11"/>
      <c r="AD521" s="11"/>
      <c r="AE521" s="11"/>
      <c r="AF521" s="11"/>
      <c r="AG521" s="13"/>
      <c r="AH521" s="14"/>
      <c r="AI521" s="14"/>
      <c r="AJ521" s="14"/>
      <c r="AK521" s="14"/>
      <c r="AL521" s="14"/>
      <c r="AM521" s="14"/>
      <c r="AN521" s="15"/>
      <c r="AO521" s="16"/>
      <c r="AP521" s="16"/>
      <c r="AQ521" s="16"/>
    </row>
    <row r="522" spans="10:43" ht="13" x14ac:dyDescent="0.3">
      <c r="J522" s="7"/>
      <c r="K522" s="8"/>
      <c r="L522" s="9"/>
      <c r="N522" s="9"/>
      <c r="O522" s="10"/>
      <c r="P522" s="10"/>
      <c r="Q522" s="10"/>
      <c r="R522" s="10"/>
      <c r="S522" s="8"/>
      <c r="T522" s="8"/>
      <c r="U522" s="8"/>
      <c r="V522" s="11"/>
      <c r="W522" s="11"/>
      <c r="X522" s="11"/>
      <c r="Y522" s="11"/>
      <c r="Z522" s="11"/>
      <c r="AA522" s="11"/>
      <c r="AB522" s="11"/>
      <c r="AC522" s="11"/>
      <c r="AD522" s="11"/>
      <c r="AE522" s="11"/>
      <c r="AF522" s="11"/>
      <c r="AG522" s="13"/>
      <c r="AH522" s="14"/>
      <c r="AI522" s="14"/>
      <c r="AJ522" s="14"/>
      <c r="AK522" s="14"/>
      <c r="AL522" s="14"/>
      <c r="AM522" s="14"/>
      <c r="AN522" s="15"/>
      <c r="AO522" s="16"/>
      <c r="AP522" s="16"/>
      <c r="AQ522" s="16"/>
    </row>
    <row r="523" spans="10:43" ht="13" x14ac:dyDescent="0.3">
      <c r="J523" s="7"/>
      <c r="K523" s="8"/>
      <c r="L523" s="9"/>
      <c r="N523" s="9"/>
      <c r="O523" s="10"/>
      <c r="P523" s="10"/>
      <c r="Q523" s="10"/>
      <c r="R523" s="10"/>
      <c r="S523" s="8"/>
      <c r="T523" s="8"/>
      <c r="U523" s="8"/>
      <c r="V523" s="11"/>
      <c r="W523" s="11"/>
      <c r="X523" s="11"/>
      <c r="Y523" s="11"/>
      <c r="Z523" s="11"/>
      <c r="AA523" s="11"/>
      <c r="AB523" s="11"/>
      <c r="AC523" s="11"/>
      <c r="AD523" s="11"/>
      <c r="AE523" s="11"/>
      <c r="AF523" s="11"/>
      <c r="AG523" s="13"/>
      <c r="AH523" s="14"/>
      <c r="AI523" s="14"/>
      <c r="AJ523" s="14"/>
      <c r="AK523" s="14"/>
      <c r="AL523" s="14"/>
      <c r="AM523" s="14"/>
      <c r="AN523" s="15"/>
      <c r="AO523" s="16"/>
      <c r="AP523" s="16"/>
      <c r="AQ523" s="16"/>
    </row>
    <row r="524" spans="10:43" ht="13" x14ac:dyDescent="0.3">
      <c r="J524" s="7"/>
      <c r="K524" s="8"/>
      <c r="L524" s="9"/>
      <c r="N524" s="9"/>
      <c r="O524" s="10"/>
      <c r="P524" s="10"/>
      <c r="Q524" s="10"/>
      <c r="R524" s="10"/>
      <c r="S524" s="8"/>
      <c r="T524" s="8"/>
      <c r="U524" s="8"/>
      <c r="V524" s="11"/>
      <c r="W524" s="11"/>
      <c r="X524" s="11"/>
      <c r="Y524" s="11"/>
      <c r="Z524" s="11"/>
      <c r="AA524" s="11"/>
      <c r="AB524" s="11"/>
      <c r="AC524" s="11"/>
      <c r="AD524" s="11"/>
      <c r="AE524" s="11"/>
      <c r="AF524" s="11"/>
      <c r="AG524" s="18"/>
      <c r="AH524" s="14"/>
      <c r="AI524" s="14"/>
      <c r="AJ524" s="14"/>
      <c r="AK524" s="14"/>
      <c r="AL524" s="14"/>
      <c r="AM524" s="14"/>
      <c r="AN524" s="4"/>
      <c r="AO524" s="4"/>
      <c r="AP524" s="4"/>
      <c r="AQ524" s="4"/>
    </row>
    <row r="525" spans="10:43" ht="13" x14ac:dyDescent="0.3">
      <c r="J525" s="7"/>
      <c r="K525" s="8"/>
      <c r="L525" s="9"/>
      <c r="N525" s="9"/>
      <c r="O525" s="10"/>
      <c r="P525" s="10"/>
      <c r="Q525" s="10"/>
      <c r="R525" s="10"/>
      <c r="S525" s="8"/>
      <c r="T525" s="8"/>
      <c r="U525" s="8"/>
      <c r="V525" s="11"/>
      <c r="W525" s="11"/>
      <c r="X525" s="11"/>
      <c r="Y525" s="11"/>
      <c r="Z525" s="11"/>
      <c r="AA525" s="11"/>
      <c r="AB525" s="11"/>
      <c r="AC525" s="11"/>
      <c r="AD525" s="11"/>
      <c r="AE525" s="11"/>
      <c r="AF525" s="11"/>
      <c r="AG525" s="13"/>
      <c r="AH525" s="11"/>
      <c r="AI525" s="11"/>
      <c r="AJ525" s="11"/>
      <c r="AK525" s="11"/>
      <c r="AL525" s="11"/>
      <c r="AM525" s="11"/>
      <c r="AN525" s="4"/>
      <c r="AO525" s="4"/>
      <c r="AP525" s="4"/>
      <c r="AQ525" s="4"/>
    </row>
    <row r="526" spans="10:43" ht="13" x14ac:dyDescent="0.3">
      <c r="J526" s="7"/>
      <c r="K526" s="8"/>
      <c r="L526" s="9"/>
      <c r="N526" s="9"/>
      <c r="O526" s="10"/>
      <c r="P526" s="10"/>
      <c r="Q526" s="10"/>
      <c r="R526" s="10"/>
      <c r="S526" s="8"/>
      <c r="T526" s="8"/>
      <c r="U526" s="8"/>
      <c r="V526" s="11"/>
      <c r="W526" s="11"/>
      <c r="X526" s="11"/>
      <c r="Y526" s="11"/>
      <c r="Z526" s="11"/>
      <c r="AA526" s="11"/>
      <c r="AB526" s="11"/>
      <c r="AC526" s="11"/>
      <c r="AD526" s="11"/>
      <c r="AE526" s="11"/>
      <c r="AF526" s="11"/>
      <c r="AG526" s="13"/>
      <c r="AH526" s="11"/>
      <c r="AI526" s="11"/>
      <c r="AJ526" s="11"/>
      <c r="AK526" s="11"/>
      <c r="AL526" s="11"/>
      <c r="AM526" s="11"/>
      <c r="AN526" s="4"/>
      <c r="AO526" s="4"/>
      <c r="AP526" s="4"/>
      <c r="AQ526" s="4"/>
    </row>
    <row r="527" spans="10:43" ht="13" x14ac:dyDescent="0.3">
      <c r="J527" s="7"/>
      <c r="K527" s="8"/>
      <c r="L527" s="9"/>
      <c r="N527" s="9"/>
      <c r="O527" s="10"/>
      <c r="P527" s="10"/>
      <c r="Q527" s="10"/>
      <c r="R527" s="10"/>
      <c r="S527" s="8"/>
      <c r="T527" s="8"/>
      <c r="U527" s="8"/>
      <c r="V527" s="11"/>
      <c r="W527" s="11"/>
      <c r="X527" s="11"/>
      <c r="Y527" s="11"/>
      <c r="Z527" s="11"/>
      <c r="AA527" s="11"/>
      <c r="AB527" s="11"/>
      <c r="AC527" s="11"/>
      <c r="AD527" s="11"/>
      <c r="AE527" s="11"/>
      <c r="AF527" s="11"/>
      <c r="AG527" s="13"/>
      <c r="AH527" s="11"/>
      <c r="AI527" s="11"/>
      <c r="AJ527" s="11"/>
      <c r="AK527" s="11"/>
      <c r="AL527" s="11"/>
      <c r="AM527" s="11"/>
      <c r="AN527" s="4"/>
      <c r="AO527" s="4"/>
      <c r="AP527" s="4"/>
      <c r="AQ527" s="4"/>
    </row>
    <row r="528" spans="10:43" ht="13" x14ac:dyDescent="0.3">
      <c r="J528" s="7"/>
      <c r="K528" s="8"/>
      <c r="L528" s="9"/>
      <c r="N528" s="9"/>
      <c r="O528" s="10"/>
      <c r="P528" s="10"/>
      <c r="Q528" s="10"/>
      <c r="R528" s="10"/>
      <c r="S528" s="8"/>
      <c r="T528" s="8"/>
      <c r="U528" s="8"/>
      <c r="V528" s="11"/>
      <c r="W528" s="11"/>
      <c r="X528" s="11"/>
      <c r="Y528" s="11"/>
      <c r="Z528" s="11"/>
      <c r="AA528" s="11"/>
      <c r="AB528" s="11"/>
      <c r="AC528" s="11"/>
      <c r="AD528" s="11"/>
      <c r="AE528" s="11"/>
      <c r="AF528" s="11"/>
      <c r="AG528" s="13"/>
      <c r="AH528" s="11"/>
      <c r="AI528" s="11"/>
      <c r="AJ528" s="11"/>
      <c r="AK528" s="11"/>
      <c r="AL528" s="11"/>
      <c r="AM528" s="11"/>
      <c r="AN528" s="4"/>
      <c r="AO528" s="4"/>
      <c r="AP528" s="4"/>
      <c r="AQ528" s="4"/>
    </row>
    <row r="529" spans="10:43" ht="13" x14ac:dyDescent="0.3">
      <c r="J529" s="7"/>
      <c r="K529" s="8"/>
      <c r="L529" s="9"/>
      <c r="N529" s="9"/>
      <c r="O529" s="10"/>
      <c r="P529" s="10"/>
      <c r="Q529" s="10"/>
      <c r="R529" s="10"/>
      <c r="S529" s="8"/>
      <c r="T529" s="8"/>
      <c r="U529" s="8"/>
      <c r="V529" s="11"/>
      <c r="W529" s="11"/>
      <c r="X529" s="11"/>
      <c r="Y529" s="11"/>
      <c r="Z529" s="11"/>
      <c r="AA529" s="11"/>
      <c r="AB529" s="11"/>
      <c r="AC529" s="11"/>
      <c r="AD529" s="11"/>
      <c r="AE529" s="11"/>
      <c r="AF529" s="11"/>
      <c r="AG529" s="13"/>
      <c r="AH529" s="11"/>
      <c r="AI529" s="11"/>
      <c r="AJ529" s="11"/>
      <c r="AK529" s="11"/>
      <c r="AL529" s="11"/>
      <c r="AM529" s="11"/>
      <c r="AN529" s="4"/>
      <c r="AO529" s="4"/>
      <c r="AP529" s="4"/>
      <c r="AQ529" s="4"/>
    </row>
    <row r="530" spans="10:43" ht="13" x14ac:dyDescent="0.3">
      <c r="J530" s="7"/>
      <c r="K530" s="8"/>
      <c r="L530" s="9"/>
      <c r="N530" s="9"/>
      <c r="O530" s="10"/>
      <c r="P530" s="10"/>
      <c r="Q530" s="10"/>
      <c r="R530" s="10"/>
      <c r="S530" s="8"/>
      <c r="T530" s="8"/>
      <c r="U530" s="8"/>
      <c r="V530" s="11"/>
      <c r="W530" s="11"/>
      <c r="X530" s="11"/>
      <c r="Y530" s="11"/>
      <c r="Z530" s="11"/>
      <c r="AA530" s="11"/>
      <c r="AB530" s="11"/>
      <c r="AC530" s="11"/>
      <c r="AD530" s="11"/>
      <c r="AE530" s="11"/>
      <c r="AF530" s="11"/>
      <c r="AG530" s="13"/>
      <c r="AH530" s="11"/>
      <c r="AI530" s="11"/>
      <c r="AJ530" s="11"/>
      <c r="AK530" s="11"/>
      <c r="AL530" s="11"/>
      <c r="AM530" s="11"/>
      <c r="AN530" s="4"/>
      <c r="AO530" s="4"/>
      <c r="AP530" s="4"/>
      <c r="AQ530" s="4"/>
    </row>
    <row r="531" spans="10:43" ht="13" x14ac:dyDescent="0.3">
      <c r="J531" s="7"/>
      <c r="K531" s="8"/>
      <c r="L531" s="9"/>
      <c r="N531" s="9"/>
      <c r="O531" s="10"/>
      <c r="P531" s="10"/>
      <c r="Q531" s="10"/>
      <c r="R531" s="10"/>
      <c r="S531" s="8"/>
      <c r="T531" s="8"/>
      <c r="U531" s="8"/>
      <c r="V531" s="11"/>
      <c r="W531" s="11"/>
      <c r="X531" s="11"/>
      <c r="Y531" s="11"/>
      <c r="Z531" s="11"/>
      <c r="AA531" s="11"/>
      <c r="AB531" s="11"/>
      <c r="AC531" s="11"/>
      <c r="AD531" s="11"/>
      <c r="AE531" s="11"/>
      <c r="AF531" s="11"/>
      <c r="AG531" s="13"/>
      <c r="AH531" s="11"/>
      <c r="AI531" s="11"/>
      <c r="AJ531" s="11"/>
      <c r="AK531" s="11"/>
      <c r="AL531" s="11"/>
      <c r="AM531" s="11"/>
      <c r="AN531" s="4"/>
      <c r="AO531" s="4"/>
      <c r="AP531" s="4"/>
      <c r="AQ531" s="4"/>
    </row>
    <row r="532" spans="10:43" ht="13" x14ac:dyDescent="0.3">
      <c r="J532" s="7"/>
      <c r="K532" s="8"/>
      <c r="L532" s="9"/>
      <c r="N532" s="9"/>
      <c r="O532" s="10"/>
      <c r="P532" s="10"/>
      <c r="Q532" s="10"/>
      <c r="R532" s="10"/>
      <c r="S532" s="8"/>
      <c r="T532" s="8"/>
      <c r="U532" s="8"/>
      <c r="V532" s="11"/>
      <c r="W532" s="11"/>
      <c r="X532" s="11"/>
      <c r="Y532" s="11"/>
      <c r="Z532" s="11"/>
      <c r="AA532" s="11"/>
      <c r="AB532" s="11"/>
      <c r="AC532" s="11"/>
      <c r="AD532" s="11"/>
      <c r="AE532" s="11"/>
      <c r="AF532" s="11"/>
      <c r="AG532" s="13"/>
      <c r="AH532" s="11"/>
      <c r="AI532" s="11"/>
      <c r="AJ532" s="11"/>
      <c r="AK532" s="11"/>
      <c r="AL532" s="11"/>
      <c r="AM532" s="11"/>
      <c r="AN532" s="4"/>
      <c r="AO532" s="4"/>
      <c r="AP532" s="4"/>
      <c r="AQ532" s="4"/>
    </row>
    <row r="533" spans="10:43" ht="13" x14ac:dyDescent="0.3">
      <c r="J533" s="7"/>
      <c r="K533" s="8"/>
      <c r="L533" s="9"/>
      <c r="N533" s="9"/>
      <c r="O533" s="10"/>
      <c r="P533" s="10"/>
      <c r="Q533" s="10"/>
      <c r="R533" s="10"/>
      <c r="S533" s="8"/>
      <c r="T533" s="8"/>
      <c r="U533" s="8"/>
      <c r="V533" s="11"/>
      <c r="W533" s="11"/>
      <c r="X533" s="11"/>
      <c r="Y533" s="11"/>
      <c r="Z533" s="11"/>
      <c r="AA533" s="11"/>
      <c r="AB533" s="11"/>
      <c r="AC533" s="11"/>
      <c r="AD533" s="11"/>
      <c r="AE533" s="11"/>
      <c r="AF533" s="11"/>
      <c r="AG533" s="13"/>
      <c r="AH533" s="11"/>
      <c r="AI533" s="11"/>
      <c r="AJ533" s="11"/>
      <c r="AK533" s="11"/>
      <c r="AL533" s="11"/>
      <c r="AM533" s="11"/>
      <c r="AN533" s="4"/>
      <c r="AO533" s="4"/>
      <c r="AP533" s="4"/>
      <c r="AQ533" s="4"/>
    </row>
    <row r="534" spans="10:43" ht="13" x14ac:dyDescent="0.3">
      <c r="J534" s="7"/>
      <c r="K534" s="8"/>
      <c r="L534" s="9"/>
      <c r="N534" s="9"/>
      <c r="O534" s="10"/>
      <c r="P534" s="10"/>
      <c r="Q534" s="10"/>
      <c r="R534" s="10"/>
      <c r="S534" s="8"/>
      <c r="T534" s="8"/>
      <c r="U534" s="8"/>
      <c r="V534" s="11"/>
      <c r="W534" s="11"/>
      <c r="X534" s="11"/>
      <c r="Y534" s="11"/>
      <c r="Z534" s="11"/>
      <c r="AA534" s="11"/>
      <c r="AB534" s="11"/>
      <c r="AC534" s="11"/>
      <c r="AD534" s="11"/>
      <c r="AE534" s="11"/>
      <c r="AF534" s="11"/>
      <c r="AG534" s="13"/>
      <c r="AH534" s="11"/>
      <c r="AI534" s="11"/>
      <c r="AJ534" s="11"/>
      <c r="AK534" s="11"/>
      <c r="AL534" s="11"/>
      <c r="AM534" s="11"/>
      <c r="AN534" s="4"/>
      <c r="AO534" s="4"/>
      <c r="AP534" s="4"/>
      <c r="AQ534" s="4"/>
    </row>
    <row r="535" spans="10:43" ht="13" x14ac:dyDescent="0.3">
      <c r="J535" s="7"/>
      <c r="K535" s="8"/>
      <c r="L535" s="9"/>
      <c r="N535" s="9"/>
      <c r="O535" s="10"/>
      <c r="P535" s="10"/>
      <c r="Q535" s="10"/>
      <c r="R535" s="10"/>
      <c r="S535" s="8"/>
      <c r="T535" s="8"/>
      <c r="U535" s="8"/>
      <c r="V535" s="11"/>
      <c r="W535" s="11"/>
      <c r="X535" s="11"/>
      <c r="Y535" s="11"/>
      <c r="Z535" s="11"/>
      <c r="AA535" s="11"/>
      <c r="AB535" s="11"/>
      <c r="AC535" s="11"/>
      <c r="AD535" s="11"/>
      <c r="AE535" s="11"/>
      <c r="AF535" s="11"/>
      <c r="AG535" s="13"/>
      <c r="AH535" s="11"/>
      <c r="AI535" s="11"/>
      <c r="AJ535" s="11"/>
      <c r="AK535" s="11"/>
      <c r="AL535" s="11"/>
      <c r="AM535" s="11"/>
      <c r="AN535" s="4"/>
      <c r="AO535" s="4"/>
      <c r="AP535" s="4"/>
      <c r="AQ535" s="4"/>
    </row>
    <row r="536" spans="10:43" ht="13" x14ac:dyDescent="0.3">
      <c r="J536" s="7"/>
      <c r="K536" s="8"/>
      <c r="L536" s="9"/>
      <c r="N536" s="9"/>
      <c r="O536" s="10"/>
      <c r="P536" s="10"/>
      <c r="Q536" s="10"/>
      <c r="R536" s="10"/>
      <c r="S536" s="8"/>
      <c r="T536" s="8"/>
      <c r="U536" s="8"/>
      <c r="V536" s="11"/>
      <c r="W536" s="11"/>
      <c r="X536" s="11"/>
      <c r="Y536" s="11"/>
      <c r="Z536" s="11"/>
      <c r="AA536" s="11"/>
      <c r="AB536" s="11"/>
      <c r="AC536" s="11"/>
      <c r="AD536" s="11"/>
      <c r="AE536" s="11"/>
      <c r="AF536" s="11"/>
      <c r="AG536" s="13"/>
      <c r="AH536" s="11"/>
      <c r="AI536" s="11"/>
      <c r="AJ536" s="11"/>
      <c r="AK536" s="11"/>
      <c r="AL536" s="11"/>
      <c r="AM536" s="11"/>
      <c r="AN536" s="4"/>
      <c r="AO536" s="4"/>
      <c r="AP536" s="4"/>
      <c r="AQ536" s="4"/>
    </row>
    <row r="537" spans="10:43" ht="13" x14ac:dyDescent="0.3">
      <c r="J537" s="7"/>
      <c r="K537" s="8"/>
      <c r="L537" s="9"/>
      <c r="N537" s="9"/>
      <c r="O537" s="10"/>
      <c r="P537" s="10"/>
      <c r="Q537" s="10"/>
      <c r="R537" s="10"/>
      <c r="S537" s="8"/>
      <c r="T537" s="8"/>
      <c r="U537" s="8"/>
      <c r="V537" s="11"/>
      <c r="W537" s="11"/>
      <c r="X537" s="11"/>
      <c r="Y537" s="11"/>
      <c r="Z537" s="11"/>
      <c r="AA537" s="11"/>
      <c r="AB537" s="11"/>
      <c r="AC537" s="11"/>
      <c r="AD537" s="11"/>
      <c r="AE537" s="11"/>
      <c r="AF537" s="11"/>
      <c r="AG537" s="13"/>
      <c r="AH537" s="11"/>
      <c r="AI537" s="11"/>
      <c r="AJ537" s="11"/>
      <c r="AK537" s="11"/>
      <c r="AL537" s="11"/>
      <c r="AM537" s="11"/>
      <c r="AN537" s="4"/>
      <c r="AO537" s="4"/>
      <c r="AP537" s="4"/>
      <c r="AQ537" s="4"/>
    </row>
    <row r="538" spans="10:43" ht="13" x14ac:dyDescent="0.3">
      <c r="J538" s="7"/>
      <c r="K538" s="8"/>
      <c r="L538" s="9"/>
      <c r="N538" s="9"/>
      <c r="O538" s="10"/>
      <c r="P538" s="10"/>
      <c r="Q538" s="10"/>
      <c r="R538" s="10"/>
      <c r="S538" s="8"/>
      <c r="T538" s="8"/>
      <c r="U538" s="8"/>
      <c r="V538" s="11"/>
      <c r="W538" s="11"/>
      <c r="X538" s="11"/>
      <c r="Y538" s="11"/>
      <c r="Z538" s="11"/>
      <c r="AA538" s="11"/>
      <c r="AB538" s="11"/>
      <c r="AC538" s="11"/>
      <c r="AD538" s="11"/>
      <c r="AE538" s="11"/>
      <c r="AF538" s="11"/>
      <c r="AG538" s="13"/>
      <c r="AH538" s="11"/>
      <c r="AI538" s="11"/>
      <c r="AJ538" s="11"/>
      <c r="AK538" s="11"/>
      <c r="AL538" s="11"/>
      <c r="AM538" s="11"/>
      <c r="AN538" s="4"/>
      <c r="AO538" s="4"/>
      <c r="AP538" s="4"/>
      <c r="AQ538" s="4"/>
    </row>
    <row r="539" spans="10:43" ht="13" x14ac:dyDescent="0.3">
      <c r="J539" s="7"/>
      <c r="K539" s="8"/>
      <c r="L539" s="9"/>
      <c r="N539" s="9"/>
      <c r="O539" s="10"/>
      <c r="P539" s="10"/>
      <c r="Q539" s="10"/>
      <c r="R539" s="10"/>
      <c r="S539" s="8"/>
      <c r="T539" s="8"/>
      <c r="U539" s="8"/>
      <c r="V539" s="11"/>
      <c r="W539" s="11"/>
      <c r="X539" s="11"/>
      <c r="Y539" s="11"/>
      <c r="Z539" s="11"/>
      <c r="AA539" s="11"/>
      <c r="AB539" s="11"/>
      <c r="AC539" s="11"/>
      <c r="AD539" s="11"/>
      <c r="AE539" s="11"/>
      <c r="AF539" s="11"/>
      <c r="AG539" s="13"/>
      <c r="AH539" s="11"/>
      <c r="AI539" s="11"/>
      <c r="AJ539" s="11"/>
      <c r="AK539" s="11"/>
      <c r="AL539" s="11"/>
      <c r="AM539" s="11"/>
      <c r="AN539" s="4"/>
      <c r="AO539" s="4"/>
      <c r="AP539" s="4"/>
      <c r="AQ539" s="4"/>
    </row>
    <row r="540" spans="10:43" ht="13" x14ac:dyDescent="0.3">
      <c r="J540" s="7"/>
      <c r="K540" s="8"/>
      <c r="L540" s="9"/>
      <c r="N540" s="9"/>
      <c r="O540" s="10"/>
      <c r="P540" s="10"/>
      <c r="Q540" s="10"/>
      <c r="R540" s="10"/>
      <c r="S540" s="8"/>
      <c r="T540" s="8"/>
      <c r="U540" s="8"/>
      <c r="V540" s="11"/>
      <c r="W540" s="11"/>
      <c r="X540" s="11"/>
      <c r="Y540" s="11"/>
      <c r="Z540" s="11"/>
      <c r="AA540" s="11"/>
      <c r="AB540" s="11"/>
      <c r="AC540" s="11"/>
      <c r="AD540" s="11"/>
      <c r="AE540" s="11"/>
      <c r="AF540" s="11"/>
      <c r="AG540" s="13"/>
      <c r="AH540" s="11"/>
      <c r="AI540" s="11"/>
      <c r="AJ540" s="11"/>
      <c r="AK540" s="11"/>
      <c r="AL540" s="11"/>
      <c r="AM540" s="11"/>
      <c r="AN540" s="4"/>
      <c r="AO540" s="4"/>
      <c r="AP540" s="4"/>
      <c r="AQ540" s="4"/>
    </row>
    <row r="541" spans="10:43" ht="13" x14ac:dyDescent="0.3">
      <c r="J541" s="7"/>
      <c r="K541" s="8"/>
      <c r="L541" s="9"/>
      <c r="N541" s="9"/>
      <c r="O541" s="10"/>
      <c r="P541" s="10"/>
      <c r="Q541" s="10"/>
      <c r="R541" s="10"/>
      <c r="S541" s="8"/>
      <c r="T541" s="8"/>
      <c r="U541" s="8"/>
      <c r="V541" s="11"/>
      <c r="W541" s="11"/>
      <c r="X541" s="11"/>
      <c r="Y541" s="11"/>
      <c r="Z541" s="11"/>
      <c r="AA541" s="11"/>
      <c r="AB541" s="11"/>
      <c r="AC541" s="11"/>
      <c r="AD541" s="11"/>
      <c r="AE541" s="11"/>
      <c r="AF541" s="11"/>
      <c r="AG541" s="13"/>
      <c r="AH541" s="11"/>
      <c r="AI541" s="11"/>
      <c r="AJ541" s="11"/>
      <c r="AK541" s="11"/>
      <c r="AL541" s="11"/>
      <c r="AM541" s="11"/>
      <c r="AN541" s="4"/>
      <c r="AO541" s="4"/>
      <c r="AP541" s="4"/>
      <c r="AQ541" s="4"/>
    </row>
    <row r="542" spans="10:43" ht="13" x14ac:dyDescent="0.3">
      <c r="J542" s="7"/>
      <c r="K542" s="8"/>
      <c r="L542" s="9"/>
      <c r="N542" s="9"/>
      <c r="O542" s="10"/>
      <c r="P542" s="10"/>
      <c r="Q542" s="10"/>
      <c r="R542" s="10"/>
      <c r="S542" s="8"/>
      <c r="T542" s="8"/>
      <c r="U542" s="8"/>
      <c r="V542" s="11"/>
      <c r="W542" s="11"/>
      <c r="X542" s="11"/>
      <c r="Y542" s="11"/>
      <c r="Z542" s="11"/>
      <c r="AA542" s="11"/>
      <c r="AB542" s="11"/>
      <c r="AC542" s="11"/>
      <c r="AD542" s="11"/>
      <c r="AE542" s="11"/>
      <c r="AF542" s="11"/>
      <c r="AG542" s="13"/>
      <c r="AH542" s="11"/>
      <c r="AI542" s="11"/>
      <c r="AJ542" s="11"/>
      <c r="AK542" s="11"/>
      <c r="AL542" s="11"/>
      <c r="AM542" s="11"/>
      <c r="AN542" s="4"/>
      <c r="AO542" s="4"/>
      <c r="AP542" s="4"/>
      <c r="AQ542" s="4"/>
    </row>
    <row r="543" spans="10:43" ht="13" x14ac:dyDescent="0.3">
      <c r="J543" s="7"/>
      <c r="K543" s="8"/>
      <c r="L543" s="9"/>
      <c r="N543" s="9"/>
      <c r="O543" s="10"/>
      <c r="P543" s="10"/>
      <c r="Q543" s="10"/>
      <c r="R543" s="10"/>
      <c r="S543" s="8"/>
      <c r="T543" s="8"/>
      <c r="U543" s="8"/>
      <c r="V543" s="11"/>
      <c r="W543" s="11"/>
      <c r="X543" s="11"/>
      <c r="Y543" s="11"/>
      <c r="Z543" s="11"/>
      <c r="AA543" s="11"/>
      <c r="AB543" s="11"/>
      <c r="AC543" s="11"/>
      <c r="AD543" s="11"/>
      <c r="AE543" s="11"/>
      <c r="AF543" s="11"/>
      <c r="AG543" s="13"/>
      <c r="AH543" s="11"/>
      <c r="AI543" s="11"/>
      <c r="AJ543" s="11"/>
      <c r="AK543" s="11"/>
      <c r="AL543" s="11"/>
      <c r="AM543" s="11"/>
      <c r="AN543" s="4"/>
      <c r="AO543" s="4"/>
      <c r="AP543" s="4"/>
      <c r="AQ543" s="4"/>
    </row>
    <row r="544" spans="10:43" ht="13" x14ac:dyDescent="0.3">
      <c r="J544" s="7"/>
      <c r="K544" s="8"/>
      <c r="L544" s="9"/>
      <c r="N544" s="9"/>
      <c r="O544" s="10"/>
      <c r="P544" s="10"/>
      <c r="Q544" s="10"/>
      <c r="R544" s="10"/>
      <c r="S544" s="8"/>
      <c r="T544" s="8"/>
      <c r="U544" s="8"/>
      <c r="V544" s="11"/>
      <c r="W544" s="11"/>
      <c r="X544" s="11"/>
      <c r="Y544" s="11"/>
      <c r="Z544" s="11"/>
      <c r="AA544" s="11"/>
      <c r="AB544" s="11"/>
      <c r="AC544" s="11"/>
      <c r="AD544" s="11"/>
      <c r="AE544" s="11"/>
      <c r="AF544" s="11"/>
      <c r="AG544" s="13"/>
      <c r="AH544" s="11"/>
      <c r="AI544" s="11"/>
      <c r="AJ544" s="11"/>
      <c r="AK544" s="11"/>
      <c r="AL544" s="11"/>
      <c r="AM544" s="11"/>
      <c r="AN544" s="4"/>
      <c r="AO544" s="4"/>
      <c r="AP544" s="4"/>
      <c r="AQ544" s="4"/>
    </row>
    <row r="545" spans="10:43" ht="13" x14ac:dyDescent="0.3">
      <c r="J545" s="7"/>
      <c r="K545" s="8"/>
      <c r="L545" s="9"/>
      <c r="N545" s="9"/>
      <c r="O545" s="10"/>
      <c r="P545" s="10"/>
      <c r="Q545" s="10"/>
      <c r="R545" s="10"/>
      <c r="S545" s="8"/>
      <c r="T545" s="8"/>
      <c r="U545" s="8"/>
      <c r="V545" s="11"/>
      <c r="W545" s="11"/>
      <c r="X545" s="11"/>
      <c r="Y545" s="11"/>
      <c r="Z545" s="11"/>
      <c r="AA545" s="11"/>
      <c r="AB545" s="11"/>
      <c r="AC545" s="11"/>
      <c r="AD545" s="11"/>
      <c r="AE545" s="11"/>
      <c r="AF545" s="11"/>
      <c r="AG545" s="13"/>
      <c r="AH545" s="14"/>
      <c r="AI545" s="14"/>
      <c r="AJ545" s="14"/>
      <c r="AK545" s="14"/>
      <c r="AL545" s="14"/>
      <c r="AM545" s="14"/>
      <c r="AN545" s="15"/>
      <c r="AO545" s="16"/>
      <c r="AP545" s="16"/>
      <c r="AQ545" s="16"/>
    </row>
    <row r="546" spans="10:43" ht="13" x14ac:dyDescent="0.3">
      <c r="J546" s="7"/>
      <c r="K546" s="8"/>
      <c r="L546" s="9"/>
      <c r="N546" s="9"/>
      <c r="O546" s="10"/>
      <c r="P546" s="10"/>
      <c r="Q546" s="10"/>
      <c r="R546" s="10"/>
      <c r="S546" s="8"/>
      <c r="T546" s="8"/>
      <c r="U546" s="8"/>
      <c r="V546" s="11"/>
      <c r="W546" s="11"/>
      <c r="X546" s="11"/>
      <c r="Y546" s="11"/>
      <c r="Z546" s="11"/>
      <c r="AA546" s="11"/>
      <c r="AB546" s="11"/>
      <c r="AC546" s="11"/>
      <c r="AD546" s="11"/>
      <c r="AE546" s="11"/>
      <c r="AF546" s="11"/>
      <c r="AG546" s="13"/>
      <c r="AH546" s="14"/>
      <c r="AI546" s="14"/>
      <c r="AJ546" s="14"/>
      <c r="AK546" s="14"/>
      <c r="AL546" s="14"/>
      <c r="AM546" s="14"/>
      <c r="AN546" s="15"/>
      <c r="AO546" s="16"/>
      <c r="AP546" s="16"/>
      <c r="AQ546" s="16"/>
    </row>
    <row r="547" spans="10:43" ht="13" x14ac:dyDescent="0.3">
      <c r="J547" s="7"/>
      <c r="K547" s="8"/>
      <c r="L547" s="9"/>
      <c r="N547" s="9"/>
      <c r="O547" s="10"/>
      <c r="P547" s="10"/>
      <c r="Q547" s="10"/>
      <c r="R547" s="10"/>
      <c r="S547" s="8"/>
      <c r="T547" s="8"/>
      <c r="U547" s="8"/>
      <c r="V547" s="11"/>
      <c r="W547" s="11"/>
      <c r="X547" s="11"/>
      <c r="Y547" s="11"/>
      <c r="Z547" s="11"/>
      <c r="AA547" s="11"/>
      <c r="AB547" s="11"/>
      <c r="AC547" s="11"/>
      <c r="AD547" s="11"/>
      <c r="AE547" s="11"/>
      <c r="AF547" s="11"/>
      <c r="AG547" s="13"/>
      <c r="AH547" s="14"/>
      <c r="AI547" s="14"/>
      <c r="AJ547" s="14"/>
      <c r="AK547" s="14"/>
      <c r="AL547" s="14"/>
      <c r="AM547" s="14"/>
      <c r="AN547" s="15"/>
      <c r="AO547" s="16"/>
      <c r="AP547" s="16"/>
      <c r="AQ547" s="16"/>
    </row>
    <row r="548" spans="10:43" ht="13" x14ac:dyDescent="0.3">
      <c r="J548" s="7"/>
      <c r="K548" s="8"/>
      <c r="L548" s="9"/>
      <c r="N548" s="9"/>
      <c r="O548" s="10"/>
      <c r="P548" s="10"/>
      <c r="Q548" s="10"/>
      <c r="R548" s="10"/>
      <c r="S548" s="8"/>
      <c r="T548" s="8"/>
      <c r="U548" s="8"/>
      <c r="V548" s="11"/>
      <c r="W548" s="11"/>
      <c r="X548" s="11"/>
      <c r="Y548" s="11"/>
      <c r="Z548" s="11"/>
      <c r="AA548" s="11"/>
      <c r="AB548" s="11"/>
      <c r="AC548" s="11"/>
      <c r="AD548" s="11"/>
      <c r="AE548" s="11"/>
      <c r="AF548" s="11"/>
      <c r="AG548" s="18"/>
      <c r="AH548" s="14"/>
      <c r="AI548" s="14"/>
      <c r="AJ548" s="14"/>
      <c r="AK548" s="14"/>
      <c r="AL548" s="14"/>
      <c r="AM548" s="14"/>
      <c r="AN548" s="4"/>
      <c r="AO548" s="4"/>
      <c r="AP548" s="4"/>
      <c r="AQ548" s="4"/>
    </row>
    <row r="549" spans="10:43" ht="13" x14ac:dyDescent="0.3">
      <c r="J549" s="7"/>
      <c r="K549" s="8"/>
      <c r="L549" s="9"/>
      <c r="N549" s="9"/>
      <c r="O549" s="10"/>
      <c r="P549" s="10"/>
      <c r="Q549" s="10"/>
      <c r="R549" s="10"/>
      <c r="S549" s="8"/>
      <c r="T549" s="8"/>
      <c r="U549" s="8"/>
      <c r="V549" s="11"/>
      <c r="W549" s="11"/>
      <c r="X549" s="11"/>
      <c r="Y549" s="11"/>
      <c r="Z549" s="11"/>
      <c r="AA549" s="11"/>
      <c r="AB549" s="11"/>
      <c r="AC549" s="11"/>
      <c r="AD549" s="11"/>
      <c r="AE549" s="11"/>
      <c r="AF549" s="11"/>
      <c r="AG549" s="13"/>
      <c r="AH549" s="11"/>
      <c r="AI549" s="11"/>
      <c r="AJ549" s="11"/>
      <c r="AK549" s="11"/>
      <c r="AL549" s="11"/>
      <c r="AM549" s="11"/>
      <c r="AN549" s="4"/>
      <c r="AO549" s="4"/>
      <c r="AP549" s="4"/>
      <c r="AQ549" s="4"/>
    </row>
    <row r="550" spans="10:43" ht="13" x14ac:dyDescent="0.3">
      <c r="J550" s="7"/>
      <c r="K550" s="8"/>
      <c r="L550" s="9"/>
      <c r="N550" s="9"/>
      <c r="O550" s="10"/>
      <c r="P550" s="10"/>
      <c r="Q550" s="10"/>
      <c r="R550" s="10"/>
      <c r="S550" s="8"/>
      <c r="T550" s="8"/>
      <c r="U550" s="8"/>
      <c r="V550" s="11"/>
      <c r="W550" s="11"/>
      <c r="X550" s="11"/>
      <c r="Y550" s="11"/>
      <c r="Z550" s="11"/>
      <c r="AA550" s="11"/>
      <c r="AB550" s="11"/>
      <c r="AC550" s="11"/>
      <c r="AD550" s="11"/>
      <c r="AE550" s="11"/>
      <c r="AF550" s="11"/>
      <c r="AG550" s="13"/>
      <c r="AH550" s="11"/>
      <c r="AI550" s="11"/>
      <c r="AJ550" s="11"/>
      <c r="AK550" s="11"/>
      <c r="AL550" s="11"/>
      <c r="AM550" s="11"/>
      <c r="AN550" s="4"/>
      <c r="AO550" s="4"/>
      <c r="AP550" s="4"/>
      <c r="AQ550" s="4"/>
    </row>
    <row r="551" spans="10:43" ht="13" x14ac:dyDescent="0.3">
      <c r="J551" s="7"/>
      <c r="K551" s="8"/>
      <c r="L551" s="9"/>
      <c r="N551" s="9"/>
      <c r="O551" s="10"/>
      <c r="P551" s="10"/>
      <c r="Q551" s="10"/>
      <c r="R551" s="10"/>
      <c r="S551" s="8"/>
      <c r="T551" s="8"/>
      <c r="U551" s="8"/>
      <c r="V551" s="11"/>
      <c r="W551" s="11"/>
      <c r="X551" s="11"/>
      <c r="Y551" s="11"/>
      <c r="Z551" s="11"/>
      <c r="AA551" s="11"/>
      <c r="AB551" s="11"/>
      <c r="AC551" s="11"/>
      <c r="AD551" s="11"/>
      <c r="AE551" s="11"/>
      <c r="AF551" s="11"/>
      <c r="AG551" s="13"/>
      <c r="AH551" s="11"/>
      <c r="AI551" s="11"/>
      <c r="AJ551" s="11"/>
      <c r="AK551" s="11"/>
      <c r="AL551" s="11"/>
      <c r="AM551" s="11"/>
      <c r="AN551" s="4"/>
      <c r="AO551" s="4"/>
      <c r="AP551" s="4"/>
      <c r="AQ551" s="4"/>
    </row>
    <row r="552" spans="10:43" ht="13" x14ac:dyDescent="0.3">
      <c r="J552" s="7"/>
      <c r="K552" s="8"/>
      <c r="L552" s="9"/>
      <c r="N552" s="9"/>
      <c r="O552" s="10"/>
      <c r="P552" s="10"/>
      <c r="Q552" s="10"/>
      <c r="R552" s="10"/>
      <c r="S552" s="8"/>
      <c r="T552" s="8"/>
      <c r="U552" s="8"/>
      <c r="V552" s="11"/>
      <c r="W552" s="11"/>
      <c r="X552" s="11"/>
      <c r="Y552" s="11"/>
      <c r="Z552" s="11"/>
      <c r="AA552" s="11"/>
      <c r="AB552" s="11"/>
      <c r="AC552" s="11"/>
      <c r="AD552" s="11"/>
      <c r="AE552" s="11"/>
      <c r="AF552" s="11"/>
      <c r="AG552" s="13"/>
      <c r="AH552" s="11"/>
      <c r="AI552" s="11"/>
      <c r="AJ552" s="11"/>
      <c r="AK552" s="11"/>
      <c r="AL552" s="11"/>
      <c r="AM552" s="11"/>
      <c r="AN552" s="4"/>
      <c r="AO552" s="4"/>
      <c r="AP552" s="4"/>
      <c r="AQ552" s="4"/>
    </row>
    <row r="553" spans="10:43" ht="13" x14ac:dyDescent="0.3">
      <c r="J553" s="7"/>
      <c r="K553" s="8"/>
      <c r="L553" s="9"/>
      <c r="N553" s="9"/>
      <c r="O553" s="10"/>
      <c r="P553" s="10"/>
      <c r="Q553" s="10"/>
      <c r="R553" s="10"/>
      <c r="S553" s="8"/>
      <c r="T553" s="8"/>
      <c r="U553" s="8"/>
      <c r="V553" s="11"/>
      <c r="W553" s="11"/>
      <c r="X553" s="11"/>
      <c r="Y553" s="11"/>
      <c r="Z553" s="11"/>
      <c r="AA553" s="11"/>
      <c r="AB553" s="11"/>
      <c r="AC553" s="11"/>
      <c r="AD553" s="11"/>
      <c r="AE553" s="11"/>
      <c r="AF553" s="11"/>
      <c r="AG553" s="13"/>
      <c r="AH553" s="11"/>
      <c r="AI553" s="11"/>
      <c r="AJ553" s="11"/>
      <c r="AK553" s="11"/>
      <c r="AL553" s="11"/>
      <c r="AM553" s="11"/>
      <c r="AN553" s="4"/>
      <c r="AO553" s="4"/>
      <c r="AP553" s="4"/>
      <c r="AQ553" s="4"/>
    </row>
    <row r="554" spans="10:43" ht="13" x14ac:dyDescent="0.3">
      <c r="J554" s="7"/>
      <c r="K554" s="8"/>
      <c r="L554" s="9"/>
      <c r="N554" s="9"/>
      <c r="O554" s="10"/>
      <c r="P554" s="10"/>
      <c r="Q554" s="10"/>
      <c r="R554" s="10"/>
      <c r="S554" s="8"/>
      <c r="T554" s="8"/>
      <c r="U554" s="8"/>
      <c r="V554" s="11"/>
      <c r="W554" s="11"/>
      <c r="X554" s="11"/>
      <c r="Y554" s="11"/>
      <c r="Z554" s="11"/>
      <c r="AA554" s="11"/>
      <c r="AB554" s="11"/>
      <c r="AC554" s="11"/>
      <c r="AD554" s="11"/>
      <c r="AE554" s="11"/>
      <c r="AF554" s="11"/>
      <c r="AG554" s="13"/>
      <c r="AH554" s="11"/>
      <c r="AI554" s="11"/>
      <c r="AJ554" s="11"/>
      <c r="AK554" s="11"/>
      <c r="AL554" s="11"/>
      <c r="AM554" s="11"/>
      <c r="AN554" s="4"/>
      <c r="AO554" s="4"/>
      <c r="AP554" s="4"/>
      <c r="AQ554" s="4"/>
    </row>
    <row r="555" spans="10:43" ht="13" x14ac:dyDescent="0.3">
      <c r="J555" s="7"/>
      <c r="K555" s="8"/>
      <c r="L555" s="9"/>
      <c r="N555" s="9"/>
      <c r="O555" s="10"/>
      <c r="P555" s="10"/>
      <c r="Q555" s="10"/>
      <c r="R555" s="10"/>
      <c r="S555" s="8"/>
      <c r="T555" s="8"/>
      <c r="U555" s="8"/>
      <c r="V555" s="11"/>
      <c r="W555" s="11"/>
      <c r="X555" s="11"/>
      <c r="Y555" s="11"/>
      <c r="Z555" s="11"/>
      <c r="AA555" s="11"/>
      <c r="AB555" s="11"/>
      <c r="AC555" s="11"/>
      <c r="AD555" s="11"/>
      <c r="AE555" s="11"/>
      <c r="AF555" s="11"/>
      <c r="AG555" s="13"/>
      <c r="AH555" s="11"/>
      <c r="AI555" s="11"/>
      <c r="AJ555" s="11"/>
      <c r="AK555" s="11"/>
      <c r="AL555" s="11"/>
      <c r="AM555" s="11"/>
      <c r="AN555" s="4"/>
      <c r="AO555" s="4"/>
      <c r="AP555" s="4"/>
      <c r="AQ555" s="4"/>
    </row>
    <row r="556" spans="10:43" ht="13" x14ac:dyDescent="0.3">
      <c r="J556" s="7"/>
      <c r="K556" s="8"/>
      <c r="L556" s="9"/>
      <c r="N556" s="9"/>
      <c r="O556" s="10"/>
      <c r="P556" s="10"/>
      <c r="Q556" s="10"/>
      <c r="R556" s="10"/>
      <c r="S556" s="8"/>
      <c r="T556" s="8"/>
      <c r="U556" s="8"/>
      <c r="V556" s="11"/>
      <c r="W556" s="11"/>
      <c r="X556" s="11"/>
      <c r="Y556" s="11"/>
      <c r="Z556" s="11"/>
      <c r="AA556" s="11"/>
      <c r="AB556" s="11"/>
      <c r="AC556" s="11"/>
      <c r="AD556" s="11"/>
      <c r="AE556" s="11"/>
      <c r="AF556" s="11"/>
      <c r="AG556" s="13"/>
      <c r="AH556" s="11"/>
      <c r="AI556" s="11"/>
      <c r="AJ556" s="11"/>
      <c r="AK556" s="11"/>
      <c r="AL556" s="11"/>
      <c r="AM556" s="11"/>
      <c r="AN556" s="4"/>
      <c r="AO556" s="4"/>
      <c r="AP556" s="4"/>
      <c r="AQ556" s="4"/>
    </row>
    <row r="557" spans="10:43" ht="13" x14ac:dyDescent="0.3">
      <c r="J557" s="7"/>
      <c r="K557" s="8"/>
      <c r="L557" s="9"/>
      <c r="N557" s="9"/>
      <c r="O557" s="10"/>
      <c r="P557" s="10"/>
      <c r="Q557" s="10"/>
      <c r="R557" s="10"/>
      <c r="S557" s="8"/>
      <c r="T557" s="8"/>
      <c r="U557" s="8"/>
      <c r="V557" s="11"/>
      <c r="W557" s="11"/>
      <c r="X557" s="11"/>
      <c r="Y557" s="11"/>
      <c r="Z557" s="11"/>
      <c r="AA557" s="11"/>
      <c r="AB557" s="11"/>
      <c r="AC557" s="11"/>
      <c r="AD557" s="11"/>
      <c r="AE557" s="11"/>
      <c r="AF557" s="11"/>
      <c r="AG557" s="13"/>
      <c r="AH557" s="11"/>
      <c r="AI557" s="11"/>
      <c r="AJ557" s="11"/>
      <c r="AK557" s="11"/>
      <c r="AL557" s="11"/>
      <c r="AM557" s="11"/>
      <c r="AN557" s="4"/>
      <c r="AO557" s="4"/>
      <c r="AP557" s="4"/>
      <c r="AQ557" s="4"/>
    </row>
    <row r="558" spans="10:43" ht="13" x14ac:dyDescent="0.3">
      <c r="J558" s="7"/>
      <c r="K558" s="8"/>
      <c r="L558" s="9"/>
      <c r="N558" s="9"/>
      <c r="O558" s="10"/>
      <c r="P558" s="10"/>
      <c r="Q558" s="10"/>
      <c r="R558" s="10"/>
      <c r="S558" s="8"/>
      <c r="T558" s="8"/>
      <c r="U558" s="8"/>
      <c r="V558" s="11"/>
      <c r="W558" s="11"/>
      <c r="X558" s="11"/>
      <c r="Y558" s="11"/>
      <c r="Z558" s="11"/>
      <c r="AA558" s="11"/>
      <c r="AB558" s="11"/>
      <c r="AC558" s="11"/>
      <c r="AD558" s="11"/>
      <c r="AE558" s="11"/>
      <c r="AF558" s="11"/>
      <c r="AG558" s="13"/>
      <c r="AH558" s="11"/>
      <c r="AI558" s="11"/>
      <c r="AJ558" s="11"/>
      <c r="AK558" s="11"/>
      <c r="AL558" s="11"/>
      <c r="AM558" s="11"/>
      <c r="AN558" s="4"/>
      <c r="AO558" s="4"/>
      <c r="AP558" s="4"/>
      <c r="AQ558" s="4"/>
    </row>
    <row r="559" spans="10:43" ht="13" x14ac:dyDescent="0.3">
      <c r="J559" s="7"/>
      <c r="K559" s="8"/>
      <c r="L559" s="9"/>
      <c r="N559" s="9"/>
      <c r="O559" s="10"/>
      <c r="P559" s="10"/>
      <c r="Q559" s="10"/>
      <c r="R559" s="10"/>
      <c r="S559" s="8"/>
      <c r="T559" s="8"/>
      <c r="U559" s="8"/>
      <c r="V559" s="11"/>
      <c r="W559" s="11"/>
      <c r="X559" s="11"/>
      <c r="Y559" s="11"/>
      <c r="Z559" s="11"/>
      <c r="AA559" s="11"/>
      <c r="AB559" s="11"/>
      <c r="AC559" s="11"/>
      <c r="AD559" s="11"/>
      <c r="AE559" s="11"/>
      <c r="AF559" s="11"/>
      <c r="AG559" s="13"/>
      <c r="AH559" s="11"/>
      <c r="AI559" s="11"/>
      <c r="AJ559" s="11"/>
      <c r="AK559" s="11"/>
      <c r="AL559" s="11"/>
      <c r="AM559" s="11"/>
      <c r="AN559" s="4"/>
      <c r="AO559" s="4"/>
      <c r="AP559" s="4"/>
      <c r="AQ559" s="4"/>
    </row>
    <row r="560" spans="10:43" ht="13" x14ac:dyDescent="0.3">
      <c r="J560" s="7"/>
      <c r="K560" s="8"/>
      <c r="L560" s="9"/>
      <c r="N560" s="9"/>
      <c r="O560" s="10"/>
      <c r="P560" s="10"/>
      <c r="Q560" s="10"/>
      <c r="R560" s="10"/>
      <c r="S560" s="8"/>
      <c r="T560" s="8"/>
      <c r="U560" s="8"/>
      <c r="V560" s="11"/>
      <c r="W560" s="11"/>
      <c r="X560" s="11"/>
      <c r="Y560" s="11"/>
      <c r="Z560" s="11"/>
      <c r="AA560" s="11"/>
      <c r="AB560" s="11"/>
      <c r="AC560" s="11"/>
      <c r="AD560" s="11"/>
      <c r="AE560" s="11"/>
      <c r="AF560" s="11"/>
      <c r="AG560" s="13"/>
      <c r="AH560" s="11"/>
      <c r="AI560" s="11"/>
      <c r="AJ560" s="11"/>
      <c r="AK560" s="11"/>
      <c r="AL560" s="11"/>
      <c r="AM560" s="11"/>
      <c r="AN560" s="4"/>
      <c r="AO560" s="4"/>
      <c r="AP560" s="4"/>
      <c r="AQ560" s="4"/>
    </row>
    <row r="561" spans="10:43" ht="13" x14ac:dyDescent="0.3">
      <c r="J561" s="7"/>
      <c r="K561" s="8"/>
      <c r="L561" s="9"/>
      <c r="N561" s="9"/>
      <c r="O561" s="10"/>
      <c r="P561" s="10"/>
      <c r="Q561" s="10"/>
      <c r="R561" s="10"/>
      <c r="S561" s="8"/>
      <c r="T561" s="8"/>
      <c r="U561" s="8"/>
      <c r="V561" s="11"/>
      <c r="W561" s="11"/>
      <c r="X561" s="11"/>
      <c r="Y561" s="11"/>
      <c r="Z561" s="11"/>
      <c r="AA561" s="11"/>
      <c r="AB561" s="11"/>
      <c r="AC561" s="11"/>
      <c r="AD561" s="11"/>
      <c r="AE561" s="11"/>
      <c r="AF561" s="11"/>
      <c r="AG561" s="13"/>
      <c r="AH561" s="11"/>
      <c r="AI561" s="11"/>
      <c r="AJ561" s="11"/>
      <c r="AK561" s="11"/>
      <c r="AL561" s="11"/>
      <c r="AM561" s="11"/>
      <c r="AN561" s="4"/>
      <c r="AO561" s="4"/>
      <c r="AP561" s="4"/>
      <c r="AQ561" s="4"/>
    </row>
    <row r="562" spans="10:43" ht="13" x14ac:dyDescent="0.3">
      <c r="J562" s="7"/>
      <c r="K562" s="8"/>
      <c r="L562" s="9"/>
      <c r="N562" s="9"/>
      <c r="O562" s="10"/>
      <c r="P562" s="10"/>
      <c r="Q562" s="10"/>
      <c r="R562" s="10"/>
      <c r="S562" s="8"/>
      <c r="T562" s="8"/>
      <c r="U562" s="8"/>
      <c r="V562" s="11"/>
      <c r="W562" s="11"/>
      <c r="X562" s="11"/>
      <c r="Y562" s="11"/>
      <c r="Z562" s="11"/>
      <c r="AA562" s="11"/>
      <c r="AB562" s="11"/>
      <c r="AC562" s="11"/>
      <c r="AD562" s="11"/>
      <c r="AE562" s="11"/>
      <c r="AF562" s="11"/>
      <c r="AG562" s="13"/>
      <c r="AH562" s="11"/>
      <c r="AI562" s="11"/>
      <c r="AJ562" s="11"/>
      <c r="AK562" s="11"/>
      <c r="AL562" s="11"/>
      <c r="AM562" s="11"/>
      <c r="AN562" s="4"/>
      <c r="AO562" s="4"/>
      <c r="AP562" s="4"/>
      <c r="AQ562" s="4"/>
    </row>
    <row r="563" spans="10:43" ht="13" x14ac:dyDescent="0.3">
      <c r="J563" s="7"/>
      <c r="K563" s="8"/>
      <c r="L563" s="9"/>
      <c r="N563" s="9"/>
      <c r="O563" s="10"/>
      <c r="P563" s="10"/>
      <c r="Q563" s="10"/>
      <c r="R563" s="10"/>
      <c r="S563" s="8"/>
      <c r="T563" s="8"/>
      <c r="U563" s="8"/>
      <c r="V563" s="11"/>
      <c r="W563" s="11"/>
      <c r="X563" s="11"/>
      <c r="Y563" s="11"/>
      <c r="Z563" s="11"/>
      <c r="AA563" s="11"/>
      <c r="AB563" s="11"/>
      <c r="AC563" s="11"/>
      <c r="AD563" s="11"/>
      <c r="AE563" s="11"/>
      <c r="AF563" s="11"/>
      <c r="AG563" s="13"/>
      <c r="AH563" s="11"/>
      <c r="AI563" s="11"/>
      <c r="AJ563" s="11"/>
      <c r="AK563" s="11"/>
      <c r="AL563" s="11"/>
      <c r="AM563" s="11"/>
      <c r="AN563" s="4"/>
      <c r="AO563" s="4"/>
      <c r="AP563" s="4"/>
      <c r="AQ563" s="4"/>
    </row>
    <row r="564" spans="10:43" ht="13" x14ac:dyDescent="0.3">
      <c r="J564" s="7"/>
      <c r="K564" s="8"/>
      <c r="L564" s="9"/>
      <c r="N564" s="9"/>
      <c r="O564" s="10"/>
      <c r="P564" s="10"/>
      <c r="Q564" s="10"/>
      <c r="R564" s="10"/>
      <c r="S564" s="8"/>
      <c r="T564" s="8"/>
      <c r="U564" s="8"/>
      <c r="V564" s="11"/>
      <c r="W564" s="11"/>
      <c r="X564" s="11"/>
      <c r="Y564" s="11"/>
      <c r="Z564" s="11"/>
      <c r="AA564" s="11"/>
      <c r="AB564" s="11"/>
      <c r="AC564" s="11"/>
      <c r="AD564" s="11"/>
      <c r="AE564" s="11"/>
      <c r="AF564" s="11"/>
      <c r="AG564" s="13"/>
      <c r="AH564" s="11"/>
      <c r="AI564" s="11"/>
      <c r="AJ564" s="11"/>
      <c r="AK564" s="11"/>
      <c r="AL564" s="11"/>
      <c r="AM564" s="11"/>
      <c r="AN564" s="4"/>
      <c r="AO564" s="4"/>
      <c r="AP564" s="4"/>
      <c r="AQ564" s="4"/>
    </row>
    <row r="565" spans="10:43" ht="13" x14ac:dyDescent="0.3">
      <c r="J565" s="7"/>
      <c r="K565" s="8"/>
      <c r="L565" s="9"/>
      <c r="N565" s="9"/>
      <c r="O565" s="10"/>
      <c r="P565" s="10"/>
      <c r="Q565" s="10"/>
      <c r="R565" s="10"/>
      <c r="S565" s="8"/>
      <c r="T565" s="8"/>
      <c r="U565" s="8"/>
      <c r="V565" s="11"/>
      <c r="W565" s="11"/>
      <c r="X565" s="11"/>
      <c r="Y565" s="11"/>
      <c r="Z565" s="11"/>
      <c r="AA565" s="11"/>
      <c r="AB565" s="11"/>
      <c r="AC565" s="11"/>
      <c r="AD565" s="11"/>
      <c r="AE565" s="11"/>
      <c r="AF565" s="11"/>
      <c r="AG565" s="13"/>
      <c r="AH565" s="11"/>
      <c r="AI565" s="11"/>
      <c r="AJ565" s="11"/>
      <c r="AK565" s="11"/>
      <c r="AL565" s="11"/>
      <c r="AM565" s="11"/>
      <c r="AN565" s="4"/>
      <c r="AO565" s="4"/>
      <c r="AP565" s="4"/>
      <c r="AQ565" s="4"/>
    </row>
    <row r="566" spans="10:43" ht="13" x14ac:dyDescent="0.3">
      <c r="J566" s="7"/>
      <c r="K566" s="8"/>
      <c r="L566" s="9"/>
      <c r="N566" s="9"/>
      <c r="O566" s="10"/>
      <c r="P566" s="10"/>
      <c r="Q566" s="10"/>
      <c r="R566" s="10"/>
      <c r="S566" s="8"/>
      <c r="T566" s="8"/>
      <c r="U566" s="8"/>
      <c r="V566" s="11"/>
      <c r="W566" s="11"/>
      <c r="X566" s="11"/>
      <c r="Y566" s="11"/>
      <c r="Z566" s="11"/>
      <c r="AA566" s="11"/>
      <c r="AB566" s="11"/>
      <c r="AC566" s="11"/>
      <c r="AD566" s="11"/>
      <c r="AE566" s="11"/>
      <c r="AF566" s="11"/>
      <c r="AG566" s="13"/>
      <c r="AH566" s="11"/>
      <c r="AI566" s="11"/>
      <c r="AJ566" s="11"/>
      <c r="AK566" s="11"/>
      <c r="AL566" s="11"/>
      <c r="AM566" s="11"/>
      <c r="AN566" s="4"/>
      <c r="AO566" s="4"/>
      <c r="AP566" s="4"/>
      <c r="AQ566" s="4"/>
    </row>
    <row r="567" spans="10:43" ht="13" x14ac:dyDescent="0.3">
      <c r="J567" s="7"/>
      <c r="K567" s="8"/>
      <c r="L567" s="9"/>
      <c r="N567" s="9"/>
      <c r="O567" s="10"/>
      <c r="P567" s="10"/>
      <c r="Q567" s="10"/>
      <c r="R567" s="10"/>
      <c r="S567" s="8"/>
      <c r="T567" s="8"/>
      <c r="U567" s="8"/>
      <c r="V567" s="11"/>
      <c r="W567" s="11"/>
      <c r="X567" s="11"/>
      <c r="Y567" s="11"/>
      <c r="Z567" s="11"/>
      <c r="AA567" s="11"/>
      <c r="AB567" s="11"/>
      <c r="AC567" s="11"/>
      <c r="AD567" s="11"/>
      <c r="AE567" s="11"/>
      <c r="AF567" s="11"/>
      <c r="AG567" s="13"/>
      <c r="AH567" s="11"/>
      <c r="AI567" s="11"/>
      <c r="AJ567" s="11"/>
      <c r="AK567" s="11"/>
      <c r="AL567" s="11"/>
      <c r="AM567" s="11"/>
      <c r="AN567" s="4"/>
      <c r="AO567" s="4"/>
      <c r="AP567" s="4"/>
      <c r="AQ567" s="4"/>
    </row>
    <row r="568" spans="10:43" ht="13" x14ac:dyDescent="0.3">
      <c r="J568" s="7"/>
      <c r="K568" s="8"/>
      <c r="L568" s="9"/>
      <c r="N568" s="9"/>
      <c r="O568" s="10"/>
      <c r="P568" s="10"/>
      <c r="Q568" s="10"/>
      <c r="R568" s="10"/>
      <c r="S568" s="8"/>
      <c r="T568" s="8"/>
      <c r="U568" s="8"/>
      <c r="V568" s="11"/>
      <c r="W568" s="11"/>
      <c r="X568" s="11"/>
      <c r="Y568" s="11"/>
      <c r="Z568" s="11"/>
      <c r="AA568" s="11"/>
      <c r="AB568" s="11"/>
      <c r="AC568" s="11"/>
      <c r="AD568" s="11"/>
      <c r="AE568" s="11"/>
      <c r="AF568" s="11"/>
      <c r="AG568" s="13"/>
      <c r="AH568" s="11"/>
      <c r="AI568" s="11"/>
      <c r="AJ568" s="11"/>
      <c r="AK568" s="11"/>
      <c r="AL568" s="11"/>
      <c r="AM568" s="11"/>
      <c r="AN568" s="4"/>
      <c r="AO568" s="4"/>
      <c r="AP568" s="4"/>
      <c r="AQ568" s="4"/>
    </row>
    <row r="569" spans="10:43" ht="13" x14ac:dyDescent="0.3">
      <c r="J569" s="7"/>
      <c r="K569" s="8"/>
      <c r="L569" s="9"/>
      <c r="N569" s="9"/>
      <c r="O569" s="10"/>
      <c r="P569" s="10"/>
      <c r="Q569" s="10"/>
      <c r="R569" s="10"/>
      <c r="S569" s="8"/>
      <c r="T569" s="8"/>
      <c r="U569" s="8"/>
      <c r="V569" s="11"/>
      <c r="W569" s="11"/>
      <c r="X569" s="11"/>
      <c r="Y569" s="11"/>
      <c r="Z569" s="11"/>
      <c r="AA569" s="11"/>
      <c r="AB569" s="11"/>
      <c r="AC569" s="11"/>
      <c r="AD569" s="11"/>
      <c r="AE569" s="11"/>
      <c r="AF569" s="11"/>
      <c r="AG569" s="13"/>
      <c r="AH569" s="14"/>
      <c r="AI569" s="14"/>
      <c r="AJ569" s="14"/>
      <c r="AK569" s="14"/>
      <c r="AL569" s="14"/>
      <c r="AM569" s="14"/>
      <c r="AN569" s="15"/>
      <c r="AO569" s="16"/>
      <c r="AP569" s="16"/>
      <c r="AQ569" s="16"/>
    </row>
    <row r="570" spans="10:43" ht="13" x14ac:dyDescent="0.3">
      <c r="J570" s="7"/>
      <c r="K570" s="8"/>
      <c r="L570" s="9"/>
      <c r="N570" s="9"/>
      <c r="O570" s="10"/>
      <c r="P570" s="10"/>
      <c r="Q570" s="10"/>
      <c r="R570" s="10"/>
      <c r="S570" s="8"/>
      <c r="T570" s="8"/>
      <c r="U570" s="8"/>
      <c r="V570" s="11"/>
      <c r="W570" s="11"/>
      <c r="X570" s="11"/>
      <c r="Y570" s="11"/>
      <c r="Z570" s="11"/>
      <c r="AA570" s="11"/>
      <c r="AB570" s="11"/>
      <c r="AC570" s="11"/>
      <c r="AD570" s="11"/>
      <c r="AE570" s="11"/>
      <c r="AF570" s="11"/>
      <c r="AG570" s="13"/>
      <c r="AH570" s="14"/>
      <c r="AI570" s="14"/>
      <c r="AJ570" s="14"/>
      <c r="AK570" s="14"/>
      <c r="AL570" s="14"/>
      <c r="AM570" s="14"/>
      <c r="AN570" s="15"/>
      <c r="AO570" s="16"/>
      <c r="AP570" s="16"/>
      <c r="AQ570" s="16"/>
    </row>
    <row r="571" spans="10:43" ht="13" x14ac:dyDescent="0.3">
      <c r="J571" s="7"/>
      <c r="K571" s="8"/>
      <c r="L571" s="9"/>
      <c r="N571" s="9"/>
      <c r="O571" s="10"/>
      <c r="P571" s="10"/>
      <c r="Q571" s="10"/>
      <c r="R571" s="10"/>
      <c r="S571" s="8"/>
      <c r="T571" s="8"/>
      <c r="U571" s="8"/>
      <c r="V571" s="11"/>
      <c r="W571" s="11"/>
      <c r="X571" s="11"/>
      <c r="Y571" s="11"/>
      <c r="Z571" s="11"/>
      <c r="AA571" s="11"/>
      <c r="AB571" s="11"/>
      <c r="AC571" s="11"/>
      <c r="AD571" s="11"/>
      <c r="AE571" s="11"/>
      <c r="AF571" s="11"/>
      <c r="AG571" s="13"/>
      <c r="AH571" s="14"/>
      <c r="AI571" s="14"/>
      <c r="AJ571" s="14"/>
      <c r="AK571" s="14"/>
      <c r="AL571" s="14"/>
      <c r="AM571" s="14"/>
      <c r="AN571" s="15"/>
      <c r="AO571" s="16"/>
      <c r="AP571" s="16"/>
      <c r="AQ571" s="16"/>
    </row>
    <row r="572" spans="10:43" ht="13" x14ac:dyDescent="0.3">
      <c r="J572" s="7"/>
      <c r="K572" s="8"/>
      <c r="L572" s="9"/>
      <c r="N572" s="9"/>
      <c r="O572" s="10"/>
      <c r="P572" s="10"/>
      <c r="Q572" s="10"/>
      <c r="R572" s="10"/>
      <c r="S572" s="8"/>
      <c r="T572" s="8"/>
      <c r="U572" s="8"/>
      <c r="V572" s="11"/>
      <c r="W572" s="11"/>
      <c r="X572" s="11"/>
      <c r="Y572" s="11"/>
      <c r="Z572" s="11"/>
      <c r="AA572" s="11"/>
      <c r="AB572" s="11"/>
      <c r="AC572" s="11"/>
      <c r="AD572" s="11"/>
      <c r="AE572" s="11"/>
      <c r="AF572" s="11"/>
      <c r="AG572" s="18"/>
      <c r="AH572" s="14"/>
      <c r="AI572" s="14"/>
      <c r="AJ572" s="14"/>
      <c r="AK572" s="14"/>
      <c r="AL572" s="14"/>
      <c r="AM572" s="14"/>
      <c r="AN572" s="4"/>
      <c r="AO572" s="4"/>
      <c r="AP572" s="4"/>
      <c r="AQ572" s="4"/>
    </row>
    <row r="573" spans="10:43" ht="13" x14ac:dyDescent="0.3">
      <c r="J573" s="7"/>
      <c r="K573" s="8"/>
      <c r="L573" s="9"/>
      <c r="N573" s="9"/>
      <c r="O573" s="10"/>
      <c r="P573" s="10"/>
      <c r="Q573" s="10"/>
      <c r="R573" s="10"/>
      <c r="S573" s="8"/>
      <c r="T573" s="8"/>
      <c r="U573" s="8"/>
      <c r="V573" s="11"/>
      <c r="W573" s="11"/>
      <c r="X573" s="11"/>
      <c r="Y573" s="11"/>
      <c r="Z573" s="11"/>
      <c r="AA573" s="11"/>
      <c r="AB573" s="11"/>
      <c r="AC573" s="11"/>
      <c r="AD573" s="11"/>
      <c r="AE573" s="11"/>
      <c r="AF573" s="11"/>
      <c r="AG573" s="13"/>
      <c r="AH573" s="11"/>
      <c r="AI573" s="11"/>
      <c r="AJ573" s="11"/>
      <c r="AK573" s="11"/>
      <c r="AL573" s="11"/>
      <c r="AM573" s="11"/>
      <c r="AN573" s="4"/>
      <c r="AO573" s="4"/>
      <c r="AP573" s="4"/>
      <c r="AQ573" s="4"/>
    </row>
    <row r="574" spans="10:43" ht="13" x14ac:dyDescent="0.3">
      <c r="J574" s="7"/>
      <c r="K574" s="8"/>
      <c r="L574" s="9"/>
      <c r="N574" s="9"/>
      <c r="O574" s="10"/>
      <c r="P574" s="10"/>
      <c r="Q574" s="10"/>
      <c r="R574" s="10"/>
      <c r="S574" s="8"/>
      <c r="T574" s="8"/>
      <c r="U574" s="8"/>
      <c r="V574" s="11"/>
      <c r="W574" s="11"/>
      <c r="X574" s="11"/>
      <c r="Y574" s="11"/>
      <c r="Z574" s="11"/>
      <c r="AA574" s="11"/>
      <c r="AB574" s="11"/>
      <c r="AC574" s="11"/>
      <c r="AD574" s="11"/>
      <c r="AE574" s="11"/>
      <c r="AF574" s="11"/>
      <c r="AG574" s="13"/>
      <c r="AH574" s="11"/>
      <c r="AI574" s="11"/>
      <c r="AJ574" s="11"/>
      <c r="AK574" s="11"/>
      <c r="AL574" s="11"/>
      <c r="AM574" s="11"/>
      <c r="AN574" s="4"/>
      <c r="AO574" s="4"/>
      <c r="AP574" s="4"/>
      <c r="AQ574" s="4"/>
    </row>
    <row r="575" spans="10:43" ht="13" x14ac:dyDescent="0.3">
      <c r="J575" s="7"/>
      <c r="K575" s="8"/>
      <c r="L575" s="9"/>
      <c r="N575" s="9"/>
      <c r="O575" s="10"/>
      <c r="P575" s="10"/>
      <c r="Q575" s="10"/>
      <c r="R575" s="10"/>
      <c r="S575" s="8"/>
      <c r="T575" s="8"/>
      <c r="U575" s="8"/>
      <c r="V575" s="11"/>
      <c r="W575" s="11"/>
      <c r="X575" s="11"/>
      <c r="Y575" s="11"/>
      <c r="Z575" s="11"/>
      <c r="AA575" s="11"/>
      <c r="AB575" s="11"/>
      <c r="AC575" s="11"/>
      <c r="AD575" s="11"/>
      <c r="AE575" s="11"/>
      <c r="AF575" s="11"/>
      <c r="AG575" s="13"/>
      <c r="AH575" s="11"/>
      <c r="AI575" s="11"/>
      <c r="AJ575" s="11"/>
      <c r="AK575" s="11"/>
      <c r="AL575" s="11"/>
      <c r="AM575" s="11"/>
      <c r="AN575" s="4"/>
      <c r="AO575" s="4"/>
      <c r="AP575" s="4"/>
      <c r="AQ575" s="4"/>
    </row>
    <row r="576" spans="10:43" ht="13" x14ac:dyDescent="0.3">
      <c r="J576" s="7"/>
      <c r="K576" s="8"/>
      <c r="L576" s="9"/>
      <c r="N576" s="9"/>
      <c r="O576" s="10"/>
      <c r="P576" s="10"/>
      <c r="Q576" s="10"/>
      <c r="R576" s="10"/>
      <c r="S576" s="8"/>
      <c r="T576" s="8"/>
      <c r="U576" s="8"/>
      <c r="V576" s="11"/>
      <c r="W576" s="11"/>
      <c r="X576" s="11"/>
      <c r="Y576" s="11"/>
      <c r="Z576" s="11"/>
      <c r="AA576" s="11"/>
      <c r="AB576" s="11"/>
      <c r="AC576" s="11"/>
      <c r="AD576" s="11"/>
      <c r="AE576" s="11"/>
      <c r="AF576" s="11"/>
      <c r="AG576" s="13"/>
      <c r="AH576" s="11"/>
      <c r="AI576" s="11"/>
      <c r="AJ576" s="11"/>
      <c r="AK576" s="11"/>
      <c r="AL576" s="11"/>
      <c r="AM576" s="11"/>
      <c r="AN576" s="4"/>
      <c r="AO576" s="4"/>
      <c r="AP576" s="4"/>
      <c r="AQ576" s="4"/>
    </row>
    <row r="577" spans="10:43" ht="13" x14ac:dyDescent="0.3">
      <c r="J577" s="7"/>
      <c r="K577" s="8"/>
      <c r="L577" s="9"/>
      <c r="N577" s="9"/>
      <c r="O577" s="10"/>
      <c r="P577" s="10"/>
      <c r="Q577" s="10"/>
      <c r="R577" s="10"/>
      <c r="S577" s="8"/>
      <c r="T577" s="8"/>
      <c r="U577" s="8"/>
      <c r="V577" s="11"/>
      <c r="W577" s="11"/>
      <c r="X577" s="11"/>
      <c r="Y577" s="11"/>
      <c r="Z577" s="11"/>
      <c r="AA577" s="11"/>
      <c r="AB577" s="11"/>
      <c r="AC577" s="11"/>
      <c r="AD577" s="11"/>
      <c r="AE577" s="11"/>
      <c r="AF577" s="11"/>
      <c r="AG577" s="13"/>
      <c r="AH577" s="11"/>
      <c r="AI577" s="11"/>
      <c r="AJ577" s="11"/>
      <c r="AK577" s="11"/>
      <c r="AL577" s="11"/>
      <c r="AM577" s="11"/>
      <c r="AN577" s="4"/>
      <c r="AO577" s="4"/>
      <c r="AP577" s="4"/>
      <c r="AQ577" s="4"/>
    </row>
    <row r="578" spans="10:43" ht="13" x14ac:dyDescent="0.3">
      <c r="J578" s="7"/>
      <c r="K578" s="8"/>
      <c r="L578" s="9"/>
      <c r="N578" s="9"/>
      <c r="O578" s="10"/>
      <c r="P578" s="10"/>
      <c r="Q578" s="10"/>
      <c r="R578" s="10"/>
      <c r="S578" s="8"/>
      <c r="T578" s="8"/>
      <c r="U578" s="8"/>
      <c r="V578" s="11"/>
      <c r="W578" s="11"/>
      <c r="X578" s="11"/>
      <c r="Y578" s="11"/>
      <c r="Z578" s="11"/>
      <c r="AA578" s="11"/>
      <c r="AB578" s="11"/>
      <c r="AC578" s="11"/>
      <c r="AD578" s="11"/>
      <c r="AE578" s="11"/>
      <c r="AF578" s="11"/>
      <c r="AG578" s="13"/>
      <c r="AH578" s="11"/>
      <c r="AI578" s="11"/>
      <c r="AJ578" s="11"/>
      <c r="AK578" s="11"/>
      <c r="AL578" s="11"/>
      <c r="AM578" s="11"/>
      <c r="AN578" s="4"/>
      <c r="AO578" s="4"/>
      <c r="AP578" s="4"/>
      <c r="AQ578" s="4"/>
    </row>
    <row r="579" spans="10:43" ht="13" x14ac:dyDescent="0.3">
      <c r="J579" s="7"/>
      <c r="K579" s="8"/>
      <c r="L579" s="9"/>
      <c r="N579" s="9"/>
      <c r="O579" s="10"/>
      <c r="P579" s="10"/>
      <c r="Q579" s="10"/>
      <c r="R579" s="10"/>
      <c r="S579" s="8"/>
      <c r="T579" s="8"/>
      <c r="U579" s="8"/>
      <c r="V579" s="11"/>
      <c r="W579" s="11"/>
      <c r="X579" s="11"/>
      <c r="Y579" s="11"/>
      <c r="Z579" s="11"/>
      <c r="AA579" s="11"/>
      <c r="AB579" s="11"/>
      <c r="AC579" s="11"/>
      <c r="AD579" s="11"/>
      <c r="AE579" s="11"/>
      <c r="AF579" s="11"/>
      <c r="AG579" s="13"/>
      <c r="AH579" s="11"/>
      <c r="AI579" s="11"/>
      <c r="AJ579" s="11"/>
      <c r="AK579" s="11"/>
      <c r="AL579" s="11"/>
      <c r="AM579" s="11"/>
      <c r="AN579" s="4"/>
      <c r="AO579" s="4"/>
      <c r="AP579" s="4"/>
      <c r="AQ579" s="4"/>
    </row>
    <row r="580" spans="10:43" ht="13" x14ac:dyDescent="0.3">
      <c r="J580" s="7"/>
      <c r="K580" s="8"/>
      <c r="L580" s="9"/>
      <c r="N580" s="9"/>
      <c r="O580" s="10"/>
      <c r="P580" s="10"/>
      <c r="Q580" s="10"/>
      <c r="R580" s="10"/>
      <c r="S580" s="8"/>
      <c r="T580" s="8"/>
      <c r="U580" s="8"/>
      <c r="V580" s="11"/>
      <c r="W580" s="11"/>
      <c r="X580" s="11"/>
      <c r="Y580" s="11"/>
      <c r="Z580" s="11"/>
      <c r="AA580" s="11"/>
      <c r="AB580" s="11"/>
      <c r="AC580" s="11"/>
      <c r="AD580" s="11"/>
      <c r="AE580" s="11"/>
      <c r="AF580" s="11"/>
      <c r="AG580" s="13"/>
      <c r="AH580" s="11"/>
      <c r="AI580" s="11"/>
      <c r="AJ580" s="11"/>
      <c r="AK580" s="11"/>
      <c r="AL580" s="11"/>
      <c r="AM580" s="11"/>
      <c r="AN580" s="4"/>
      <c r="AO580" s="4"/>
      <c r="AP580" s="4"/>
      <c r="AQ580" s="4"/>
    </row>
    <row r="581" spans="10:43" ht="13" x14ac:dyDescent="0.3">
      <c r="J581" s="7"/>
      <c r="K581" s="8"/>
      <c r="L581" s="9"/>
      <c r="N581" s="9"/>
      <c r="O581" s="10"/>
      <c r="P581" s="10"/>
      <c r="Q581" s="10"/>
      <c r="R581" s="10"/>
      <c r="S581" s="8"/>
      <c r="T581" s="8"/>
      <c r="U581" s="8"/>
      <c r="V581" s="11"/>
      <c r="W581" s="11"/>
      <c r="X581" s="11"/>
      <c r="Y581" s="11"/>
      <c r="Z581" s="11"/>
      <c r="AA581" s="11"/>
      <c r="AB581" s="11"/>
      <c r="AC581" s="11"/>
      <c r="AD581" s="11"/>
      <c r="AE581" s="11"/>
      <c r="AF581" s="11"/>
      <c r="AG581" s="13"/>
      <c r="AH581" s="11"/>
      <c r="AI581" s="11"/>
      <c r="AJ581" s="11"/>
      <c r="AK581" s="11"/>
      <c r="AL581" s="11"/>
      <c r="AM581" s="11"/>
      <c r="AN581" s="4"/>
      <c r="AO581" s="4"/>
      <c r="AP581" s="4"/>
      <c r="AQ581" s="4"/>
    </row>
    <row r="582" spans="10:43" ht="13" x14ac:dyDescent="0.3">
      <c r="J582" s="7"/>
      <c r="K582" s="8"/>
      <c r="L582" s="9"/>
      <c r="N582" s="9"/>
      <c r="O582" s="10"/>
      <c r="P582" s="10"/>
      <c r="Q582" s="10"/>
      <c r="R582" s="10"/>
      <c r="S582" s="8"/>
      <c r="T582" s="8"/>
      <c r="U582" s="8"/>
      <c r="V582" s="11"/>
      <c r="W582" s="11"/>
      <c r="X582" s="11"/>
      <c r="Y582" s="11"/>
      <c r="Z582" s="11"/>
      <c r="AA582" s="11"/>
      <c r="AB582" s="11"/>
      <c r="AC582" s="11"/>
      <c r="AD582" s="11"/>
      <c r="AE582" s="11"/>
      <c r="AF582" s="11"/>
      <c r="AG582" s="13"/>
      <c r="AH582" s="11"/>
      <c r="AI582" s="11"/>
      <c r="AJ582" s="11"/>
      <c r="AK582" s="11"/>
      <c r="AL582" s="11"/>
      <c r="AM582" s="11"/>
      <c r="AN582" s="4"/>
      <c r="AO582" s="4"/>
      <c r="AP582" s="4"/>
      <c r="AQ582" s="4"/>
    </row>
    <row r="583" spans="10:43" ht="13" x14ac:dyDescent="0.3">
      <c r="J583" s="7"/>
      <c r="K583" s="8"/>
      <c r="L583" s="9"/>
      <c r="N583" s="9"/>
      <c r="O583" s="10"/>
      <c r="P583" s="10"/>
      <c r="Q583" s="10"/>
      <c r="R583" s="10"/>
      <c r="S583" s="8"/>
      <c r="T583" s="8"/>
      <c r="U583" s="8"/>
      <c r="V583" s="11"/>
      <c r="W583" s="11"/>
      <c r="X583" s="11"/>
      <c r="Y583" s="11"/>
      <c r="Z583" s="11"/>
      <c r="AA583" s="11"/>
      <c r="AB583" s="11"/>
      <c r="AC583" s="11"/>
      <c r="AD583" s="11"/>
      <c r="AE583" s="11"/>
      <c r="AF583" s="11"/>
      <c r="AG583" s="13"/>
      <c r="AH583" s="11"/>
      <c r="AI583" s="11"/>
      <c r="AJ583" s="11"/>
      <c r="AK583" s="11"/>
      <c r="AL583" s="11"/>
      <c r="AM583" s="11"/>
      <c r="AN583" s="4"/>
      <c r="AO583" s="4"/>
      <c r="AP583" s="4"/>
      <c r="AQ583" s="4"/>
    </row>
    <row r="584" spans="10:43" ht="13" x14ac:dyDescent="0.3">
      <c r="J584" s="7"/>
      <c r="K584" s="8"/>
      <c r="L584" s="9"/>
      <c r="N584" s="9"/>
      <c r="O584" s="10"/>
      <c r="P584" s="10"/>
      <c r="Q584" s="10"/>
      <c r="R584" s="10"/>
      <c r="S584" s="8"/>
      <c r="T584" s="8"/>
      <c r="U584" s="8"/>
      <c r="V584" s="11"/>
      <c r="W584" s="11"/>
      <c r="X584" s="11"/>
      <c r="Y584" s="11"/>
      <c r="Z584" s="11"/>
      <c r="AA584" s="11"/>
      <c r="AB584" s="11"/>
      <c r="AC584" s="11"/>
      <c r="AD584" s="11"/>
      <c r="AE584" s="11"/>
      <c r="AF584" s="11"/>
      <c r="AG584" s="13"/>
      <c r="AH584" s="11"/>
      <c r="AI584" s="11"/>
      <c r="AJ584" s="11"/>
      <c r="AK584" s="11"/>
      <c r="AL584" s="11"/>
      <c r="AM584" s="11"/>
      <c r="AN584" s="4"/>
      <c r="AO584" s="4"/>
      <c r="AP584" s="4"/>
      <c r="AQ584" s="4"/>
    </row>
    <row r="585" spans="10:43" ht="13" x14ac:dyDescent="0.3">
      <c r="J585" s="7"/>
      <c r="K585" s="8"/>
      <c r="L585" s="9"/>
      <c r="N585" s="9"/>
      <c r="O585" s="10"/>
      <c r="P585" s="10"/>
      <c r="Q585" s="10"/>
      <c r="R585" s="10"/>
      <c r="S585" s="8"/>
      <c r="T585" s="8"/>
      <c r="U585" s="8"/>
      <c r="V585" s="11"/>
      <c r="W585" s="11"/>
      <c r="X585" s="11"/>
      <c r="Y585" s="11"/>
      <c r="Z585" s="11"/>
      <c r="AA585" s="11"/>
      <c r="AB585" s="11"/>
      <c r="AC585" s="11"/>
      <c r="AD585" s="11"/>
      <c r="AE585" s="11"/>
      <c r="AF585" s="11"/>
      <c r="AG585" s="13"/>
      <c r="AH585" s="11"/>
      <c r="AI585" s="11"/>
      <c r="AJ585" s="11"/>
      <c r="AK585" s="11"/>
      <c r="AL585" s="11"/>
      <c r="AM585" s="11"/>
      <c r="AN585" s="4"/>
      <c r="AO585" s="4"/>
      <c r="AP585" s="4"/>
      <c r="AQ585" s="4"/>
    </row>
    <row r="586" spans="10:43" ht="13" x14ac:dyDescent="0.3">
      <c r="J586" s="7"/>
      <c r="K586" s="8"/>
      <c r="L586" s="9"/>
      <c r="N586" s="9"/>
      <c r="O586" s="10"/>
      <c r="P586" s="10"/>
      <c r="Q586" s="10"/>
      <c r="R586" s="10"/>
      <c r="S586" s="8"/>
      <c r="T586" s="8"/>
      <c r="U586" s="8"/>
      <c r="V586" s="11"/>
      <c r="W586" s="11"/>
      <c r="X586" s="11"/>
      <c r="Y586" s="11"/>
      <c r="Z586" s="11"/>
      <c r="AA586" s="11"/>
      <c r="AB586" s="11"/>
      <c r="AC586" s="11"/>
      <c r="AD586" s="11"/>
      <c r="AE586" s="11"/>
      <c r="AF586" s="11"/>
      <c r="AG586" s="13"/>
      <c r="AH586" s="11"/>
      <c r="AI586" s="11"/>
      <c r="AJ586" s="11"/>
      <c r="AK586" s="11"/>
      <c r="AL586" s="11"/>
      <c r="AM586" s="11"/>
      <c r="AN586" s="4"/>
      <c r="AO586" s="4"/>
      <c r="AP586" s="4"/>
      <c r="AQ586" s="4"/>
    </row>
    <row r="587" spans="10:43" ht="13" x14ac:dyDescent="0.3">
      <c r="J587" s="7"/>
      <c r="K587" s="8"/>
      <c r="L587" s="9"/>
      <c r="N587" s="9"/>
      <c r="O587" s="10"/>
      <c r="P587" s="10"/>
      <c r="Q587" s="10"/>
      <c r="R587" s="10"/>
      <c r="S587" s="8"/>
      <c r="T587" s="8"/>
      <c r="U587" s="8"/>
      <c r="V587" s="11"/>
      <c r="W587" s="11"/>
      <c r="X587" s="11"/>
      <c r="Y587" s="11"/>
      <c r="Z587" s="11"/>
      <c r="AA587" s="11"/>
      <c r="AB587" s="11"/>
      <c r="AC587" s="11"/>
      <c r="AD587" s="11"/>
      <c r="AE587" s="11"/>
      <c r="AF587" s="11"/>
      <c r="AG587" s="13"/>
      <c r="AH587" s="11"/>
      <c r="AI587" s="11"/>
      <c r="AJ587" s="11"/>
      <c r="AK587" s="11"/>
      <c r="AL587" s="11"/>
      <c r="AM587" s="11"/>
      <c r="AN587" s="4"/>
      <c r="AO587" s="4"/>
      <c r="AP587" s="4"/>
      <c r="AQ587" s="4"/>
    </row>
    <row r="588" spans="10:43" ht="13" x14ac:dyDescent="0.3">
      <c r="J588" s="7"/>
      <c r="K588" s="8"/>
      <c r="L588" s="9"/>
      <c r="N588" s="9"/>
      <c r="O588" s="10"/>
      <c r="P588" s="10"/>
      <c r="Q588" s="10"/>
      <c r="R588" s="10"/>
      <c r="S588" s="8"/>
      <c r="T588" s="8"/>
      <c r="U588" s="8"/>
      <c r="V588" s="11"/>
      <c r="W588" s="11"/>
      <c r="X588" s="11"/>
      <c r="Y588" s="11"/>
      <c r="Z588" s="11"/>
      <c r="AA588" s="11"/>
      <c r="AB588" s="11"/>
      <c r="AC588" s="11"/>
      <c r="AD588" s="11"/>
      <c r="AE588" s="11"/>
      <c r="AF588" s="11"/>
      <c r="AG588" s="13"/>
      <c r="AH588" s="11"/>
      <c r="AI588" s="11"/>
      <c r="AJ588" s="11"/>
      <c r="AK588" s="11"/>
      <c r="AL588" s="11"/>
      <c r="AM588" s="11"/>
      <c r="AN588" s="4"/>
      <c r="AO588" s="4"/>
      <c r="AP588" s="4"/>
      <c r="AQ588" s="4"/>
    </row>
    <row r="589" spans="10:43" ht="13" x14ac:dyDescent="0.3">
      <c r="J589" s="7"/>
      <c r="K589" s="8"/>
      <c r="L589" s="9"/>
      <c r="N589" s="9"/>
      <c r="O589" s="10"/>
      <c r="P589" s="10"/>
      <c r="Q589" s="10"/>
      <c r="R589" s="10"/>
      <c r="S589" s="8"/>
      <c r="T589" s="8"/>
      <c r="U589" s="8"/>
      <c r="V589" s="11"/>
      <c r="W589" s="11"/>
      <c r="X589" s="11"/>
      <c r="Y589" s="11"/>
      <c r="Z589" s="11"/>
      <c r="AA589" s="11"/>
      <c r="AB589" s="11"/>
      <c r="AC589" s="11"/>
      <c r="AD589" s="11"/>
      <c r="AE589" s="11"/>
      <c r="AF589" s="11"/>
      <c r="AG589" s="13"/>
      <c r="AH589" s="11"/>
      <c r="AI589" s="11"/>
      <c r="AJ589" s="11"/>
      <c r="AK589" s="11"/>
      <c r="AL589" s="11"/>
      <c r="AM589" s="11"/>
      <c r="AN589" s="4"/>
      <c r="AO589" s="4"/>
      <c r="AP589" s="4"/>
      <c r="AQ589" s="4"/>
    </row>
    <row r="590" spans="10:43" ht="13" x14ac:dyDescent="0.3">
      <c r="J590" s="7"/>
      <c r="K590" s="8"/>
      <c r="L590" s="9"/>
      <c r="N590" s="9"/>
      <c r="O590" s="10"/>
      <c r="P590" s="10"/>
      <c r="Q590" s="10"/>
      <c r="R590" s="10"/>
      <c r="S590" s="8"/>
      <c r="T590" s="8"/>
      <c r="U590" s="8"/>
      <c r="V590" s="11"/>
      <c r="W590" s="11"/>
      <c r="X590" s="11"/>
      <c r="Y590" s="11"/>
      <c r="Z590" s="11"/>
      <c r="AA590" s="11"/>
      <c r="AB590" s="11"/>
      <c r="AC590" s="11"/>
      <c r="AD590" s="11"/>
      <c r="AE590" s="11"/>
      <c r="AF590" s="11"/>
      <c r="AG590" s="13"/>
      <c r="AH590" s="11"/>
      <c r="AI590" s="11"/>
      <c r="AJ590" s="11"/>
      <c r="AK590" s="11"/>
      <c r="AL590" s="11"/>
      <c r="AM590" s="11"/>
      <c r="AN590" s="4"/>
      <c r="AO590" s="4"/>
      <c r="AP590" s="4"/>
      <c r="AQ590" s="4"/>
    </row>
    <row r="591" spans="10:43" ht="13" x14ac:dyDescent="0.3">
      <c r="J591" s="7"/>
      <c r="K591" s="8"/>
      <c r="L591" s="9"/>
      <c r="N591" s="9"/>
      <c r="O591" s="10"/>
      <c r="P591" s="10"/>
      <c r="Q591" s="10"/>
      <c r="R591" s="10"/>
      <c r="S591" s="8"/>
      <c r="T591" s="8"/>
      <c r="U591" s="8"/>
      <c r="V591" s="11"/>
      <c r="W591" s="11"/>
      <c r="X591" s="11"/>
      <c r="Y591" s="11"/>
      <c r="Z591" s="11"/>
      <c r="AA591" s="11"/>
      <c r="AB591" s="11"/>
      <c r="AC591" s="11"/>
      <c r="AD591" s="11"/>
      <c r="AE591" s="11"/>
      <c r="AF591" s="11"/>
      <c r="AG591" s="13"/>
      <c r="AH591" s="11"/>
      <c r="AI591" s="11"/>
      <c r="AJ591" s="11"/>
      <c r="AK591" s="11"/>
      <c r="AL591" s="11"/>
      <c r="AM591" s="11"/>
      <c r="AN591" s="4"/>
      <c r="AO591" s="4"/>
      <c r="AP591" s="4"/>
      <c r="AQ591" s="4"/>
    </row>
    <row r="592" spans="10:43" ht="13" x14ac:dyDescent="0.3">
      <c r="J592" s="7"/>
      <c r="K592" s="8"/>
      <c r="L592" s="9"/>
      <c r="N592" s="9"/>
      <c r="O592" s="10"/>
      <c r="P592" s="10"/>
      <c r="Q592" s="10"/>
      <c r="R592" s="10"/>
      <c r="S592" s="8"/>
      <c r="T592" s="8"/>
      <c r="U592" s="8"/>
      <c r="V592" s="11"/>
      <c r="W592" s="11"/>
      <c r="X592" s="11"/>
      <c r="Y592" s="11"/>
      <c r="Z592" s="11"/>
      <c r="AA592" s="11"/>
      <c r="AB592" s="11"/>
      <c r="AC592" s="11"/>
      <c r="AD592" s="11"/>
      <c r="AE592" s="11"/>
      <c r="AF592" s="11"/>
      <c r="AG592" s="13"/>
      <c r="AH592" s="11"/>
      <c r="AI592" s="11"/>
      <c r="AJ592" s="11"/>
      <c r="AK592" s="11"/>
      <c r="AL592" s="11"/>
      <c r="AM592" s="11"/>
      <c r="AN592" s="4"/>
      <c r="AO592" s="4"/>
      <c r="AP592" s="4"/>
      <c r="AQ592" s="4"/>
    </row>
    <row r="593" spans="2:43" ht="13" x14ac:dyDescent="0.3">
      <c r="B593" s="49"/>
      <c r="J593" s="7"/>
      <c r="K593" s="8"/>
      <c r="L593" s="9"/>
      <c r="N593" s="9"/>
      <c r="O593" s="10"/>
      <c r="P593" s="10"/>
      <c r="Q593" s="10"/>
      <c r="R593" s="10"/>
      <c r="V593" s="11"/>
      <c r="W593" s="11"/>
      <c r="X593" s="11"/>
      <c r="Y593" s="11"/>
      <c r="Z593" s="11"/>
      <c r="AA593" s="11"/>
      <c r="AB593" s="11"/>
      <c r="AC593" s="11"/>
      <c r="AD593" s="11"/>
      <c r="AE593" s="11"/>
      <c r="AF593" s="11"/>
      <c r="AG593" s="13"/>
      <c r="AH593" s="14"/>
      <c r="AI593" s="14"/>
      <c r="AJ593" s="14"/>
      <c r="AK593" s="14"/>
      <c r="AL593" s="14"/>
      <c r="AM593" s="14"/>
      <c r="AN593" s="15"/>
      <c r="AO593" s="16"/>
      <c r="AP593" s="16"/>
      <c r="AQ593" s="16"/>
    </row>
    <row r="594" spans="2:43" ht="13" x14ac:dyDescent="0.3">
      <c r="B594" s="49"/>
      <c r="J594" s="7"/>
      <c r="K594" s="8"/>
      <c r="L594" s="9"/>
      <c r="N594" s="9"/>
      <c r="O594" s="10"/>
      <c r="P594" s="10"/>
      <c r="Q594" s="10"/>
      <c r="R594" s="10"/>
      <c r="V594" s="11"/>
      <c r="W594" s="11"/>
      <c r="X594" s="11"/>
      <c r="Y594" s="11"/>
      <c r="Z594" s="11"/>
      <c r="AA594" s="11"/>
      <c r="AB594" s="11"/>
      <c r="AC594" s="11"/>
      <c r="AD594" s="11"/>
      <c r="AE594" s="11"/>
      <c r="AF594" s="11"/>
      <c r="AG594" s="13"/>
      <c r="AH594" s="14"/>
      <c r="AI594" s="14"/>
      <c r="AJ594" s="14"/>
      <c r="AK594" s="14"/>
      <c r="AL594" s="14"/>
      <c r="AM594" s="14"/>
      <c r="AN594" s="15"/>
      <c r="AO594" s="16"/>
      <c r="AP594" s="16"/>
      <c r="AQ594" s="16"/>
    </row>
    <row r="595" spans="2:43" ht="13" x14ac:dyDescent="0.3">
      <c r="B595" s="49"/>
      <c r="J595" s="7"/>
      <c r="K595" s="8"/>
      <c r="L595" s="9"/>
      <c r="N595" s="9"/>
      <c r="O595" s="10"/>
      <c r="P595" s="10"/>
      <c r="Q595" s="10"/>
      <c r="R595" s="10"/>
      <c r="V595" s="11"/>
      <c r="W595" s="11"/>
      <c r="X595" s="11"/>
      <c r="Y595" s="11"/>
      <c r="Z595" s="11"/>
      <c r="AA595" s="11"/>
      <c r="AB595" s="11"/>
      <c r="AC595" s="11"/>
      <c r="AD595" s="11"/>
      <c r="AE595" s="11"/>
      <c r="AF595" s="11"/>
      <c r="AG595" s="13"/>
      <c r="AH595" s="14"/>
      <c r="AI595" s="14"/>
      <c r="AJ595" s="14"/>
      <c r="AK595" s="14"/>
      <c r="AL595" s="14"/>
      <c r="AM595" s="14"/>
      <c r="AN595" s="15"/>
      <c r="AO595" s="16"/>
      <c r="AP595" s="16"/>
      <c r="AQ595" s="16"/>
    </row>
    <row r="596" spans="2:43" ht="13" x14ac:dyDescent="0.3">
      <c r="B596" s="49"/>
      <c r="J596" s="7"/>
      <c r="K596" s="8"/>
      <c r="L596" s="9"/>
      <c r="N596" s="9"/>
      <c r="O596" s="10"/>
      <c r="P596" s="10"/>
      <c r="Q596" s="10"/>
      <c r="R596" s="10"/>
      <c r="V596" s="11"/>
      <c r="W596" s="11"/>
      <c r="X596" s="11"/>
      <c r="Y596" s="11"/>
      <c r="Z596" s="11"/>
      <c r="AA596" s="11"/>
      <c r="AB596" s="11"/>
      <c r="AC596" s="11"/>
      <c r="AD596" s="11"/>
      <c r="AE596" s="11"/>
      <c r="AF596" s="11"/>
      <c r="AG596" s="18"/>
      <c r="AH596" s="14"/>
      <c r="AI596" s="14"/>
      <c r="AJ596" s="14"/>
      <c r="AK596" s="14"/>
      <c r="AL596" s="14"/>
      <c r="AM596" s="14"/>
      <c r="AN596" s="4"/>
      <c r="AO596" s="4"/>
      <c r="AP596" s="4"/>
      <c r="AQ596" s="4"/>
    </row>
    <row r="597" spans="2:43" ht="13" x14ac:dyDescent="0.3">
      <c r="B597" s="49"/>
      <c r="J597" s="7"/>
      <c r="K597" s="8"/>
      <c r="L597" s="9"/>
      <c r="N597" s="9"/>
      <c r="O597" s="10"/>
      <c r="P597" s="10"/>
      <c r="Q597" s="10"/>
      <c r="R597" s="10"/>
      <c r="V597" s="11"/>
      <c r="W597" s="11"/>
      <c r="X597" s="11"/>
      <c r="Y597" s="11"/>
      <c r="Z597" s="11"/>
      <c r="AA597" s="11"/>
      <c r="AB597" s="11"/>
      <c r="AC597" s="11"/>
      <c r="AD597" s="11"/>
      <c r="AE597" s="11"/>
      <c r="AF597" s="11"/>
      <c r="AG597" s="13"/>
      <c r="AH597" s="11"/>
      <c r="AI597" s="11"/>
      <c r="AJ597" s="11"/>
      <c r="AK597" s="11"/>
      <c r="AL597" s="11"/>
      <c r="AM597" s="11"/>
      <c r="AN597" s="4"/>
      <c r="AO597" s="4"/>
      <c r="AP597" s="4"/>
      <c r="AQ597" s="4"/>
    </row>
    <row r="598" spans="2:43" ht="13" x14ac:dyDescent="0.3">
      <c r="B598" s="49"/>
      <c r="J598" s="7"/>
      <c r="K598" s="8"/>
      <c r="L598" s="9"/>
      <c r="N598" s="9"/>
      <c r="O598" s="10"/>
      <c r="P598" s="10"/>
      <c r="Q598" s="10"/>
      <c r="R598" s="10"/>
      <c r="V598" s="11"/>
      <c r="W598" s="11"/>
      <c r="X598" s="11"/>
      <c r="Y598" s="11"/>
      <c r="Z598" s="11"/>
      <c r="AA598" s="11"/>
      <c r="AB598" s="11"/>
      <c r="AC598" s="11"/>
      <c r="AD598" s="11"/>
      <c r="AE598" s="11"/>
      <c r="AF598" s="11"/>
      <c r="AG598" s="13"/>
      <c r="AH598" s="11"/>
      <c r="AI598" s="11"/>
      <c r="AJ598" s="11"/>
      <c r="AK598" s="11"/>
      <c r="AL598" s="11"/>
      <c r="AM598" s="11"/>
      <c r="AN598" s="4"/>
      <c r="AO598" s="4"/>
      <c r="AP598" s="4"/>
      <c r="AQ598" s="4"/>
    </row>
    <row r="599" spans="2:43" ht="13" x14ac:dyDescent="0.3">
      <c r="B599" s="49"/>
      <c r="J599" s="7"/>
      <c r="K599" s="8"/>
      <c r="L599" s="9"/>
      <c r="N599" s="9"/>
      <c r="O599" s="10"/>
      <c r="P599" s="10"/>
      <c r="Q599" s="10"/>
      <c r="R599" s="10"/>
      <c r="V599" s="11"/>
      <c r="W599" s="11"/>
      <c r="X599" s="11"/>
      <c r="Y599" s="11"/>
      <c r="Z599" s="11"/>
      <c r="AA599" s="11"/>
      <c r="AB599" s="11"/>
      <c r="AC599" s="11"/>
      <c r="AD599" s="11"/>
      <c r="AE599" s="11"/>
      <c r="AF599" s="11"/>
      <c r="AG599" s="13"/>
      <c r="AH599" s="11"/>
      <c r="AI599" s="11"/>
      <c r="AJ599" s="11"/>
      <c r="AK599" s="11"/>
      <c r="AL599" s="11"/>
      <c r="AM599" s="11"/>
      <c r="AN599" s="4"/>
      <c r="AO599" s="4"/>
      <c r="AP599" s="4"/>
      <c r="AQ599" s="4"/>
    </row>
    <row r="600" spans="2:43" ht="13" x14ac:dyDescent="0.3">
      <c r="B600" s="49"/>
      <c r="J600" s="7"/>
      <c r="K600" s="8"/>
      <c r="L600" s="9"/>
      <c r="N600" s="9"/>
      <c r="O600" s="10"/>
      <c r="P600" s="10"/>
      <c r="Q600" s="10"/>
      <c r="R600" s="10"/>
      <c r="V600" s="11"/>
      <c r="W600" s="11"/>
      <c r="X600" s="11"/>
      <c r="Y600" s="11"/>
      <c r="Z600" s="11"/>
      <c r="AA600" s="11"/>
      <c r="AB600" s="11"/>
      <c r="AC600" s="11"/>
      <c r="AD600" s="11"/>
      <c r="AE600" s="11"/>
      <c r="AF600" s="11"/>
      <c r="AG600" s="13"/>
      <c r="AH600" s="11"/>
      <c r="AI600" s="11"/>
      <c r="AJ600" s="11"/>
      <c r="AK600" s="11"/>
      <c r="AL600" s="11"/>
      <c r="AM600" s="11"/>
      <c r="AN600" s="4"/>
      <c r="AO600" s="4"/>
      <c r="AP600" s="4"/>
      <c r="AQ600" s="4"/>
    </row>
    <row r="601" spans="2:43" ht="13" x14ac:dyDescent="0.3">
      <c r="B601" s="49"/>
      <c r="J601" s="7"/>
      <c r="K601" s="8"/>
      <c r="L601" s="9"/>
      <c r="N601" s="9"/>
      <c r="O601" s="10"/>
      <c r="P601" s="10"/>
      <c r="Q601" s="10"/>
      <c r="R601" s="10"/>
      <c r="V601" s="11"/>
      <c r="W601" s="11"/>
      <c r="X601" s="11"/>
      <c r="Y601" s="11"/>
      <c r="Z601" s="11"/>
      <c r="AA601" s="11"/>
      <c r="AB601" s="11"/>
      <c r="AC601" s="11"/>
      <c r="AD601" s="11"/>
      <c r="AE601" s="11"/>
      <c r="AF601" s="11"/>
      <c r="AG601" s="13"/>
      <c r="AH601" s="11"/>
      <c r="AI601" s="11"/>
      <c r="AJ601" s="11"/>
      <c r="AK601" s="11"/>
      <c r="AL601" s="11"/>
      <c r="AM601" s="11"/>
      <c r="AN601" s="4"/>
      <c r="AO601" s="4"/>
      <c r="AP601" s="4"/>
      <c r="AQ601" s="4"/>
    </row>
    <row r="602" spans="2:43" ht="13" x14ac:dyDescent="0.3">
      <c r="B602" s="49"/>
      <c r="J602" s="7"/>
      <c r="K602" s="8"/>
      <c r="L602" s="9"/>
      <c r="N602" s="9"/>
      <c r="O602" s="10"/>
      <c r="P602" s="10"/>
      <c r="Q602" s="10"/>
      <c r="R602" s="10"/>
      <c r="V602" s="11"/>
      <c r="W602" s="11"/>
      <c r="X602" s="11"/>
      <c r="Y602" s="11"/>
      <c r="Z602" s="11"/>
      <c r="AA602" s="11"/>
      <c r="AB602" s="11"/>
      <c r="AC602" s="11"/>
      <c r="AD602" s="11"/>
      <c r="AE602" s="11"/>
      <c r="AF602" s="11"/>
      <c r="AG602" s="13"/>
      <c r="AH602" s="11"/>
      <c r="AI602" s="11"/>
      <c r="AJ602" s="11"/>
      <c r="AK602" s="11"/>
      <c r="AL602" s="11"/>
      <c r="AM602" s="11"/>
      <c r="AN602" s="4"/>
      <c r="AO602" s="4"/>
      <c r="AP602" s="4"/>
      <c r="AQ602" s="4"/>
    </row>
    <row r="603" spans="2:43" ht="13" x14ac:dyDescent="0.3">
      <c r="B603" s="49"/>
      <c r="J603" s="7"/>
      <c r="K603" s="8"/>
      <c r="L603" s="9"/>
      <c r="N603" s="9"/>
      <c r="O603" s="10"/>
      <c r="P603" s="10"/>
      <c r="Q603" s="10"/>
      <c r="R603" s="10"/>
      <c r="V603" s="11"/>
      <c r="W603" s="11"/>
      <c r="X603" s="11"/>
      <c r="Y603" s="11"/>
      <c r="Z603" s="11"/>
      <c r="AA603" s="11"/>
      <c r="AB603" s="11"/>
      <c r="AC603" s="11"/>
      <c r="AD603" s="11"/>
      <c r="AE603" s="11"/>
      <c r="AF603" s="11"/>
      <c r="AG603" s="13"/>
      <c r="AH603" s="11"/>
      <c r="AI603" s="11"/>
      <c r="AJ603" s="11"/>
      <c r="AK603" s="11"/>
      <c r="AL603" s="11"/>
      <c r="AM603" s="11"/>
      <c r="AN603" s="4"/>
      <c r="AO603" s="4"/>
      <c r="AP603" s="4"/>
      <c r="AQ603" s="4"/>
    </row>
    <row r="604" spans="2:43" ht="13" x14ac:dyDescent="0.3">
      <c r="B604" s="49"/>
      <c r="J604" s="7"/>
      <c r="K604" s="8"/>
      <c r="L604" s="9"/>
      <c r="N604" s="9"/>
      <c r="O604" s="10"/>
      <c r="P604" s="10"/>
      <c r="Q604" s="10"/>
      <c r="R604" s="10"/>
      <c r="V604" s="11"/>
      <c r="W604" s="11"/>
      <c r="X604" s="11"/>
      <c r="Y604" s="11"/>
      <c r="Z604" s="11"/>
      <c r="AA604" s="11"/>
      <c r="AB604" s="11"/>
      <c r="AC604" s="11"/>
      <c r="AD604" s="11"/>
      <c r="AE604" s="11"/>
      <c r="AF604" s="11"/>
      <c r="AG604" s="13"/>
      <c r="AH604" s="11"/>
      <c r="AI604" s="11"/>
      <c r="AJ604" s="11"/>
      <c r="AK604" s="11"/>
      <c r="AL604" s="11"/>
      <c r="AM604" s="11"/>
      <c r="AN604" s="4"/>
      <c r="AO604" s="4"/>
      <c r="AP604" s="4"/>
      <c r="AQ604" s="4"/>
    </row>
    <row r="605" spans="2:43" ht="13" x14ac:dyDescent="0.3">
      <c r="B605" s="49"/>
      <c r="J605" s="7"/>
      <c r="K605" s="8"/>
      <c r="L605" s="9"/>
      <c r="N605" s="9"/>
      <c r="O605" s="10"/>
      <c r="P605" s="10"/>
      <c r="Q605" s="10"/>
      <c r="R605" s="10"/>
      <c r="V605" s="11"/>
      <c r="W605" s="11"/>
      <c r="X605" s="11"/>
      <c r="Y605" s="11"/>
      <c r="Z605" s="11"/>
      <c r="AA605" s="11"/>
      <c r="AB605" s="11"/>
      <c r="AC605" s="11"/>
      <c r="AD605" s="11"/>
      <c r="AE605" s="11"/>
      <c r="AF605" s="11"/>
      <c r="AG605" s="13"/>
      <c r="AH605" s="11"/>
      <c r="AI605" s="11"/>
      <c r="AJ605" s="11"/>
      <c r="AK605" s="11"/>
      <c r="AL605" s="11"/>
      <c r="AM605" s="11"/>
      <c r="AN605" s="4"/>
      <c r="AO605" s="4"/>
      <c r="AP605" s="4"/>
      <c r="AQ605" s="4"/>
    </row>
    <row r="606" spans="2:43" ht="13" x14ac:dyDescent="0.3">
      <c r="B606" s="49"/>
      <c r="J606" s="7"/>
      <c r="K606" s="8"/>
      <c r="L606" s="9"/>
      <c r="N606" s="9"/>
      <c r="O606" s="10"/>
      <c r="P606" s="10"/>
      <c r="Q606" s="10"/>
      <c r="R606" s="10"/>
      <c r="V606" s="11"/>
      <c r="W606" s="11"/>
      <c r="X606" s="11"/>
      <c r="Y606" s="11"/>
      <c r="Z606" s="11"/>
      <c r="AA606" s="11"/>
      <c r="AB606" s="11"/>
      <c r="AC606" s="11"/>
      <c r="AD606" s="11"/>
      <c r="AE606" s="11"/>
      <c r="AF606" s="11"/>
      <c r="AG606" s="13"/>
      <c r="AH606" s="11"/>
      <c r="AI606" s="11"/>
      <c r="AJ606" s="11"/>
      <c r="AK606" s="11"/>
      <c r="AL606" s="11"/>
      <c r="AM606" s="11"/>
      <c r="AN606" s="4"/>
      <c r="AO606" s="4"/>
      <c r="AP606" s="4"/>
      <c r="AQ606" s="4"/>
    </row>
    <row r="607" spans="2:43" ht="13" x14ac:dyDescent="0.3">
      <c r="B607" s="49"/>
      <c r="J607" s="7"/>
      <c r="K607" s="8"/>
      <c r="L607" s="9"/>
      <c r="N607" s="9"/>
      <c r="O607" s="10"/>
      <c r="P607" s="10"/>
      <c r="Q607" s="10"/>
      <c r="R607" s="10"/>
      <c r="V607" s="11"/>
      <c r="W607" s="11"/>
      <c r="X607" s="11"/>
      <c r="Y607" s="11"/>
      <c r="Z607" s="11"/>
      <c r="AA607" s="11"/>
      <c r="AB607" s="11"/>
      <c r="AC607" s="11"/>
      <c r="AD607" s="11"/>
      <c r="AE607" s="11"/>
      <c r="AF607" s="11"/>
      <c r="AG607" s="13"/>
      <c r="AH607" s="11"/>
      <c r="AI607" s="11"/>
      <c r="AJ607" s="11"/>
      <c r="AK607" s="11"/>
      <c r="AL607" s="11"/>
      <c r="AM607" s="11"/>
      <c r="AN607" s="4"/>
      <c r="AO607" s="4"/>
      <c r="AP607" s="4"/>
      <c r="AQ607" s="4"/>
    </row>
    <row r="608" spans="2:43" ht="13" x14ac:dyDescent="0.3">
      <c r="B608" s="49"/>
      <c r="J608" s="7"/>
      <c r="K608" s="8"/>
      <c r="L608" s="9"/>
      <c r="N608" s="9"/>
      <c r="O608" s="10"/>
      <c r="P608" s="10"/>
      <c r="Q608" s="10"/>
      <c r="R608" s="10"/>
      <c r="V608" s="11"/>
      <c r="W608" s="11"/>
      <c r="X608" s="11"/>
      <c r="Y608" s="11"/>
      <c r="Z608" s="11"/>
      <c r="AA608" s="11"/>
      <c r="AB608" s="11"/>
      <c r="AC608" s="11"/>
      <c r="AD608" s="11"/>
      <c r="AE608" s="11"/>
      <c r="AF608" s="11"/>
      <c r="AG608" s="13"/>
      <c r="AH608" s="11"/>
      <c r="AI608" s="11"/>
      <c r="AJ608" s="11"/>
      <c r="AK608" s="11"/>
      <c r="AL608" s="11"/>
      <c r="AM608" s="11"/>
      <c r="AN608" s="4"/>
      <c r="AO608" s="4"/>
      <c r="AP608" s="4"/>
      <c r="AQ608" s="4"/>
    </row>
    <row r="609" spans="2:43" ht="13" x14ac:dyDescent="0.3">
      <c r="B609" s="49"/>
      <c r="J609" s="7"/>
      <c r="K609" s="8"/>
      <c r="L609" s="9"/>
      <c r="N609" s="9"/>
      <c r="O609" s="10"/>
      <c r="P609" s="10"/>
      <c r="Q609" s="10"/>
      <c r="R609" s="10"/>
      <c r="V609" s="11"/>
      <c r="W609" s="11"/>
      <c r="X609" s="11"/>
      <c r="Y609" s="11"/>
      <c r="Z609" s="11"/>
      <c r="AA609" s="11"/>
      <c r="AB609" s="11"/>
      <c r="AC609" s="11"/>
      <c r="AD609" s="11"/>
      <c r="AE609" s="11"/>
      <c r="AF609" s="11"/>
      <c r="AG609" s="13"/>
      <c r="AH609" s="11"/>
      <c r="AI609" s="11"/>
      <c r="AJ609" s="11"/>
      <c r="AK609" s="11"/>
      <c r="AL609" s="11"/>
      <c r="AM609" s="11"/>
      <c r="AN609" s="4"/>
      <c r="AO609" s="4"/>
      <c r="AP609" s="4"/>
      <c r="AQ609" s="4"/>
    </row>
    <row r="610" spans="2:43" ht="13" x14ac:dyDescent="0.3">
      <c r="B610" s="49"/>
      <c r="J610" s="7"/>
      <c r="K610" s="8"/>
      <c r="L610" s="9"/>
      <c r="N610" s="9"/>
      <c r="O610" s="10"/>
      <c r="P610" s="10"/>
      <c r="Q610" s="10"/>
      <c r="R610" s="10"/>
      <c r="V610" s="11"/>
      <c r="W610" s="11"/>
      <c r="X610" s="11"/>
      <c r="Y610" s="11"/>
      <c r="Z610" s="11"/>
      <c r="AA610" s="11"/>
      <c r="AB610" s="11"/>
      <c r="AC610" s="11"/>
      <c r="AD610" s="11"/>
      <c r="AE610" s="11"/>
      <c r="AF610" s="11"/>
      <c r="AG610" s="13"/>
      <c r="AH610" s="11"/>
      <c r="AI610" s="11"/>
      <c r="AJ610" s="11"/>
      <c r="AK610" s="11"/>
      <c r="AL610" s="11"/>
      <c r="AM610" s="11"/>
      <c r="AN610" s="4"/>
      <c r="AO610" s="4"/>
      <c r="AP610" s="4"/>
      <c r="AQ610" s="4"/>
    </row>
    <row r="611" spans="2:43" ht="13" x14ac:dyDescent="0.3">
      <c r="B611" s="49"/>
      <c r="J611" s="7"/>
      <c r="K611" s="8"/>
      <c r="L611" s="9"/>
      <c r="N611" s="9"/>
      <c r="O611" s="10"/>
      <c r="P611" s="10"/>
      <c r="Q611" s="10"/>
      <c r="R611" s="10"/>
      <c r="V611" s="11"/>
      <c r="W611" s="11"/>
      <c r="X611" s="11"/>
      <c r="Y611" s="11"/>
      <c r="Z611" s="11"/>
      <c r="AA611" s="11"/>
      <c r="AB611" s="11"/>
      <c r="AC611" s="11"/>
      <c r="AD611" s="11"/>
      <c r="AE611" s="11"/>
      <c r="AF611" s="11"/>
      <c r="AG611" s="13"/>
      <c r="AH611" s="11"/>
      <c r="AI611" s="11"/>
      <c r="AJ611" s="11"/>
      <c r="AK611" s="11"/>
      <c r="AL611" s="11"/>
      <c r="AM611" s="11"/>
      <c r="AN611" s="4"/>
      <c r="AO611" s="4"/>
      <c r="AP611" s="4"/>
      <c r="AQ611" s="4"/>
    </row>
    <row r="612" spans="2:43" ht="13" x14ac:dyDescent="0.3">
      <c r="B612" s="49"/>
      <c r="J612" s="7"/>
      <c r="K612" s="8"/>
      <c r="L612" s="9"/>
      <c r="N612" s="9"/>
      <c r="O612" s="10"/>
      <c r="P612" s="10"/>
      <c r="Q612" s="10"/>
      <c r="R612" s="10"/>
      <c r="V612" s="11"/>
      <c r="W612" s="11"/>
      <c r="X612" s="11"/>
      <c r="Y612" s="11"/>
      <c r="Z612" s="11"/>
      <c r="AA612" s="11"/>
      <c r="AB612" s="11"/>
      <c r="AC612" s="11"/>
      <c r="AD612" s="11"/>
      <c r="AE612" s="11"/>
      <c r="AF612" s="11"/>
      <c r="AG612" s="13"/>
      <c r="AH612" s="11"/>
      <c r="AI612" s="11"/>
      <c r="AJ612" s="11"/>
      <c r="AK612" s="11"/>
      <c r="AL612" s="11"/>
      <c r="AM612" s="11"/>
      <c r="AN612" s="4"/>
      <c r="AO612" s="4"/>
      <c r="AP612" s="4"/>
      <c r="AQ612" s="4"/>
    </row>
    <row r="613" spans="2:43" ht="13" x14ac:dyDescent="0.3">
      <c r="B613" s="49"/>
      <c r="J613" s="7"/>
      <c r="K613" s="8"/>
      <c r="L613" s="9"/>
      <c r="N613" s="9"/>
      <c r="O613" s="10"/>
      <c r="P613" s="10"/>
      <c r="Q613" s="10"/>
      <c r="R613" s="10"/>
      <c r="V613" s="11"/>
      <c r="W613" s="11"/>
      <c r="X613" s="11"/>
      <c r="Y613" s="11"/>
      <c r="Z613" s="11"/>
      <c r="AA613" s="11"/>
      <c r="AB613" s="11"/>
      <c r="AC613" s="11"/>
      <c r="AD613" s="11"/>
      <c r="AE613" s="11"/>
      <c r="AF613" s="11"/>
      <c r="AG613" s="13"/>
      <c r="AH613" s="11"/>
      <c r="AI613" s="11"/>
      <c r="AJ613" s="11"/>
      <c r="AK613" s="11"/>
      <c r="AL613" s="11"/>
      <c r="AM613" s="11"/>
      <c r="AN613" s="4"/>
      <c r="AO613" s="4"/>
      <c r="AP613" s="4"/>
      <c r="AQ613" s="4"/>
    </row>
    <row r="614" spans="2:43" ht="13" x14ac:dyDescent="0.3">
      <c r="B614" s="49"/>
      <c r="J614" s="7"/>
      <c r="K614" s="8"/>
      <c r="L614" s="9"/>
      <c r="N614" s="9"/>
      <c r="O614" s="10"/>
      <c r="P614" s="10"/>
      <c r="Q614" s="10"/>
      <c r="R614" s="10"/>
      <c r="V614" s="11"/>
      <c r="W614" s="11"/>
      <c r="X614" s="11"/>
      <c r="Y614" s="11"/>
      <c r="Z614" s="11"/>
      <c r="AA614" s="11"/>
      <c r="AB614" s="11"/>
      <c r="AC614" s="11"/>
      <c r="AD614" s="11"/>
      <c r="AE614" s="11"/>
      <c r="AF614" s="11"/>
      <c r="AG614" s="13"/>
      <c r="AH614" s="11"/>
      <c r="AI614" s="11"/>
      <c r="AJ614" s="11"/>
      <c r="AK614" s="11"/>
      <c r="AL614" s="11"/>
      <c r="AM614" s="11"/>
      <c r="AN614" s="4"/>
      <c r="AO614" s="4"/>
      <c r="AP614" s="4"/>
      <c r="AQ614" s="4"/>
    </row>
    <row r="615" spans="2:43" ht="13" x14ac:dyDescent="0.3">
      <c r="B615" s="49"/>
      <c r="J615" s="7"/>
      <c r="K615" s="8"/>
      <c r="L615" s="9"/>
      <c r="N615" s="9"/>
      <c r="O615" s="10"/>
      <c r="P615" s="10"/>
      <c r="Q615" s="10"/>
      <c r="R615" s="10"/>
      <c r="V615" s="11"/>
      <c r="W615" s="11"/>
      <c r="X615" s="11"/>
      <c r="Y615" s="11"/>
      <c r="Z615" s="11"/>
      <c r="AA615" s="11"/>
      <c r="AB615" s="11"/>
      <c r="AC615" s="11"/>
      <c r="AD615" s="11"/>
      <c r="AE615" s="11"/>
      <c r="AF615" s="11"/>
      <c r="AG615" s="13"/>
      <c r="AH615" s="11"/>
      <c r="AI615" s="11"/>
      <c r="AJ615" s="11"/>
      <c r="AK615" s="11"/>
      <c r="AL615" s="11"/>
      <c r="AM615" s="11"/>
      <c r="AN615" s="4"/>
      <c r="AO615" s="4"/>
      <c r="AP615" s="4"/>
      <c r="AQ615" s="4"/>
    </row>
    <row r="616" spans="2:43" ht="13" x14ac:dyDescent="0.3">
      <c r="B616" s="49"/>
      <c r="J616" s="7"/>
      <c r="K616" s="8"/>
      <c r="L616" s="9"/>
      <c r="N616" s="9"/>
      <c r="O616" s="10"/>
      <c r="P616" s="10"/>
      <c r="Q616" s="10"/>
      <c r="R616" s="10"/>
      <c r="V616" s="11"/>
      <c r="W616" s="11"/>
      <c r="X616" s="11"/>
      <c r="Y616" s="11"/>
      <c r="Z616" s="11"/>
      <c r="AA616" s="11"/>
      <c r="AB616" s="11"/>
      <c r="AC616" s="11"/>
      <c r="AD616" s="11"/>
      <c r="AE616" s="11"/>
      <c r="AF616" s="11"/>
      <c r="AG616" s="13"/>
      <c r="AH616" s="11"/>
      <c r="AI616" s="11"/>
      <c r="AJ616" s="11"/>
      <c r="AK616" s="11"/>
      <c r="AL616" s="11"/>
      <c r="AM616" s="11"/>
      <c r="AN616" s="4"/>
      <c r="AO616" s="4"/>
      <c r="AP616" s="4"/>
      <c r="AQ616" s="4"/>
    </row>
    <row r="617" spans="2:43" ht="13" x14ac:dyDescent="0.3">
      <c r="B617" s="49"/>
      <c r="J617" s="7"/>
      <c r="K617" s="8"/>
      <c r="L617" s="9"/>
      <c r="N617" s="9"/>
      <c r="O617" s="10"/>
      <c r="P617" s="10"/>
      <c r="Q617" s="10"/>
      <c r="R617" s="10"/>
      <c r="V617" s="11"/>
      <c r="W617" s="11"/>
      <c r="X617" s="11"/>
      <c r="Y617" s="11"/>
      <c r="Z617" s="11"/>
      <c r="AA617" s="11"/>
      <c r="AB617" s="11"/>
      <c r="AC617" s="11"/>
      <c r="AD617" s="11"/>
      <c r="AE617" s="11"/>
      <c r="AF617" s="11"/>
      <c r="AG617" s="13"/>
      <c r="AH617" s="14"/>
      <c r="AI617" s="14"/>
      <c r="AJ617" s="14"/>
      <c r="AK617" s="14"/>
      <c r="AL617" s="14"/>
      <c r="AM617" s="14"/>
      <c r="AN617" s="15"/>
      <c r="AO617" s="16"/>
      <c r="AP617" s="16"/>
      <c r="AQ617" s="16"/>
    </row>
    <row r="618" spans="2:43" ht="13" x14ac:dyDescent="0.3">
      <c r="B618" s="49"/>
      <c r="J618" s="7"/>
      <c r="K618" s="8"/>
      <c r="L618" s="9"/>
      <c r="N618" s="9"/>
      <c r="O618" s="10"/>
      <c r="P618" s="10"/>
      <c r="Q618" s="10"/>
      <c r="R618" s="10"/>
      <c r="V618" s="11"/>
      <c r="W618" s="11"/>
      <c r="X618" s="11"/>
      <c r="Y618" s="11"/>
      <c r="Z618" s="11"/>
      <c r="AA618" s="11"/>
      <c r="AB618" s="11"/>
      <c r="AC618" s="11"/>
      <c r="AD618" s="11"/>
      <c r="AE618" s="11"/>
      <c r="AF618" s="11"/>
      <c r="AG618" s="13"/>
      <c r="AH618" s="14"/>
      <c r="AI618" s="14"/>
      <c r="AJ618" s="14"/>
      <c r="AK618" s="14"/>
      <c r="AL618" s="14"/>
      <c r="AM618" s="14"/>
      <c r="AN618" s="15"/>
      <c r="AO618" s="16"/>
      <c r="AP618" s="16"/>
      <c r="AQ618" s="16"/>
    </row>
    <row r="619" spans="2:43" ht="13" x14ac:dyDescent="0.3">
      <c r="B619" s="49"/>
      <c r="J619" s="7"/>
      <c r="K619" s="8"/>
      <c r="L619" s="9"/>
      <c r="N619" s="9"/>
      <c r="O619" s="10"/>
      <c r="P619" s="10"/>
      <c r="Q619" s="10"/>
      <c r="R619" s="10"/>
      <c r="V619" s="11"/>
      <c r="W619" s="11"/>
      <c r="X619" s="11"/>
      <c r="Y619" s="11"/>
      <c r="Z619" s="11"/>
      <c r="AA619" s="11"/>
      <c r="AB619" s="11"/>
      <c r="AC619" s="11"/>
      <c r="AD619" s="11"/>
      <c r="AE619" s="11"/>
      <c r="AF619" s="11"/>
      <c r="AG619" s="13"/>
      <c r="AH619" s="14"/>
      <c r="AI619" s="14"/>
      <c r="AJ619" s="14"/>
      <c r="AK619" s="14"/>
      <c r="AL619" s="14"/>
      <c r="AM619" s="14"/>
      <c r="AN619" s="15"/>
      <c r="AO619" s="16"/>
      <c r="AP619" s="16"/>
      <c r="AQ619" s="16"/>
    </row>
    <row r="620" spans="2:43" ht="13" x14ac:dyDescent="0.3">
      <c r="B620" s="49"/>
      <c r="J620" s="7"/>
      <c r="K620" s="8"/>
      <c r="L620" s="9"/>
      <c r="N620" s="9"/>
      <c r="O620" s="10"/>
      <c r="P620" s="10"/>
      <c r="Q620" s="10"/>
      <c r="R620" s="10"/>
      <c r="V620" s="11"/>
      <c r="W620" s="11"/>
      <c r="X620" s="11"/>
      <c r="Y620" s="11"/>
      <c r="Z620" s="11"/>
      <c r="AA620" s="11"/>
      <c r="AB620" s="11"/>
      <c r="AC620" s="11"/>
      <c r="AD620" s="11"/>
      <c r="AE620" s="11"/>
      <c r="AF620" s="11"/>
      <c r="AG620" s="18"/>
      <c r="AH620" s="14"/>
      <c r="AI620" s="14"/>
      <c r="AJ620" s="14"/>
      <c r="AK620" s="14"/>
      <c r="AL620" s="14"/>
      <c r="AM620" s="14"/>
      <c r="AN620" s="4"/>
      <c r="AO620" s="4"/>
      <c r="AP620" s="4"/>
      <c r="AQ620" s="4"/>
    </row>
    <row r="621" spans="2:43" ht="13" x14ac:dyDescent="0.3">
      <c r="B621" s="49"/>
      <c r="J621" s="7"/>
      <c r="K621" s="8"/>
      <c r="L621" s="9"/>
      <c r="N621" s="9"/>
      <c r="O621" s="10"/>
      <c r="P621" s="10"/>
      <c r="Q621" s="10"/>
      <c r="R621" s="10"/>
      <c r="V621" s="11"/>
      <c r="W621" s="11"/>
      <c r="X621" s="11"/>
      <c r="Y621" s="11"/>
      <c r="Z621" s="11"/>
      <c r="AA621" s="11"/>
      <c r="AB621" s="11"/>
      <c r="AC621" s="11"/>
      <c r="AD621" s="11"/>
      <c r="AE621" s="11"/>
      <c r="AF621" s="11"/>
      <c r="AG621" s="13"/>
      <c r="AH621" s="11"/>
      <c r="AI621" s="11"/>
      <c r="AJ621" s="11"/>
      <c r="AK621" s="11"/>
      <c r="AL621" s="11"/>
      <c r="AM621" s="11"/>
      <c r="AN621" s="4"/>
      <c r="AO621" s="4"/>
      <c r="AP621" s="4"/>
      <c r="AQ621" s="4"/>
    </row>
    <row r="622" spans="2:43" ht="13" x14ac:dyDescent="0.3">
      <c r="B622" s="49"/>
      <c r="J622" s="7"/>
      <c r="K622" s="8"/>
      <c r="L622" s="9"/>
      <c r="N622" s="9"/>
      <c r="O622" s="10"/>
      <c r="P622" s="10"/>
      <c r="Q622" s="10"/>
      <c r="R622" s="10"/>
      <c r="V622" s="11"/>
      <c r="W622" s="11"/>
      <c r="X622" s="11"/>
      <c r="Y622" s="11"/>
      <c r="Z622" s="11"/>
      <c r="AA622" s="11"/>
      <c r="AB622" s="11"/>
      <c r="AC622" s="11"/>
      <c r="AD622" s="11"/>
      <c r="AE622" s="11"/>
      <c r="AF622" s="11"/>
      <c r="AG622" s="13"/>
      <c r="AH622" s="11"/>
      <c r="AI622" s="11"/>
      <c r="AJ622" s="11"/>
      <c r="AK622" s="11"/>
      <c r="AL622" s="11"/>
      <c r="AM622" s="11"/>
      <c r="AN622" s="4"/>
      <c r="AO622" s="4"/>
      <c r="AP622" s="4"/>
      <c r="AQ622" s="4"/>
    </row>
    <row r="623" spans="2:43" ht="13" x14ac:dyDescent="0.3">
      <c r="B623" s="49"/>
      <c r="J623" s="7"/>
      <c r="K623" s="8"/>
      <c r="L623" s="9"/>
      <c r="N623" s="9"/>
      <c r="O623" s="10"/>
      <c r="P623" s="10"/>
      <c r="Q623" s="10"/>
      <c r="R623" s="10"/>
      <c r="V623" s="11"/>
      <c r="W623" s="11"/>
      <c r="X623" s="11"/>
      <c r="Y623" s="11"/>
      <c r="Z623" s="11"/>
      <c r="AA623" s="11"/>
      <c r="AB623" s="11"/>
      <c r="AC623" s="11"/>
      <c r="AD623" s="11"/>
      <c r="AE623" s="11"/>
      <c r="AF623" s="11"/>
      <c r="AG623" s="13"/>
      <c r="AH623" s="11"/>
      <c r="AI623" s="11"/>
      <c r="AJ623" s="11"/>
      <c r="AK623" s="11"/>
      <c r="AL623" s="11"/>
      <c r="AM623" s="11"/>
      <c r="AN623" s="4"/>
      <c r="AO623" s="4"/>
      <c r="AP623" s="4"/>
      <c r="AQ623" s="4"/>
    </row>
    <row r="624" spans="2:43" ht="13" x14ac:dyDescent="0.3">
      <c r="B624" s="49"/>
      <c r="J624" s="7"/>
      <c r="K624" s="8"/>
      <c r="L624" s="9"/>
      <c r="N624" s="9"/>
      <c r="O624" s="10"/>
      <c r="P624" s="10"/>
      <c r="Q624" s="10"/>
      <c r="R624" s="10"/>
      <c r="V624" s="11"/>
      <c r="W624" s="11"/>
      <c r="X624" s="11"/>
      <c r="Y624" s="11"/>
      <c r="Z624" s="11"/>
      <c r="AA624" s="11"/>
      <c r="AB624" s="11"/>
      <c r="AC624" s="11"/>
      <c r="AD624" s="11"/>
      <c r="AE624" s="11"/>
      <c r="AF624" s="11"/>
      <c r="AG624" s="13"/>
      <c r="AH624" s="11"/>
      <c r="AI624" s="11"/>
      <c r="AJ624" s="11"/>
      <c r="AK624" s="11"/>
      <c r="AL624" s="11"/>
      <c r="AM624" s="11"/>
      <c r="AN624" s="4"/>
      <c r="AO624" s="4"/>
      <c r="AP624" s="4"/>
      <c r="AQ624" s="4"/>
    </row>
    <row r="625" spans="2:43" ht="13" x14ac:dyDescent="0.3">
      <c r="B625" s="49"/>
      <c r="J625" s="7"/>
      <c r="K625" s="8"/>
      <c r="L625" s="9"/>
      <c r="N625" s="9"/>
      <c r="O625" s="10"/>
      <c r="P625" s="10"/>
      <c r="Q625" s="10"/>
      <c r="R625" s="10"/>
      <c r="V625" s="11"/>
      <c r="W625" s="11"/>
      <c r="X625" s="11"/>
      <c r="Y625" s="11"/>
      <c r="Z625" s="11"/>
      <c r="AA625" s="11"/>
      <c r="AB625" s="11"/>
      <c r="AC625" s="11"/>
      <c r="AD625" s="11"/>
      <c r="AE625" s="11"/>
      <c r="AF625" s="11"/>
      <c r="AG625" s="13"/>
      <c r="AH625" s="11"/>
      <c r="AI625" s="11"/>
      <c r="AJ625" s="11"/>
      <c r="AK625" s="11"/>
      <c r="AL625" s="11"/>
      <c r="AM625" s="11"/>
      <c r="AN625" s="4"/>
      <c r="AO625" s="4"/>
      <c r="AP625" s="4"/>
      <c r="AQ625" s="4"/>
    </row>
    <row r="626" spans="2:43" ht="13" x14ac:dyDescent="0.3">
      <c r="B626" s="49"/>
      <c r="J626" s="7"/>
      <c r="K626" s="8"/>
      <c r="L626" s="9"/>
      <c r="N626" s="9"/>
      <c r="O626" s="10"/>
      <c r="P626" s="10"/>
      <c r="Q626" s="10"/>
      <c r="R626" s="10"/>
      <c r="V626" s="11"/>
      <c r="W626" s="11"/>
      <c r="X626" s="11"/>
      <c r="Y626" s="11"/>
      <c r="Z626" s="11"/>
      <c r="AA626" s="11"/>
      <c r="AB626" s="11"/>
      <c r="AC626" s="11"/>
      <c r="AD626" s="11"/>
      <c r="AE626" s="11"/>
      <c r="AF626" s="11"/>
      <c r="AG626" s="13"/>
      <c r="AH626" s="11"/>
      <c r="AI626" s="11"/>
      <c r="AJ626" s="11"/>
      <c r="AK626" s="11"/>
      <c r="AL626" s="11"/>
      <c r="AM626" s="11"/>
      <c r="AN626" s="4"/>
      <c r="AO626" s="4"/>
      <c r="AP626" s="4"/>
      <c r="AQ626" s="4"/>
    </row>
    <row r="627" spans="2:43" ht="13" x14ac:dyDescent="0.3">
      <c r="B627" s="49"/>
      <c r="J627" s="7"/>
      <c r="K627" s="8"/>
      <c r="L627" s="9"/>
      <c r="N627" s="9"/>
      <c r="O627" s="10"/>
      <c r="P627" s="10"/>
      <c r="Q627" s="10"/>
      <c r="R627" s="10"/>
      <c r="V627" s="11"/>
      <c r="W627" s="11"/>
      <c r="X627" s="11"/>
      <c r="Y627" s="11"/>
      <c r="Z627" s="11"/>
      <c r="AA627" s="11"/>
      <c r="AB627" s="11"/>
      <c r="AC627" s="11"/>
      <c r="AD627" s="11"/>
      <c r="AE627" s="11"/>
      <c r="AF627" s="11"/>
      <c r="AG627" s="13"/>
      <c r="AH627" s="11"/>
      <c r="AI627" s="11"/>
      <c r="AJ627" s="11"/>
      <c r="AK627" s="11"/>
      <c r="AL627" s="11"/>
      <c r="AM627" s="11"/>
      <c r="AN627" s="4"/>
      <c r="AO627" s="4"/>
      <c r="AP627" s="4"/>
      <c r="AQ627" s="4"/>
    </row>
    <row r="628" spans="2:43" ht="13" x14ac:dyDescent="0.3">
      <c r="B628" s="49"/>
      <c r="J628" s="7"/>
      <c r="K628" s="8"/>
      <c r="L628" s="9"/>
      <c r="N628" s="9"/>
      <c r="O628" s="10"/>
      <c r="P628" s="10"/>
      <c r="Q628" s="10"/>
      <c r="R628" s="10"/>
      <c r="V628" s="11"/>
      <c r="W628" s="11"/>
      <c r="X628" s="11"/>
      <c r="Y628" s="11"/>
      <c r="Z628" s="11"/>
      <c r="AA628" s="11"/>
      <c r="AB628" s="11"/>
      <c r="AC628" s="11"/>
      <c r="AD628" s="11"/>
      <c r="AE628" s="11"/>
      <c r="AF628" s="11"/>
      <c r="AG628" s="13"/>
      <c r="AH628" s="11"/>
      <c r="AI628" s="11"/>
      <c r="AJ628" s="11"/>
      <c r="AK628" s="11"/>
      <c r="AL628" s="11"/>
      <c r="AM628" s="11"/>
      <c r="AN628" s="4"/>
      <c r="AO628" s="4"/>
      <c r="AP628" s="4"/>
      <c r="AQ628" s="4"/>
    </row>
    <row r="629" spans="2:43" ht="13" x14ac:dyDescent="0.3">
      <c r="B629" s="49"/>
      <c r="J629" s="7"/>
      <c r="K629" s="8"/>
      <c r="L629" s="9"/>
      <c r="N629" s="9"/>
      <c r="O629" s="10"/>
      <c r="P629" s="10"/>
      <c r="Q629" s="10"/>
      <c r="R629" s="10"/>
      <c r="V629" s="11"/>
      <c r="W629" s="11"/>
      <c r="X629" s="11"/>
      <c r="Y629" s="11"/>
      <c r="Z629" s="11"/>
      <c r="AA629" s="11"/>
      <c r="AB629" s="11"/>
      <c r="AC629" s="11"/>
      <c r="AD629" s="11"/>
      <c r="AE629" s="11"/>
      <c r="AF629" s="11"/>
      <c r="AG629" s="13"/>
      <c r="AH629" s="11"/>
      <c r="AI629" s="11"/>
      <c r="AJ629" s="11"/>
      <c r="AK629" s="11"/>
      <c r="AL629" s="11"/>
      <c r="AM629" s="11"/>
      <c r="AN629" s="4"/>
      <c r="AO629" s="4"/>
      <c r="AP629" s="4"/>
      <c r="AQ629" s="4"/>
    </row>
    <row r="630" spans="2:43" ht="13" x14ac:dyDescent="0.3">
      <c r="B630" s="49"/>
      <c r="J630" s="7"/>
      <c r="K630" s="8"/>
      <c r="L630" s="9"/>
      <c r="N630" s="9"/>
      <c r="O630" s="10"/>
      <c r="P630" s="10"/>
      <c r="Q630" s="10"/>
      <c r="R630" s="10"/>
      <c r="V630" s="11"/>
      <c r="W630" s="11"/>
      <c r="X630" s="11"/>
      <c r="Y630" s="11"/>
      <c r="Z630" s="11"/>
      <c r="AA630" s="11"/>
      <c r="AB630" s="11"/>
      <c r="AC630" s="11"/>
      <c r="AD630" s="11"/>
      <c r="AE630" s="11"/>
      <c r="AF630" s="11"/>
      <c r="AG630" s="13"/>
      <c r="AH630" s="11"/>
      <c r="AI630" s="11"/>
      <c r="AJ630" s="11"/>
      <c r="AK630" s="11"/>
      <c r="AL630" s="11"/>
      <c r="AM630" s="11"/>
      <c r="AN630" s="4"/>
      <c r="AO630" s="4"/>
      <c r="AP630" s="4"/>
      <c r="AQ630" s="4"/>
    </row>
    <row r="631" spans="2:43" ht="13" x14ac:dyDescent="0.3">
      <c r="B631" s="49"/>
      <c r="J631" s="7"/>
      <c r="K631" s="8"/>
      <c r="L631" s="9"/>
      <c r="N631" s="9"/>
      <c r="O631" s="10"/>
      <c r="P631" s="10"/>
      <c r="Q631" s="10"/>
      <c r="R631" s="10"/>
      <c r="V631" s="11"/>
      <c r="W631" s="11"/>
      <c r="X631" s="11"/>
      <c r="Y631" s="11"/>
      <c r="Z631" s="11"/>
      <c r="AA631" s="11"/>
      <c r="AB631" s="11"/>
      <c r="AC631" s="11"/>
      <c r="AD631" s="11"/>
      <c r="AE631" s="11"/>
      <c r="AF631" s="11"/>
      <c r="AG631" s="13"/>
      <c r="AH631" s="11"/>
      <c r="AI631" s="11"/>
      <c r="AJ631" s="11"/>
      <c r="AK631" s="11"/>
      <c r="AL631" s="11"/>
      <c r="AM631" s="11"/>
      <c r="AN631" s="4"/>
      <c r="AO631" s="4"/>
      <c r="AP631" s="4"/>
      <c r="AQ631" s="4"/>
    </row>
    <row r="632" spans="2:43" ht="13" x14ac:dyDescent="0.3">
      <c r="B632" s="49"/>
      <c r="J632" s="7"/>
      <c r="K632" s="8"/>
      <c r="L632" s="9"/>
      <c r="N632" s="9"/>
      <c r="O632" s="10"/>
      <c r="P632" s="10"/>
      <c r="Q632" s="10"/>
      <c r="R632" s="10"/>
      <c r="V632" s="11"/>
      <c r="W632" s="11"/>
      <c r="X632" s="11"/>
      <c r="Y632" s="11"/>
      <c r="Z632" s="11"/>
      <c r="AA632" s="11"/>
      <c r="AB632" s="11"/>
      <c r="AC632" s="11"/>
      <c r="AD632" s="11"/>
      <c r="AE632" s="11"/>
      <c r="AF632" s="11"/>
      <c r="AG632" s="13"/>
      <c r="AH632" s="11"/>
      <c r="AI632" s="11"/>
      <c r="AJ632" s="11"/>
      <c r="AK632" s="11"/>
      <c r="AL632" s="11"/>
      <c r="AM632" s="11"/>
      <c r="AN632" s="4"/>
      <c r="AO632" s="4"/>
      <c r="AP632" s="4"/>
      <c r="AQ632" s="4"/>
    </row>
    <row r="633" spans="2:43" ht="13" x14ac:dyDescent="0.3">
      <c r="B633" s="49"/>
      <c r="J633" s="7"/>
      <c r="K633" s="8"/>
      <c r="L633" s="9"/>
      <c r="N633" s="9"/>
      <c r="O633" s="10"/>
      <c r="P633" s="10"/>
      <c r="Q633" s="10"/>
      <c r="R633" s="10"/>
      <c r="V633" s="11"/>
      <c r="W633" s="11"/>
      <c r="X633" s="11"/>
      <c r="Y633" s="11"/>
      <c r="Z633" s="11"/>
      <c r="AA633" s="11"/>
      <c r="AB633" s="11"/>
      <c r="AC633" s="11"/>
      <c r="AD633" s="11"/>
      <c r="AE633" s="11"/>
      <c r="AF633" s="11"/>
      <c r="AG633" s="13"/>
      <c r="AH633" s="11"/>
      <c r="AI633" s="11"/>
      <c r="AJ633" s="11"/>
      <c r="AK633" s="11"/>
      <c r="AL633" s="11"/>
      <c r="AM633" s="11"/>
      <c r="AN633" s="4"/>
      <c r="AO633" s="4"/>
      <c r="AP633" s="4"/>
      <c r="AQ633" s="4"/>
    </row>
    <row r="634" spans="2:43" ht="13" x14ac:dyDescent="0.3">
      <c r="B634" s="49"/>
      <c r="J634" s="7"/>
      <c r="K634" s="8"/>
      <c r="L634" s="9"/>
      <c r="N634" s="9"/>
      <c r="O634" s="10"/>
      <c r="P634" s="10"/>
      <c r="Q634" s="10"/>
      <c r="R634" s="10"/>
      <c r="V634" s="11"/>
      <c r="W634" s="11"/>
      <c r="X634" s="11"/>
      <c r="Y634" s="11"/>
      <c r="Z634" s="11"/>
      <c r="AA634" s="11"/>
      <c r="AB634" s="11"/>
      <c r="AC634" s="11"/>
      <c r="AD634" s="11"/>
      <c r="AE634" s="11"/>
      <c r="AF634" s="11"/>
      <c r="AG634" s="13"/>
      <c r="AH634" s="11"/>
      <c r="AI634" s="11"/>
      <c r="AJ634" s="11"/>
      <c r="AK634" s="11"/>
      <c r="AL634" s="11"/>
      <c r="AM634" s="11"/>
      <c r="AN634" s="4"/>
      <c r="AO634" s="4"/>
      <c r="AP634" s="4"/>
      <c r="AQ634" s="4"/>
    </row>
    <row r="635" spans="2:43" ht="13" x14ac:dyDescent="0.3">
      <c r="B635" s="49"/>
      <c r="J635" s="7"/>
      <c r="K635" s="8"/>
      <c r="L635" s="9"/>
      <c r="N635" s="9"/>
      <c r="O635" s="10"/>
      <c r="P635" s="10"/>
      <c r="Q635" s="10"/>
      <c r="R635" s="10"/>
      <c r="V635" s="11"/>
      <c r="W635" s="11"/>
      <c r="X635" s="11"/>
      <c r="Y635" s="11"/>
      <c r="Z635" s="11"/>
      <c r="AA635" s="11"/>
      <c r="AB635" s="11"/>
      <c r="AC635" s="11"/>
      <c r="AD635" s="11"/>
      <c r="AE635" s="11"/>
      <c r="AF635" s="11"/>
      <c r="AG635" s="13"/>
      <c r="AH635" s="11"/>
      <c r="AI635" s="11"/>
      <c r="AJ635" s="11"/>
      <c r="AK635" s="11"/>
      <c r="AL635" s="11"/>
      <c r="AM635" s="11"/>
      <c r="AN635" s="4"/>
      <c r="AO635" s="4"/>
      <c r="AP635" s="4"/>
      <c r="AQ635" s="4"/>
    </row>
    <row r="636" spans="2:43" ht="13" x14ac:dyDescent="0.3">
      <c r="B636" s="49"/>
      <c r="J636" s="7"/>
      <c r="K636" s="8"/>
      <c r="L636" s="9"/>
      <c r="N636" s="9"/>
      <c r="O636" s="10"/>
      <c r="P636" s="10"/>
      <c r="Q636" s="10"/>
      <c r="R636" s="10"/>
      <c r="V636" s="11"/>
      <c r="W636" s="11"/>
      <c r="X636" s="11"/>
      <c r="Y636" s="11"/>
      <c r="Z636" s="11"/>
      <c r="AA636" s="11"/>
      <c r="AB636" s="11"/>
      <c r="AC636" s="11"/>
      <c r="AD636" s="11"/>
      <c r="AE636" s="11"/>
      <c r="AF636" s="11"/>
      <c r="AG636" s="13"/>
      <c r="AH636" s="11"/>
      <c r="AI636" s="11"/>
      <c r="AJ636" s="11"/>
      <c r="AK636" s="11"/>
      <c r="AL636" s="11"/>
      <c r="AM636" s="11"/>
      <c r="AN636" s="4"/>
      <c r="AO636" s="4"/>
      <c r="AP636" s="4"/>
      <c r="AQ636" s="4"/>
    </row>
    <row r="637" spans="2:43" ht="13" x14ac:dyDescent="0.3">
      <c r="B637" s="49"/>
      <c r="J637" s="7"/>
      <c r="K637" s="8"/>
      <c r="L637" s="9"/>
      <c r="N637" s="9"/>
      <c r="O637" s="10"/>
      <c r="P637" s="10"/>
      <c r="Q637" s="10"/>
      <c r="R637" s="10"/>
      <c r="V637" s="11"/>
      <c r="W637" s="11"/>
      <c r="X637" s="11"/>
      <c r="Y637" s="11"/>
      <c r="Z637" s="11"/>
      <c r="AA637" s="11"/>
      <c r="AB637" s="11"/>
      <c r="AC637" s="11"/>
      <c r="AD637" s="11"/>
      <c r="AE637" s="11"/>
      <c r="AF637" s="11"/>
      <c r="AG637" s="13"/>
      <c r="AH637" s="11"/>
      <c r="AI637" s="11"/>
      <c r="AJ637" s="11"/>
      <c r="AK637" s="11"/>
      <c r="AL637" s="11"/>
      <c r="AM637" s="11"/>
      <c r="AN637" s="4"/>
      <c r="AO637" s="4"/>
      <c r="AP637" s="4"/>
      <c r="AQ637" s="4"/>
    </row>
    <row r="638" spans="2:43" ht="13" x14ac:dyDescent="0.3">
      <c r="B638" s="49"/>
      <c r="J638" s="7"/>
      <c r="K638" s="8"/>
      <c r="L638" s="9"/>
      <c r="N638" s="9"/>
      <c r="O638" s="10"/>
      <c r="P638" s="10"/>
      <c r="Q638" s="10"/>
      <c r="R638" s="10"/>
      <c r="V638" s="11"/>
      <c r="W638" s="11"/>
      <c r="X638" s="11"/>
      <c r="Y638" s="11"/>
      <c r="Z638" s="11"/>
      <c r="AA638" s="11"/>
      <c r="AB638" s="11"/>
      <c r="AC638" s="11"/>
      <c r="AD638" s="11"/>
      <c r="AE638" s="11"/>
      <c r="AF638" s="11"/>
      <c r="AG638" s="13"/>
      <c r="AH638" s="11"/>
      <c r="AI638" s="11"/>
      <c r="AJ638" s="11"/>
      <c r="AK638" s="11"/>
      <c r="AL638" s="11"/>
      <c r="AM638" s="11"/>
      <c r="AN638" s="4"/>
      <c r="AO638" s="4"/>
      <c r="AP638" s="4"/>
      <c r="AQ638" s="4"/>
    </row>
    <row r="639" spans="2:43" ht="13" x14ac:dyDescent="0.3">
      <c r="B639" s="49"/>
      <c r="J639" s="7"/>
      <c r="K639" s="8"/>
      <c r="L639" s="9"/>
      <c r="N639" s="9"/>
      <c r="O639" s="10"/>
      <c r="P639" s="10"/>
      <c r="Q639" s="10"/>
      <c r="R639" s="10"/>
      <c r="V639" s="11"/>
      <c r="W639" s="11"/>
      <c r="X639" s="11"/>
      <c r="Y639" s="11"/>
      <c r="Z639" s="11"/>
      <c r="AA639" s="11"/>
      <c r="AB639" s="11"/>
      <c r="AC639" s="11"/>
      <c r="AD639" s="11"/>
      <c r="AE639" s="11"/>
      <c r="AF639" s="11"/>
      <c r="AG639" s="13"/>
      <c r="AH639" s="11"/>
      <c r="AI639" s="11"/>
      <c r="AJ639" s="11"/>
      <c r="AK639" s="11"/>
      <c r="AL639" s="11"/>
      <c r="AM639" s="11"/>
      <c r="AN639" s="4"/>
      <c r="AO639" s="4"/>
      <c r="AP639" s="4"/>
      <c r="AQ639" s="4"/>
    </row>
    <row r="640" spans="2:43" ht="13" x14ac:dyDescent="0.3">
      <c r="B640" s="49"/>
      <c r="J640" s="7"/>
      <c r="K640" s="8"/>
      <c r="L640" s="9"/>
      <c r="N640" s="9"/>
      <c r="O640" s="10"/>
      <c r="P640" s="10"/>
      <c r="Q640" s="10"/>
      <c r="R640" s="10"/>
      <c r="V640" s="11"/>
      <c r="W640" s="11"/>
      <c r="X640" s="11"/>
      <c r="Y640" s="11"/>
      <c r="Z640" s="11"/>
      <c r="AA640" s="11"/>
      <c r="AB640" s="11"/>
      <c r="AC640" s="11"/>
      <c r="AD640" s="11"/>
      <c r="AE640" s="11"/>
      <c r="AF640" s="11"/>
      <c r="AG640" s="13"/>
      <c r="AH640" s="11"/>
      <c r="AI640" s="11"/>
      <c r="AJ640" s="11"/>
      <c r="AK640" s="11"/>
      <c r="AL640" s="11"/>
      <c r="AM640" s="11"/>
      <c r="AN640" s="4"/>
      <c r="AO640" s="4"/>
      <c r="AP640" s="4"/>
      <c r="AQ640" s="4"/>
    </row>
    <row r="641" spans="2:43" ht="13" x14ac:dyDescent="0.3">
      <c r="B641" s="49"/>
      <c r="J641" s="7"/>
      <c r="K641" s="8"/>
      <c r="L641" s="9"/>
      <c r="N641" s="9"/>
      <c r="O641" s="10"/>
      <c r="P641" s="10"/>
      <c r="Q641" s="10"/>
      <c r="R641" s="10"/>
      <c r="V641" s="11"/>
      <c r="W641" s="11"/>
      <c r="X641" s="11"/>
      <c r="Y641" s="11"/>
      <c r="Z641" s="11"/>
      <c r="AA641" s="11"/>
      <c r="AB641" s="11"/>
      <c r="AC641" s="11"/>
      <c r="AD641" s="11"/>
      <c r="AE641" s="11"/>
      <c r="AF641" s="11"/>
      <c r="AG641" s="13"/>
      <c r="AH641" s="14"/>
      <c r="AI641" s="14"/>
      <c r="AJ641" s="14"/>
      <c r="AK641" s="14"/>
      <c r="AL641" s="14"/>
      <c r="AM641" s="14"/>
      <c r="AN641" s="15"/>
      <c r="AO641" s="16"/>
      <c r="AP641" s="16"/>
      <c r="AQ641" s="16"/>
    </row>
    <row r="642" spans="2:43" ht="13" x14ac:dyDescent="0.3">
      <c r="B642" s="49"/>
      <c r="J642" s="7"/>
      <c r="K642" s="8"/>
      <c r="L642" s="9"/>
      <c r="N642" s="9"/>
      <c r="O642" s="10"/>
      <c r="P642" s="10"/>
      <c r="Q642" s="10"/>
      <c r="R642" s="10"/>
      <c r="V642" s="11"/>
      <c r="W642" s="11"/>
      <c r="X642" s="11"/>
      <c r="Y642" s="11"/>
      <c r="Z642" s="11"/>
      <c r="AA642" s="11"/>
      <c r="AB642" s="11"/>
      <c r="AC642" s="11"/>
      <c r="AD642" s="11"/>
      <c r="AE642" s="11"/>
      <c r="AF642" s="11"/>
      <c r="AG642" s="13"/>
      <c r="AH642" s="14"/>
      <c r="AI642" s="14"/>
      <c r="AJ642" s="14"/>
      <c r="AK642" s="14"/>
      <c r="AL642" s="14"/>
      <c r="AM642" s="14"/>
      <c r="AN642" s="15"/>
      <c r="AO642" s="16"/>
      <c r="AP642" s="16"/>
      <c r="AQ642" s="16"/>
    </row>
    <row r="643" spans="2:43" ht="13" x14ac:dyDescent="0.3">
      <c r="B643" s="49"/>
      <c r="J643" s="7"/>
      <c r="K643" s="8"/>
      <c r="L643" s="9"/>
      <c r="N643" s="9"/>
      <c r="O643" s="10"/>
      <c r="P643" s="10"/>
      <c r="Q643" s="10"/>
      <c r="R643" s="10"/>
      <c r="V643" s="11"/>
      <c r="W643" s="11"/>
      <c r="X643" s="11"/>
      <c r="Y643" s="11"/>
      <c r="Z643" s="11"/>
      <c r="AA643" s="11"/>
      <c r="AB643" s="11"/>
      <c r="AC643" s="11"/>
      <c r="AD643" s="11"/>
      <c r="AE643" s="11"/>
      <c r="AF643" s="11"/>
      <c r="AG643" s="13"/>
      <c r="AH643" s="14"/>
      <c r="AI643" s="14"/>
      <c r="AJ643" s="14"/>
      <c r="AK643" s="14"/>
      <c r="AL643" s="14"/>
      <c r="AM643" s="14"/>
      <c r="AN643" s="15"/>
      <c r="AO643" s="16"/>
      <c r="AP643" s="16"/>
      <c r="AQ643" s="16"/>
    </row>
    <row r="644" spans="2:43" ht="13" x14ac:dyDescent="0.3">
      <c r="B644" s="49"/>
      <c r="J644" s="7"/>
      <c r="K644" s="8"/>
      <c r="L644" s="9"/>
      <c r="N644" s="9"/>
      <c r="O644" s="10"/>
      <c r="P644" s="10"/>
      <c r="Q644" s="10"/>
      <c r="R644" s="10"/>
      <c r="V644" s="11"/>
      <c r="W644" s="11"/>
      <c r="X644" s="11"/>
      <c r="Y644" s="11"/>
      <c r="Z644" s="11"/>
      <c r="AA644" s="11"/>
      <c r="AB644" s="11"/>
      <c r="AC644" s="11"/>
      <c r="AD644" s="11"/>
      <c r="AE644" s="11"/>
      <c r="AF644" s="11"/>
      <c r="AG644" s="18"/>
      <c r="AH644" s="14"/>
      <c r="AI644" s="14"/>
      <c r="AJ644" s="14"/>
      <c r="AK644" s="14"/>
      <c r="AL644" s="14"/>
      <c r="AM644" s="14"/>
      <c r="AN644" s="4"/>
      <c r="AO644" s="4"/>
      <c r="AP644" s="4"/>
      <c r="AQ644" s="4"/>
    </row>
    <row r="645" spans="2:43" ht="13" x14ac:dyDescent="0.3">
      <c r="B645" s="49"/>
      <c r="J645" s="7"/>
      <c r="K645" s="8"/>
      <c r="L645" s="9"/>
      <c r="N645" s="9"/>
      <c r="O645" s="10"/>
      <c r="P645" s="10"/>
      <c r="Q645" s="10"/>
      <c r="R645" s="10"/>
      <c r="V645" s="11"/>
      <c r="W645" s="11"/>
      <c r="X645" s="11"/>
      <c r="Y645" s="11"/>
      <c r="Z645" s="11"/>
      <c r="AA645" s="11"/>
      <c r="AB645" s="11"/>
      <c r="AC645" s="11"/>
      <c r="AD645" s="11"/>
      <c r="AE645" s="11"/>
      <c r="AF645" s="11"/>
      <c r="AG645" s="13"/>
      <c r="AH645" s="11"/>
      <c r="AI645" s="11"/>
      <c r="AJ645" s="11"/>
      <c r="AK645" s="11"/>
      <c r="AL645" s="11"/>
      <c r="AM645" s="11"/>
      <c r="AN645" s="4"/>
      <c r="AO645" s="4"/>
      <c r="AP645" s="4"/>
      <c r="AQ645" s="4"/>
    </row>
    <row r="646" spans="2:43" ht="13" x14ac:dyDescent="0.3">
      <c r="B646" s="49"/>
      <c r="J646" s="7"/>
      <c r="K646" s="8"/>
      <c r="L646" s="9"/>
      <c r="N646" s="9"/>
      <c r="O646" s="10"/>
      <c r="P646" s="10"/>
      <c r="Q646" s="10"/>
      <c r="R646" s="10"/>
      <c r="V646" s="11"/>
      <c r="W646" s="11"/>
      <c r="X646" s="11"/>
      <c r="Y646" s="11"/>
      <c r="Z646" s="11"/>
      <c r="AA646" s="11"/>
      <c r="AB646" s="11"/>
      <c r="AC646" s="11"/>
      <c r="AD646" s="11"/>
      <c r="AE646" s="11"/>
      <c r="AF646" s="11"/>
      <c r="AG646" s="13"/>
      <c r="AH646" s="11"/>
      <c r="AI646" s="11"/>
      <c r="AJ646" s="11"/>
      <c r="AK646" s="11"/>
      <c r="AL646" s="11"/>
      <c r="AM646" s="11"/>
      <c r="AN646" s="4"/>
      <c r="AO646" s="4"/>
      <c r="AP646" s="4"/>
      <c r="AQ646" s="4"/>
    </row>
    <row r="647" spans="2:43" ht="13" x14ac:dyDescent="0.3">
      <c r="B647" s="49"/>
      <c r="J647" s="7"/>
      <c r="K647" s="8"/>
      <c r="L647" s="9"/>
      <c r="N647" s="9"/>
      <c r="O647" s="10"/>
      <c r="P647" s="10"/>
      <c r="Q647" s="10"/>
      <c r="R647" s="10"/>
      <c r="V647" s="11"/>
      <c r="W647" s="11"/>
      <c r="X647" s="11"/>
      <c r="Y647" s="11"/>
      <c r="Z647" s="11"/>
      <c r="AA647" s="11"/>
      <c r="AB647" s="11"/>
      <c r="AC647" s="11"/>
      <c r="AD647" s="11"/>
      <c r="AE647" s="11"/>
      <c r="AF647" s="11"/>
      <c r="AG647" s="13"/>
      <c r="AH647" s="11"/>
      <c r="AI647" s="11"/>
      <c r="AJ647" s="11"/>
      <c r="AK647" s="11"/>
      <c r="AL647" s="11"/>
      <c r="AM647" s="11"/>
      <c r="AN647" s="4"/>
      <c r="AO647" s="4"/>
      <c r="AP647" s="4"/>
      <c r="AQ647" s="4"/>
    </row>
    <row r="648" spans="2:43" ht="13" x14ac:dyDescent="0.3">
      <c r="B648" s="49"/>
      <c r="J648" s="7"/>
      <c r="K648" s="8"/>
      <c r="L648" s="9"/>
      <c r="N648" s="9"/>
      <c r="O648" s="10"/>
      <c r="P648" s="10"/>
      <c r="Q648" s="10"/>
      <c r="R648" s="10"/>
      <c r="V648" s="11"/>
      <c r="W648" s="11"/>
      <c r="X648" s="11"/>
      <c r="Y648" s="11"/>
      <c r="Z648" s="11"/>
      <c r="AA648" s="11"/>
      <c r="AB648" s="11"/>
      <c r="AC648" s="11"/>
      <c r="AD648" s="11"/>
      <c r="AE648" s="11"/>
      <c r="AF648" s="11"/>
      <c r="AG648" s="13"/>
      <c r="AH648" s="11"/>
      <c r="AI648" s="11"/>
      <c r="AJ648" s="11"/>
      <c r="AK648" s="11"/>
      <c r="AL648" s="11"/>
      <c r="AM648" s="11"/>
      <c r="AN648" s="4"/>
      <c r="AO648" s="4"/>
      <c r="AP648" s="4"/>
      <c r="AQ648" s="4"/>
    </row>
    <row r="649" spans="2:43" ht="13" x14ac:dyDescent="0.3">
      <c r="B649" s="49"/>
      <c r="J649" s="7"/>
      <c r="K649" s="8"/>
      <c r="L649" s="9"/>
      <c r="N649" s="9"/>
      <c r="O649" s="10"/>
      <c r="P649" s="10"/>
      <c r="Q649" s="10"/>
      <c r="R649" s="10"/>
      <c r="V649" s="11"/>
      <c r="W649" s="11"/>
      <c r="X649" s="11"/>
      <c r="Y649" s="11"/>
      <c r="Z649" s="11"/>
      <c r="AA649" s="11"/>
      <c r="AB649" s="11"/>
      <c r="AC649" s="11"/>
      <c r="AD649" s="11"/>
      <c r="AE649" s="11"/>
      <c r="AF649" s="11"/>
      <c r="AG649" s="13"/>
      <c r="AH649" s="11"/>
      <c r="AI649" s="11"/>
      <c r="AJ649" s="11"/>
      <c r="AK649" s="11"/>
      <c r="AL649" s="11"/>
      <c r="AM649" s="11"/>
      <c r="AN649" s="4"/>
      <c r="AO649" s="4"/>
      <c r="AP649" s="4"/>
      <c r="AQ649" s="4"/>
    </row>
    <row r="650" spans="2:43" ht="13" x14ac:dyDescent="0.3">
      <c r="B650" s="49"/>
      <c r="J650" s="7"/>
      <c r="K650" s="8"/>
      <c r="L650" s="9"/>
      <c r="N650" s="9"/>
      <c r="O650" s="10"/>
      <c r="P650" s="10"/>
      <c r="Q650" s="10"/>
      <c r="R650" s="10"/>
      <c r="V650" s="11"/>
      <c r="W650" s="11"/>
      <c r="X650" s="11"/>
      <c r="Y650" s="11"/>
      <c r="Z650" s="11"/>
      <c r="AA650" s="11"/>
      <c r="AB650" s="11"/>
      <c r="AC650" s="11"/>
      <c r="AD650" s="11"/>
      <c r="AE650" s="11"/>
      <c r="AF650" s="11"/>
      <c r="AG650" s="13"/>
      <c r="AH650" s="11"/>
      <c r="AI650" s="11"/>
      <c r="AJ650" s="11"/>
      <c r="AK650" s="11"/>
      <c r="AL650" s="11"/>
      <c r="AM650" s="11"/>
      <c r="AN650" s="4"/>
      <c r="AO650" s="4"/>
      <c r="AP650" s="4"/>
      <c r="AQ650" s="4"/>
    </row>
    <row r="651" spans="2:43" ht="13" x14ac:dyDescent="0.3">
      <c r="B651" s="49"/>
      <c r="J651" s="7"/>
      <c r="K651" s="8"/>
      <c r="L651" s="9"/>
      <c r="N651" s="9"/>
      <c r="O651" s="10"/>
      <c r="P651" s="10"/>
      <c r="Q651" s="10"/>
      <c r="R651" s="10"/>
      <c r="V651" s="11"/>
      <c r="W651" s="11"/>
      <c r="X651" s="11"/>
      <c r="Y651" s="11"/>
      <c r="Z651" s="11"/>
      <c r="AA651" s="11"/>
      <c r="AB651" s="11"/>
      <c r="AC651" s="11"/>
      <c r="AD651" s="11"/>
      <c r="AE651" s="11"/>
      <c r="AF651" s="11"/>
      <c r="AG651" s="13"/>
      <c r="AH651" s="11"/>
      <c r="AI651" s="11"/>
      <c r="AJ651" s="11"/>
      <c r="AK651" s="11"/>
      <c r="AL651" s="11"/>
      <c r="AM651" s="11"/>
      <c r="AN651" s="4"/>
      <c r="AO651" s="4"/>
      <c r="AP651" s="4"/>
      <c r="AQ651" s="4"/>
    </row>
    <row r="652" spans="2:43" ht="13" x14ac:dyDescent="0.3">
      <c r="B652" s="49"/>
      <c r="J652" s="7"/>
      <c r="K652" s="8"/>
      <c r="L652" s="9"/>
      <c r="N652" s="9"/>
      <c r="O652" s="10"/>
      <c r="P652" s="10"/>
      <c r="Q652" s="10"/>
      <c r="R652" s="10"/>
      <c r="V652" s="11"/>
      <c r="W652" s="11"/>
      <c r="X652" s="11"/>
      <c r="Y652" s="11"/>
      <c r="Z652" s="11"/>
      <c r="AA652" s="11"/>
      <c r="AB652" s="11"/>
      <c r="AC652" s="11"/>
      <c r="AD652" s="11"/>
      <c r="AE652" s="11"/>
      <c r="AF652" s="11"/>
      <c r="AG652" s="13"/>
      <c r="AH652" s="11"/>
      <c r="AI652" s="11"/>
      <c r="AJ652" s="11"/>
      <c r="AK652" s="11"/>
      <c r="AL652" s="11"/>
      <c r="AM652" s="11"/>
      <c r="AN652" s="4"/>
      <c r="AO652" s="4"/>
      <c r="AP652" s="4"/>
      <c r="AQ652" s="4"/>
    </row>
    <row r="653" spans="2:43" ht="13" x14ac:dyDescent="0.3">
      <c r="B653" s="49"/>
      <c r="J653" s="7"/>
      <c r="K653" s="8"/>
      <c r="L653" s="9"/>
      <c r="N653" s="9"/>
      <c r="O653" s="10"/>
      <c r="P653" s="10"/>
      <c r="Q653" s="10"/>
      <c r="R653" s="10"/>
      <c r="V653" s="11"/>
      <c r="W653" s="11"/>
      <c r="X653" s="11"/>
      <c r="Y653" s="11"/>
      <c r="Z653" s="11"/>
      <c r="AA653" s="11"/>
      <c r="AB653" s="11"/>
      <c r="AC653" s="11"/>
      <c r="AD653" s="11"/>
      <c r="AE653" s="11"/>
      <c r="AF653" s="11"/>
      <c r="AG653" s="13"/>
      <c r="AH653" s="11"/>
      <c r="AI653" s="11"/>
      <c r="AJ653" s="11"/>
      <c r="AK653" s="11"/>
      <c r="AL653" s="11"/>
      <c r="AM653" s="11"/>
      <c r="AN653" s="4"/>
      <c r="AO653" s="4"/>
      <c r="AP653" s="4"/>
      <c r="AQ653" s="4"/>
    </row>
    <row r="654" spans="2:43" ht="13" x14ac:dyDescent="0.3">
      <c r="B654" s="49"/>
      <c r="J654" s="7"/>
      <c r="K654" s="8"/>
      <c r="L654" s="9"/>
      <c r="N654" s="9"/>
      <c r="O654" s="10"/>
      <c r="P654" s="10"/>
      <c r="Q654" s="10"/>
      <c r="R654" s="10"/>
      <c r="V654" s="11"/>
      <c r="W654" s="11"/>
      <c r="X654" s="11"/>
      <c r="Y654" s="11"/>
      <c r="Z654" s="11"/>
      <c r="AA654" s="11"/>
      <c r="AB654" s="11"/>
      <c r="AC654" s="11"/>
      <c r="AD654" s="11"/>
      <c r="AE654" s="11"/>
      <c r="AF654" s="11"/>
      <c r="AG654" s="13"/>
      <c r="AH654" s="11"/>
      <c r="AI654" s="11"/>
      <c r="AJ654" s="11"/>
      <c r="AK654" s="11"/>
      <c r="AL654" s="11"/>
      <c r="AM654" s="11"/>
      <c r="AN654" s="4"/>
      <c r="AO654" s="4"/>
      <c r="AP654" s="4"/>
      <c r="AQ654" s="4"/>
    </row>
    <row r="655" spans="2:43" ht="13" x14ac:dyDescent="0.3">
      <c r="B655" s="49"/>
      <c r="J655" s="7"/>
      <c r="K655" s="8"/>
      <c r="L655" s="9"/>
      <c r="N655" s="9"/>
      <c r="O655" s="10"/>
      <c r="P655" s="10"/>
      <c r="Q655" s="10"/>
      <c r="R655" s="10"/>
      <c r="V655" s="11"/>
      <c r="W655" s="11"/>
      <c r="X655" s="11"/>
      <c r="Y655" s="11"/>
      <c r="Z655" s="11"/>
      <c r="AA655" s="11"/>
      <c r="AB655" s="11"/>
      <c r="AC655" s="11"/>
      <c r="AD655" s="11"/>
      <c r="AE655" s="11"/>
      <c r="AF655" s="11"/>
      <c r="AG655" s="13"/>
      <c r="AH655" s="11"/>
      <c r="AI655" s="11"/>
      <c r="AJ655" s="11"/>
      <c r="AK655" s="11"/>
      <c r="AL655" s="11"/>
      <c r="AM655" s="11"/>
      <c r="AN655" s="4"/>
      <c r="AO655" s="4"/>
      <c r="AP655" s="4"/>
      <c r="AQ655" s="4"/>
    </row>
    <row r="656" spans="2:43" ht="13" x14ac:dyDescent="0.3">
      <c r="B656" s="49"/>
      <c r="J656" s="7"/>
      <c r="K656" s="8"/>
      <c r="L656" s="9"/>
      <c r="N656" s="9"/>
      <c r="O656" s="10"/>
      <c r="P656" s="10"/>
      <c r="Q656" s="10"/>
      <c r="R656" s="10"/>
      <c r="V656" s="11"/>
      <c r="W656" s="11"/>
      <c r="X656" s="11"/>
      <c r="Y656" s="11"/>
      <c r="Z656" s="11"/>
      <c r="AA656" s="11"/>
      <c r="AB656" s="11"/>
      <c r="AC656" s="11"/>
      <c r="AD656" s="11"/>
      <c r="AE656" s="11"/>
      <c r="AF656" s="11"/>
      <c r="AG656" s="13"/>
      <c r="AH656" s="11"/>
      <c r="AI656" s="11"/>
      <c r="AJ656" s="11"/>
      <c r="AK656" s="11"/>
      <c r="AL656" s="11"/>
      <c r="AM656" s="11"/>
      <c r="AN656" s="4"/>
      <c r="AO656" s="4"/>
      <c r="AP656" s="4"/>
      <c r="AQ656" s="4"/>
    </row>
    <row r="657" spans="2:43" ht="13" x14ac:dyDescent="0.3">
      <c r="B657" s="49"/>
      <c r="J657" s="7"/>
      <c r="K657" s="8"/>
      <c r="L657" s="9"/>
      <c r="N657" s="9"/>
      <c r="O657" s="10"/>
      <c r="P657" s="10"/>
      <c r="Q657" s="10"/>
      <c r="R657" s="10"/>
      <c r="V657" s="11"/>
      <c r="W657" s="11"/>
      <c r="X657" s="11"/>
      <c r="Y657" s="11"/>
      <c r="Z657" s="11"/>
      <c r="AA657" s="11"/>
      <c r="AB657" s="11"/>
      <c r="AC657" s="11"/>
      <c r="AD657" s="11"/>
      <c r="AE657" s="11"/>
      <c r="AF657" s="11"/>
      <c r="AG657" s="13"/>
      <c r="AH657" s="11"/>
      <c r="AI657" s="11"/>
      <c r="AJ657" s="11"/>
      <c r="AK657" s="11"/>
      <c r="AL657" s="11"/>
      <c r="AM657" s="11"/>
      <c r="AN657" s="4"/>
      <c r="AO657" s="4"/>
      <c r="AP657" s="4"/>
      <c r="AQ657" s="4"/>
    </row>
    <row r="658" spans="2:43" ht="13" x14ac:dyDescent="0.3">
      <c r="B658" s="49"/>
      <c r="J658" s="7"/>
      <c r="K658" s="8"/>
      <c r="L658" s="9"/>
      <c r="N658" s="9"/>
      <c r="O658" s="10"/>
      <c r="P658" s="10"/>
      <c r="Q658" s="10"/>
      <c r="R658" s="10"/>
      <c r="V658" s="11"/>
      <c r="W658" s="11"/>
      <c r="X658" s="11"/>
      <c r="Y658" s="11"/>
      <c r="Z658" s="11"/>
      <c r="AA658" s="11"/>
      <c r="AB658" s="11"/>
      <c r="AC658" s="11"/>
      <c r="AD658" s="11"/>
      <c r="AE658" s="11"/>
      <c r="AF658" s="11"/>
      <c r="AG658" s="13"/>
      <c r="AH658" s="11"/>
      <c r="AI658" s="11"/>
      <c r="AJ658" s="11"/>
      <c r="AK658" s="11"/>
      <c r="AL658" s="11"/>
      <c r="AM658" s="11"/>
      <c r="AN658" s="4"/>
      <c r="AO658" s="4"/>
      <c r="AP658" s="4"/>
      <c r="AQ658" s="4"/>
    </row>
    <row r="659" spans="2:43" ht="13" x14ac:dyDescent="0.3">
      <c r="B659" s="49"/>
      <c r="J659" s="7"/>
      <c r="K659" s="8"/>
      <c r="L659" s="9"/>
      <c r="N659" s="9"/>
      <c r="O659" s="10"/>
      <c r="P659" s="10"/>
      <c r="Q659" s="10"/>
      <c r="R659" s="10"/>
      <c r="V659" s="11"/>
      <c r="W659" s="11"/>
      <c r="X659" s="11"/>
      <c r="Y659" s="11"/>
      <c r="Z659" s="11"/>
      <c r="AA659" s="11"/>
      <c r="AB659" s="11"/>
      <c r="AC659" s="11"/>
      <c r="AD659" s="11"/>
      <c r="AE659" s="11"/>
      <c r="AF659" s="11"/>
      <c r="AG659" s="13"/>
      <c r="AH659" s="11"/>
      <c r="AI659" s="11"/>
      <c r="AJ659" s="11"/>
      <c r="AK659" s="11"/>
      <c r="AL659" s="11"/>
      <c r="AM659" s="11"/>
      <c r="AN659" s="4"/>
      <c r="AO659" s="4"/>
      <c r="AP659" s="4"/>
      <c r="AQ659" s="4"/>
    </row>
    <row r="660" spans="2:43" ht="13" x14ac:dyDescent="0.3">
      <c r="B660" s="49"/>
      <c r="J660" s="7"/>
      <c r="K660" s="8"/>
      <c r="L660" s="9"/>
      <c r="N660" s="9"/>
      <c r="O660" s="10"/>
      <c r="P660" s="10"/>
      <c r="Q660" s="10"/>
      <c r="R660" s="10"/>
      <c r="V660" s="11"/>
      <c r="W660" s="11"/>
      <c r="X660" s="11"/>
      <c r="Y660" s="11"/>
      <c r="Z660" s="11"/>
      <c r="AA660" s="11"/>
      <c r="AB660" s="11"/>
      <c r="AC660" s="11"/>
      <c r="AD660" s="11"/>
      <c r="AE660" s="11"/>
      <c r="AF660" s="11"/>
      <c r="AG660" s="13"/>
      <c r="AH660" s="11"/>
      <c r="AI660" s="11"/>
      <c r="AJ660" s="11"/>
      <c r="AK660" s="11"/>
      <c r="AL660" s="11"/>
      <c r="AM660" s="11"/>
      <c r="AN660" s="4"/>
      <c r="AO660" s="4"/>
      <c r="AP660" s="4"/>
      <c r="AQ660" s="4"/>
    </row>
    <row r="661" spans="2:43" ht="13" x14ac:dyDescent="0.3">
      <c r="B661" s="49"/>
      <c r="J661" s="7"/>
      <c r="K661" s="8"/>
      <c r="L661" s="9"/>
      <c r="N661" s="9"/>
      <c r="O661" s="10"/>
      <c r="P661" s="10"/>
      <c r="Q661" s="10"/>
      <c r="R661" s="10"/>
      <c r="V661" s="11"/>
      <c r="W661" s="11"/>
      <c r="X661" s="11"/>
      <c r="Y661" s="11"/>
      <c r="Z661" s="11"/>
      <c r="AA661" s="11"/>
      <c r="AB661" s="11"/>
      <c r="AC661" s="11"/>
      <c r="AD661" s="11"/>
      <c r="AE661" s="11"/>
      <c r="AF661" s="11"/>
      <c r="AG661" s="13"/>
      <c r="AH661" s="11"/>
      <c r="AI661" s="11"/>
      <c r="AJ661" s="11"/>
      <c r="AK661" s="11"/>
      <c r="AL661" s="11"/>
      <c r="AM661" s="11"/>
      <c r="AN661" s="4"/>
      <c r="AO661" s="4"/>
      <c r="AP661" s="4"/>
      <c r="AQ661" s="4"/>
    </row>
    <row r="662" spans="2:43" ht="13" x14ac:dyDescent="0.3">
      <c r="B662" s="49"/>
      <c r="J662" s="7"/>
      <c r="K662" s="8"/>
      <c r="L662" s="9"/>
      <c r="N662" s="9"/>
      <c r="O662" s="10"/>
      <c r="P662" s="10"/>
      <c r="Q662" s="10"/>
      <c r="R662" s="10"/>
      <c r="V662" s="11"/>
      <c r="W662" s="11"/>
      <c r="X662" s="11"/>
      <c r="Y662" s="11"/>
      <c r="Z662" s="11"/>
      <c r="AA662" s="11"/>
      <c r="AB662" s="11"/>
      <c r="AC662" s="11"/>
      <c r="AD662" s="11"/>
      <c r="AE662" s="11"/>
      <c r="AF662" s="11"/>
      <c r="AG662" s="13"/>
      <c r="AH662" s="11"/>
      <c r="AI662" s="11"/>
      <c r="AJ662" s="11"/>
      <c r="AK662" s="11"/>
      <c r="AL662" s="11"/>
      <c r="AM662" s="11"/>
      <c r="AN662" s="4"/>
      <c r="AO662" s="4"/>
      <c r="AP662" s="4"/>
      <c r="AQ662" s="4"/>
    </row>
    <row r="663" spans="2:43" ht="13" x14ac:dyDescent="0.3">
      <c r="B663" s="49"/>
      <c r="J663" s="7"/>
      <c r="K663" s="8"/>
      <c r="L663" s="9"/>
      <c r="N663" s="9"/>
      <c r="O663" s="10"/>
      <c r="P663" s="10"/>
      <c r="Q663" s="10"/>
      <c r="R663" s="10"/>
      <c r="V663" s="11"/>
      <c r="W663" s="11"/>
      <c r="X663" s="11"/>
      <c r="Y663" s="11"/>
      <c r="Z663" s="11"/>
      <c r="AA663" s="11"/>
      <c r="AB663" s="11"/>
      <c r="AC663" s="11"/>
      <c r="AD663" s="11"/>
      <c r="AE663" s="11"/>
      <c r="AF663" s="11"/>
      <c r="AG663" s="13"/>
      <c r="AH663" s="11"/>
      <c r="AI663" s="11"/>
      <c r="AJ663" s="11"/>
      <c r="AK663" s="11"/>
      <c r="AL663" s="11"/>
      <c r="AM663" s="11"/>
      <c r="AN663" s="4"/>
      <c r="AO663" s="4"/>
      <c r="AP663" s="4"/>
      <c r="AQ663" s="4"/>
    </row>
    <row r="664" spans="2:43" ht="13" x14ac:dyDescent="0.3">
      <c r="B664" s="49"/>
      <c r="J664" s="7"/>
      <c r="K664" s="8"/>
      <c r="L664" s="9"/>
      <c r="N664" s="9"/>
      <c r="O664" s="10"/>
      <c r="P664" s="10"/>
      <c r="Q664" s="10"/>
      <c r="R664" s="10"/>
      <c r="V664" s="11"/>
      <c r="W664" s="11"/>
      <c r="X664" s="11"/>
      <c r="Y664" s="11"/>
      <c r="Z664" s="11"/>
      <c r="AA664" s="11"/>
      <c r="AB664" s="11"/>
      <c r="AC664" s="11"/>
      <c r="AD664" s="11"/>
      <c r="AE664" s="11"/>
      <c r="AF664" s="11"/>
      <c r="AG664" s="13"/>
      <c r="AH664" s="11"/>
      <c r="AI664" s="11"/>
      <c r="AJ664" s="11"/>
      <c r="AK664" s="11"/>
      <c r="AL664" s="11"/>
      <c r="AM664" s="11"/>
      <c r="AN664" s="4"/>
      <c r="AO664" s="4"/>
      <c r="AP664" s="4"/>
      <c r="AQ664" s="4"/>
    </row>
    <row r="665" spans="2:43" ht="13" x14ac:dyDescent="0.3">
      <c r="B665" s="49"/>
      <c r="J665" s="7"/>
      <c r="K665" s="8"/>
      <c r="L665" s="9"/>
      <c r="N665" s="9"/>
      <c r="O665" s="10"/>
      <c r="P665" s="10"/>
      <c r="Q665" s="10"/>
      <c r="R665" s="10"/>
      <c r="V665" s="11"/>
      <c r="W665" s="11"/>
      <c r="X665" s="11"/>
      <c r="Y665" s="11"/>
      <c r="Z665" s="11"/>
      <c r="AA665" s="11"/>
      <c r="AB665" s="11"/>
      <c r="AC665" s="11"/>
      <c r="AD665" s="11"/>
      <c r="AE665" s="11"/>
      <c r="AF665" s="11"/>
      <c r="AG665" s="13"/>
      <c r="AH665" s="14"/>
      <c r="AI665" s="14"/>
      <c r="AJ665" s="14"/>
      <c r="AK665" s="14"/>
      <c r="AL665" s="14"/>
      <c r="AM665" s="14"/>
      <c r="AN665" s="15"/>
      <c r="AO665" s="16"/>
      <c r="AP665" s="16"/>
      <c r="AQ665" s="16"/>
    </row>
    <row r="666" spans="2:43" ht="13" x14ac:dyDescent="0.3">
      <c r="B666" s="49"/>
      <c r="J666" s="7"/>
      <c r="K666" s="8"/>
      <c r="L666" s="9"/>
      <c r="N666" s="9"/>
      <c r="O666" s="10"/>
      <c r="P666" s="10"/>
      <c r="Q666" s="10"/>
      <c r="R666" s="10"/>
      <c r="V666" s="11"/>
      <c r="W666" s="11"/>
      <c r="X666" s="11"/>
      <c r="Y666" s="11"/>
      <c r="Z666" s="11"/>
      <c r="AA666" s="11"/>
      <c r="AB666" s="11"/>
      <c r="AC666" s="11"/>
      <c r="AD666" s="11"/>
      <c r="AE666" s="11"/>
      <c r="AF666" s="11"/>
      <c r="AG666" s="13"/>
      <c r="AH666" s="14"/>
      <c r="AI666" s="14"/>
      <c r="AJ666" s="14"/>
      <c r="AK666" s="14"/>
      <c r="AL666" s="14"/>
      <c r="AM666" s="14"/>
      <c r="AN666" s="15"/>
      <c r="AO666" s="16"/>
      <c r="AP666" s="16"/>
      <c r="AQ666" s="16"/>
    </row>
    <row r="667" spans="2:43" ht="13" x14ac:dyDescent="0.3">
      <c r="B667" s="49"/>
      <c r="J667" s="7"/>
      <c r="K667" s="8"/>
      <c r="L667" s="9"/>
      <c r="N667" s="9"/>
      <c r="O667" s="10"/>
      <c r="P667" s="10"/>
      <c r="Q667" s="10"/>
      <c r="R667" s="10"/>
      <c r="V667" s="11"/>
      <c r="W667" s="11"/>
      <c r="X667" s="11"/>
      <c r="Y667" s="11"/>
      <c r="Z667" s="11"/>
      <c r="AA667" s="11"/>
      <c r="AB667" s="11"/>
      <c r="AC667" s="11"/>
      <c r="AD667" s="11"/>
      <c r="AE667" s="11"/>
      <c r="AF667" s="11"/>
      <c r="AG667" s="13"/>
      <c r="AH667" s="14"/>
      <c r="AI667" s="14"/>
      <c r="AJ667" s="14"/>
      <c r="AK667" s="14"/>
      <c r="AL667" s="14"/>
      <c r="AM667" s="14"/>
      <c r="AN667" s="15"/>
      <c r="AO667" s="16"/>
      <c r="AP667" s="16"/>
      <c r="AQ667" s="16"/>
    </row>
    <row r="668" spans="2:43" ht="13" x14ac:dyDescent="0.3">
      <c r="B668" s="49"/>
      <c r="J668" s="7"/>
      <c r="K668" s="8"/>
      <c r="L668" s="9"/>
      <c r="N668" s="9"/>
      <c r="O668" s="10"/>
      <c r="P668" s="10"/>
      <c r="Q668" s="10"/>
      <c r="R668" s="10"/>
      <c r="V668" s="11"/>
      <c r="W668" s="11"/>
      <c r="X668" s="11"/>
      <c r="Y668" s="11"/>
      <c r="Z668" s="11"/>
      <c r="AA668" s="11"/>
      <c r="AB668" s="11"/>
      <c r="AC668" s="11"/>
      <c r="AD668" s="11"/>
      <c r="AE668" s="11"/>
      <c r="AF668" s="11"/>
      <c r="AG668" s="18"/>
      <c r="AH668" s="14"/>
      <c r="AI668" s="14"/>
      <c r="AJ668" s="14"/>
      <c r="AK668" s="14"/>
      <c r="AL668" s="14"/>
      <c r="AM668" s="14"/>
      <c r="AN668" s="4"/>
      <c r="AO668" s="4"/>
      <c r="AP668" s="4"/>
      <c r="AQ668" s="4"/>
    </row>
    <row r="669" spans="2:43" ht="13" x14ac:dyDescent="0.3">
      <c r="B669" s="49"/>
      <c r="J669" s="7"/>
      <c r="K669" s="8"/>
      <c r="L669" s="9"/>
      <c r="N669" s="9"/>
      <c r="O669" s="10"/>
      <c r="P669" s="10"/>
      <c r="Q669" s="10"/>
      <c r="R669" s="10"/>
      <c r="V669" s="11"/>
      <c r="W669" s="11"/>
      <c r="X669" s="11"/>
      <c r="Y669" s="11"/>
      <c r="Z669" s="11"/>
      <c r="AA669" s="11"/>
      <c r="AB669" s="11"/>
      <c r="AC669" s="11"/>
      <c r="AD669" s="11"/>
      <c r="AE669" s="11"/>
      <c r="AF669" s="11"/>
      <c r="AG669" s="13"/>
      <c r="AH669" s="11"/>
      <c r="AI669" s="11"/>
      <c r="AJ669" s="11"/>
      <c r="AK669" s="11"/>
      <c r="AL669" s="11"/>
      <c r="AM669" s="11"/>
      <c r="AN669" s="4"/>
      <c r="AO669" s="4"/>
      <c r="AP669" s="4"/>
      <c r="AQ669" s="4"/>
    </row>
    <row r="670" spans="2:43" ht="13" x14ac:dyDescent="0.3">
      <c r="B670" s="49"/>
      <c r="J670" s="7"/>
      <c r="K670" s="8"/>
      <c r="L670" s="9"/>
      <c r="N670" s="9"/>
      <c r="O670" s="10"/>
      <c r="P670" s="10"/>
      <c r="Q670" s="10"/>
      <c r="R670" s="10"/>
      <c r="V670" s="11"/>
      <c r="W670" s="11"/>
      <c r="X670" s="11"/>
      <c r="Y670" s="11"/>
      <c r="Z670" s="11"/>
      <c r="AA670" s="11"/>
      <c r="AB670" s="11"/>
      <c r="AC670" s="11"/>
      <c r="AD670" s="11"/>
      <c r="AE670" s="11"/>
      <c r="AF670" s="11"/>
      <c r="AG670" s="13"/>
      <c r="AH670" s="11"/>
      <c r="AI670" s="11"/>
      <c r="AJ670" s="11"/>
      <c r="AK670" s="11"/>
      <c r="AL670" s="11"/>
      <c r="AM670" s="11"/>
      <c r="AN670" s="4"/>
      <c r="AO670" s="4"/>
      <c r="AP670" s="4"/>
      <c r="AQ670" s="4"/>
    </row>
    <row r="671" spans="2:43" ht="13" x14ac:dyDescent="0.3">
      <c r="B671" s="49"/>
      <c r="J671" s="7"/>
      <c r="K671" s="8"/>
      <c r="L671" s="9"/>
      <c r="N671" s="9"/>
      <c r="O671" s="10"/>
      <c r="P671" s="10"/>
      <c r="Q671" s="10"/>
      <c r="R671" s="10"/>
      <c r="V671" s="11"/>
      <c r="W671" s="11"/>
      <c r="X671" s="11"/>
      <c r="Y671" s="11"/>
      <c r="Z671" s="11"/>
      <c r="AA671" s="11"/>
      <c r="AB671" s="11"/>
      <c r="AC671" s="11"/>
      <c r="AD671" s="11"/>
      <c r="AE671" s="11"/>
      <c r="AF671" s="11"/>
      <c r="AG671" s="13"/>
      <c r="AH671" s="11"/>
      <c r="AI671" s="11"/>
      <c r="AJ671" s="11"/>
      <c r="AK671" s="11"/>
      <c r="AL671" s="11"/>
      <c r="AM671" s="11"/>
      <c r="AN671" s="4"/>
      <c r="AO671" s="4"/>
      <c r="AP671" s="4"/>
      <c r="AQ671" s="4"/>
    </row>
    <row r="672" spans="2:43" ht="13" x14ac:dyDescent="0.3">
      <c r="B672" s="49"/>
      <c r="J672" s="7"/>
      <c r="K672" s="8"/>
      <c r="L672" s="9"/>
      <c r="N672" s="9"/>
      <c r="O672" s="10"/>
      <c r="P672" s="10"/>
      <c r="Q672" s="10"/>
      <c r="R672" s="10"/>
      <c r="V672" s="11"/>
      <c r="W672" s="11"/>
      <c r="X672" s="11"/>
      <c r="Y672" s="11"/>
      <c r="Z672" s="11"/>
      <c r="AA672" s="11"/>
      <c r="AB672" s="11"/>
      <c r="AC672" s="11"/>
      <c r="AD672" s="11"/>
      <c r="AE672" s="11"/>
      <c r="AF672" s="11"/>
      <c r="AG672" s="13"/>
      <c r="AH672" s="11"/>
      <c r="AI672" s="11"/>
      <c r="AJ672" s="11"/>
      <c r="AK672" s="11"/>
      <c r="AL672" s="11"/>
      <c r="AM672" s="11"/>
      <c r="AN672" s="4"/>
      <c r="AO672" s="4"/>
      <c r="AP672" s="4"/>
      <c r="AQ672" s="4"/>
    </row>
    <row r="673" spans="2:43" ht="13" x14ac:dyDescent="0.3">
      <c r="B673" s="49"/>
      <c r="J673" s="7"/>
      <c r="K673" s="8"/>
      <c r="L673" s="9"/>
      <c r="N673" s="9"/>
      <c r="O673" s="10"/>
      <c r="P673" s="10"/>
      <c r="Q673" s="10"/>
      <c r="R673" s="10"/>
      <c r="V673" s="11"/>
      <c r="W673" s="11"/>
      <c r="X673" s="11"/>
      <c r="Y673" s="11"/>
      <c r="Z673" s="11"/>
      <c r="AA673" s="11"/>
      <c r="AB673" s="11"/>
      <c r="AC673" s="11"/>
      <c r="AD673" s="11"/>
      <c r="AE673" s="11"/>
      <c r="AF673" s="11"/>
      <c r="AG673" s="13"/>
      <c r="AH673" s="11"/>
      <c r="AI673" s="11"/>
      <c r="AJ673" s="11"/>
      <c r="AK673" s="11"/>
      <c r="AL673" s="11"/>
      <c r="AM673" s="11"/>
      <c r="AN673" s="4"/>
      <c r="AO673" s="4"/>
      <c r="AP673" s="4"/>
      <c r="AQ673" s="4"/>
    </row>
    <row r="674" spans="2:43" ht="13" x14ac:dyDescent="0.3">
      <c r="B674" s="49"/>
      <c r="J674" s="7"/>
      <c r="K674" s="8"/>
      <c r="L674" s="9"/>
      <c r="N674" s="9"/>
      <c r="O674" s="10"/>
      <c r="P674" s="10"/>
      <c r="Q674" s="10"/>
      <c r="R674" s="10"/>
      <c r="V674" s="11"/>
      <c r="W674" s="11"/>
      <c r="X674" s="11"/>
      <c r="Y674" s="11"/>
      <c r="Z674" s="11"/>
      <c r="AA674" s="11"/>
      <c r="AB674" s="11"/>
      <c r="AC674" s="11"/>
      <c r="AD674" s="11"/>
      <c r="AE674" s="11"/>
      <c r="AF674" s="11"/>
      <c r="AG674" s="13"/>
      <c r="AH674" s="11"/>
      <c r="AI674" s="11"/>
      <c r="AJ674" s="11"/>
      <c r="AK674" s="11"/>
      <c r="AL674" s="11"/>
      <c r="AM674" s="11"/>
      <c r="AN674" s="4"/>
      <c r="AO674" s="4"/>
      <c r="AP674" s="4"/>
      <c r="AQ674" s="4"/>
    </row>
    <row r="675" spans="2:43" ht="13" x14ac:dyDescent="0.3">
      <c r="B675" s="49"/>
      <c r="J675" s="7"/>
      <c r="K675" s="8"/>
      <c r="L675" s="9"/>
      <c r="N675" s="9"/>
      <c r="O675" s="10"/>
      <c r="P675" s="10"/>
      <c r="Q675" s="10"/>
      <c r="R675" s="10"/>
      <c r="V675" s="11"/>
      <c r="W675" s="11"/>
      <c r="X675" s="11"/>
      <c r="Y675" s="11"/>
      <c r="Z675" s="11"/>
      <c r="AA675" s="11"/>
      <c r="AB675" s="11"/>
      <c r="AC675" s="11"/>
      <c r="AD675" s="11"/>
      <c r="AE675" s="11"/>
      <c r="AF675" s="11"/>
      <c r="AG675" s="13"/>
      <c r="AH675" s="11"/>
      <c r="AI675" s="11"/>
      <c r="AJ675" s="11"/>
      <c r="AK675" s="11"/>
      <c r="AL675" s="11"/>
      <c r="AM675" s="11"/>
      <c r="AN675" s="4"/>
      <c r="AO675" s="4"/>
      <c r="AP675" s="4"/>
      <c r="AQ675" s="4"/>
    </row>
    <row r="676" spans="2:43" ht="13" x14ac:dyDescent="0.3">
      <c r="B676" s="49"/>
      <c r="J676" s="7"/>
      <c r="K676" s="8"/>
      <c r="L676" s="9"/>
      <c r="N676" s="9"/>
      <c r="O676" s="10"/>
      <c r="P676" s="10"/>
      <c r="Q676" s="10"/>
      <c r="R676" s="10"/>
      <c r="V676" s="11"/>
      <c r="W676" s="11"/>
      <c r="X676" s="11"/>
      <c r="Y676" s="11"/>
      <c r="Z676" s="11"/>
      <c r="AA676" s="11"/>
      <c r="AB676" s="11"/>
      <c r="AC676" s="11"/>
      <c r="AD676" s="11"/>
      <c r="AE676" s="11"/>
      <c r="AF676" s="11"/>
      <c r="AG676" s="13"/>
      <c r="AH676" s="11"/>
      <c r="AI676" s="11"/>
      <c r="AJ676" s="11"/>
      <c r="AK676" s="11"/>
      <c r="AL676" s="11"/>
      <c r="AM676" s="11"/>
      <c r="AN676" s="4"/>
      <c r="AO676" s="4"/>
      <c r="AP676" s="4"/>
      <c r="AQ676" s="4"/>
    </row>
    <row r="677" spans="2:43" ht="13" x14ac:dyDescent="0.3">
      <c r="B677" s="49"/>
      <c r="J677" s="7"/>
      <c r="K677" s="8"/>
      <c r="L677" s="9"/>
      <c r="N677" s="9"/>
      <c r="O677" s="10"/>
      <c r="P677" s="10"/>
      <c r="Q677" s="10"/>
      <c r="R677" s="10"/>
      <c r="V677" s="11"/>
      <c r="W677" s="11"/>
      <c r="X677" s="11"/>
      <c r="Y677" s="11"/>
      <c r="Z677" s="11"/>
      <c r="AA677" s="11"/>
      <c r="AB677" s="11"/>
      <c r="AC677" s="11"/>
      <c r="AD677" s="11"/>
      <c r="AE677" s="11"/>
      <c r="AF677" s="11"/>
      <c r="AG677" s="13"/>
      <c r="AH677" s="11"/>
      <c r="AI677" s="11"/>
      <c r="AJ677" s="11"/>
      <c r="AK677" s="11"/>
      <c r="AL677" s="11"/>
      <c r="AM677" s="11"/>
      <c r="AN677" s="4"/>
      <c r="AO677" s="4"/>
      <c r="AP677" s="4"/>
      <c r="AQ677" s="4"/>
    </row>
    <row r="678" spans="2:43" ht="13" x14ac:dyDescent="0.3">
      <c r="B678" s="49"/>
      <c r="J678" s="7"/>
      <c r="K678" s="8"/>
      <c r="L678" s="9"/>
      <c r="N678" s="9"/>
      <c r="O678" s="10"/>
      <c r="P678" s="10"/>
      <c r="Q678" s="10"/>
      <c r="R678" s="10"/>
      <c r="V678" s="11"/>
      <c r="W678" s="11"/>
      <c r="X678" s="11"/>
      <c r="Y678" s="11"/>
      <c r="Z678" s="11"/>
      <c r="AA678" s="11"/>
      <c r="AB678" s="11"/>
      <c r="AC678" s="11"/>
      <c r="AD678" s="11"/>
      <c r="AE678" s="11"/>
      <c r="AF678" s="11"/>
      <c r="AG678" s="13"/>
      <c r="AH678" s="11"/>
      <c r="AI678" s="11"/>
      <c r="AJ678" s="11"/>
      <c r="AK678" s="11"/>
      <c r="AL678" s="11"/>
      <c r="AM678" s="11"/>
      <c r="AN678" s="4"/>
      <c r="AO678" s="4"/>
      <c r="AP678" s="4"/>
      <c r="AQ678" s="4"/>
    </row>
    <row r="679" spans="2:43" ht="13" x14ac:dyDescent="0.3">
      <c r="B679" s="49"/>
      <c r="J679" s="7"/>
      <c r="K679" s="8"/>
      <c r="L679" s="9"/>
      <c r="N679" s="9"/>
      <c r="O679" s="10"/>
      <c r="P679" s="10"/>
      <c r="Q679" s="10"/>
      <c r="R679" s="10"/>
      <c r="V679" s="11"/>
      <c r="W679" s="11"/>
      <c r="X679" s="11"/>
      <c r="Y679" s="11"/>
      <c r="Z679" s="11"/>
      <c r="AA679" s="11"/>
      <c r="AB679" s="11"/>
      <c r="AC679" s="11"/>
      <c r="AD679" s="11"/>
      <c r="AE679" s="11"/>
      <c r="AF679" s="11"/>
      <c r="AG679" s="13"/>
      <c r="AH679" s="11"/>
      <c r="AI679" s="11"/>
      <c r="AJ679" s="11"/>
      <c r="AK679" s="11"/>
      <c r="AL679" s="11"/>
      <c r="AM679" s="11"/>
      <c r="AN679" s="4"/>
      <c r="AO679" s="4"/>
      <c r="AP679" s="4"/>
      <c r="AQ679" s="4"/>
    </row>
    <row r="680" spans="2:43" ht="13" x14ac:dyDescent="0.3">
      <c r="B680" s="49"/>
      <c r="J680" s="7"/>
      <c r="K680" s="8"/>
      <c r="L680" s="9"/>
      <c r="N680" s="9"/>
      <c r="O680" s="10"/>
      <c r="P680" s="10"/>
      <c r="Q680" s="10"/>
      <c r="R680" s="10"/>
      <c r="V680" s="11"/>
      <c r="W680" s="11"/>
      <c r="X680" s="11"/>
      <c r="Y680" s="11"/>
      <c r="Z680" s="11"/>
      <c r="AA680" s="11"/>
      <c r="AB680" s="11"/>
      <c r="AC680" s="11"/>
      <c r="AD680" s="11"/>
      <c r="AE680" s="11"/>
      <c r="AF680" s="11"/>
      <c r="AG680" s="13"/>
      <c r="AH680" s="11"/>
      <c r="AI680" s="11"/>
      <c r="AJ680" s="11"/>
      <c r="AK680" s="11"/>
      <c r="AL680" s="11"/>
      <c r="AM680" s="11"/>
      <c r="AN680" s="4"/>
      <c r="AO680" s="4"/>
      <c r="AP680" s="4"/>
      <c r="AQ680" s="4"/>
    </row>
    <row r="681" spans="2:43" ht="13" x14ac:dyDescent="0.3">
      <c r="B681" s="49"/>
      <c r="J681" s="7"/>
      <c r="K681" s="8"/>
      <c r="L681" s="9"/>
      <c r="N681" s="9"/>
      <c r="O681" s="10"/>
      <c r="P681" s="10"/>
      <c r="Q681" s="10"/>
      <c r="R681" s="10"/>
      <c r="V681" s="11"/>
      <c r="W681" s="11"/>
      <c r="X681" s="11"/>
      <c r="Y681" s="11"/>
      <c r="Z681" s="11"/>
      <c r="AA681" s="11"/>
      <c r="AB681" s="11"/>
      <c r="AC681" s="11"/>
      <c r="AD681" s="11"/>
      <c r="AE681" s="11"/>
      <c r="AF681" s="11"/>
      <c r="AG681" s="13"/>
      <c r="AH681" s="11"/>
      <c r="AI681" s="11"/>
      <c r="AJ681" s="11"/>
      <c r="AK681" s="11"/>
      <c r="AL681" s="11"/>
      <c r="AM681" s="11"/>
      <c r="AN681" s="4"/>
      <c r="AO681" s="4"/>
      <c r="AP681" s="4"/>
      <c r="AQ681" s="4"/>
    </row>
    <row r="682" spans="2:43" ht="13" x14ac:dyDescent="0.3">
      <c r="B682" s="49"/>
      <c r="J682" s="7"/>
      <c r="K682" s="8"/>
      <c r="L682" s="9"/>
      <c r="N682" s="9"/>
      <c r="O682" s="10"/>
      <c r="P682" s="10"/>
      <c r="Q682" s="10"/>
      <c r="R682" s="10"/>
      <c r="V682" s="11"/>
      <c r="W682" s="11"/>
      <c r="X682" s="11"/>
      <c r="Y682" s="11"/>
      <c r="Z682" s="11"/>
      <c r="AA682" s="11"/>
      <c r="AB682" s="11"/>
      <c r="AC682" s="11"/>
      <c r="AD682" s="11"/>
      <c r="AE682" s="11"/>
      <c r="AF682" s="11"/>
      <c r="AG682" s="13"/>
      <c r="AH682" s="11"/>
      <c r="AI682" s="11"/>
      <c r="AJ682" s="11"/>
      <c r="AK682" s="11"/>
      <c r="AL682" s="11"/>
      <c r="AM682" s="11"/>
      <c r="AN682" s="4"/>
      <c r="AO682" s="4"/>
      <c r="AP682" s="4"/>
      <c r="AQ682" s="4"/>
    </row>
    <row r="683" spans="2:43" ht="13" x14ac:dyDescent="0.3">
      <c r="B683" s="49"/>
      <c r="J683" s="7"/>
      <c r="K683" s="8"/>
      <c r="L683" s="9"/>
      <c r="N683" s="9"/>
      <c r="O683" s="10"/>
      <c r="P683" s="10"/>
      <c r="Q683" s="10"/>
      <c r="R683" s="10"/>
      <c r="V683" s="11"/>
      <c r="W683" s="11"/>
      <c r="X683" s="11"/>
      <c r="Y683" s="11"/>
      <c r="Z683" s="11"/>
      <c r="AA683" s="11"/>
      <c r="AB683" s="11"/>
      <c r="AC683" s="11"/>
      <c r="AD683" s="11"/>
      <c r="AE683" s="11"/>
      <c r="AF683" s="11"/>
      <c r="AG683" s="13"/>
      <c r="AH683" s="11"/>
      <c r="AI683" s="11"/>
      <c r="AJ683" s="11"/>
      <c r="AK683" s="11"/>
      <c r="AL683" s="11"/>
      <c r="AM683" s="11"/>
      <c r="AN683" s="4"/>
      <c r="AO683" s="4"/>
      <c r="AP683" s="4"/>
      <c r="AQ683" s="4"/>
    </row>
    <row r="684" spans="2:43" ht="13" x14ac:dyDescent="0.3">
      <c r="B684" s="49"/>
      <c r="J684" s="7"/>
      <c r="K684" s="8"/>
      <c r="L684" s="9"/>
      <c r="N684" s="9"/>
      <c r="O684" s="10"/>
      <c r="P684" s="10"/>
      <c r="Q684" s="10"/>
      <c r="R684" s="10"/>
      <c r="V684" s="11"/>
      <c r="W684" s="11"/>
      <c r="X684" s="11"/>
      <c r="Y684" s="11"/>
      <c r="Z684" s="11"/>
      <c r="AA684" s="11"/>
      <c r="AB684" s="11"/>
      <c r="AC684" s="11"/>
      <c r="AD684" s="11"/>
      <c r="AE684" s="11"/>
      <c r="AF684" s="11"/>
      <c r="AG684" s="13"/>
      <c r="AH684" s="11"/>
      <c r="AI684" s="11"/>
      <c r="AJ684" s="11"/>
      <c r="AK684" s="11"/>
      <c r="AL684" s="11"/>
      <c r="AM684" s="11"/>
      <c r="AN684" s="4"/>
      <c r="AO684" s="4"/>
      <c r="AP684" s="4"/>
      <c r="AQ684" s="4"/>
    </row>
    <row r="685" spans="2:43" ht="13" x14ac:dyDescent="0.3">
      <c r="B685" s="49"/>
      <c r="J685" s="7"/>
      <c r="K685" s="8"/>
      <c r="L685" s="9"/>
      <c r="N685" s="9"/>
      <c r="O685" s="10"/>
      <c r="P685" s="10"/>
      <c r="Q685" s="10"/>
      <c r="R685" s="10"/>
      <c r="V685" s="11"/>
      <c r="W685" s="11"/>
      <c r="X685" s="11"/>
      <c r="Y685" s="11"/>
      <c r="Z685" s="11"/>
      <c r="AA685" s="11"/>
      <c r="AB685" s="11"/>
      <c r="AC685" s="11"/>
      <c r="AD685" s="11"/>
      <c r="AE685" s="11"/>
      <c r="AF685" s="11"/>
      <c r="AG685" s="13"/>
      <c r="AH685" s="11"/>
      <c r="AI685" s="11"/>
      <c r="AJ685" s="11"/>
      <c r="AK685" s="11"/>
      <c r="AL685" s="11"/>
      <c r="AM685" s="11"/>
      <c r="AN685" s="4"/>
      <c r="AO685" s="4"/>
      <c r="AP685" s="4"/>
      <c r="AQ685" s="4"/>
    </row>
    <row r="686" spans="2:43" ht="13" x14ac:dyDescent="0.3">
      <c r="B686" s="49"/>
      <c r="J686" s="7"/>
      <c r="K686" s="8"/>
      <c r="L686" s="9"/>
      <c r="N686" s="9"/>
      <c r="O686" s="10"/>
      <c r="P686" s="10"/>
      <c r="Q686" s="10"/>
      <c r="R686" s="10"/>
      <c r="V686" s="11"/>
      <c r="W686" s="11"/>
      <c r="X686" s="11"/>
      <c r="Y686" s="11"/>
      <c r="Z686" s="11"/>
      <c r="AA686" s="11"/>
      <c r="AB686" s="11"/>
      <c r="AC686" s="11"/>
      <c r="AD686" s="11"/>
      <c r="AE686" s="11"/>
      <c r="AF686" s="11"/>
      <c r="AG686" s="13"/>
      <c r="AH686" s="11"/>
      <c r="AI686" s="11"/>
      <c r="AJ686" s="11"/>
      <c r="AK686" s="11"/>
      <c r="AL686" s="11"/>
      <c r="AM686" s="11"/>
      <c r="AN686" s="4"/>
      <c r="AO686" s="4"/>
      <c r="AP686" s="4"/>
      <c r="AQ686" s="4"/>
    </row>
    <row r="687" spans="2:43" ht="13" x14ac:dyDescent="0.3">
      <c r="B687" s="49"/>
      <c r="J687" s="7"/>
      <c r="K687" s="8"/>
      <c r="L687" s="9"/>
      <c r="N687" s="9"/>
      <c r="O687" s="10"/>
      <c r="P687" s="10"/>
      <c r="Q687" s="10"/>
      <c r="R687" s="10"/>
      <c r="V687" s="11"/>
      <c r="W687" s="11"/>
      <c r="X687" s="11"/>
      <c r="Y687" s="11"/>
      <c r="Z687" s="11"/>
      <c r="AA687" s="11"/>
      <c r="AB687" s="11"/>
      <c r="AC687" s="11"/>
      <c r="AD687" s="11"/>
      <c r="AE687" s="11"/>
      <c r="AF687" s="11"/>
      <c r="AG687" s="13"/>
      <c r="AH687" s="11"/>
      <c r="AI687" s="11"/>
      <c r="AJ687" s="11"/>
      <c r="AK687" s="11"/>
      <c r="AL687" s="11"/>
      <c r="AM687" s="11"/>
      <c r="AN687" s="4"/>
      <c r="AO687" s="4"/>
      <c r="AP687" s="4"/>
      <c r="AQ687" s="4"/>
    </row>
    <row r="688" spans="2:43" ht="13" x14ac:dyDescent="0.3">
      <c r="B688" s="49"/>
      <c r="J688" s="7"/>
      <c r="K688" s="8"/>
      <c r="L688" s="9"/>
      <c r="N688" s="9"/>
      <c r="O688" s="10"/>
      <c r="P688" s="10"/>
      <c r="Q688" s="10"/>
      <c r="R688" s="10"/>
      <c r="V688" s="11"/>
      <c r="W688" s="11"/>
      <c r="X688" s="11"/>
      <c r="Y688" s="11"/>
      <c r="Z688" s="11"/>
      <c r="AA688" s="11"/>
      <c r="AB688" s="11"/>
      <c r="AC688" s="11"/>
      <c r="AD688" s="11"/>
      <c r="AE688" s="11"/>
      <c r="AF688" s="11"/>
      <c r="AG688" s="13"/>
      <c r="AH688" s="11"/>
      <c r="AI688" s="11"/>
      <c r="AJ688" s="11"/>
      <c r="AK688" s="11"/>
      <c r="AL688" s="11"/>
      <c r="AM688" s="11"/>
      <c r="AN688" s="4"/>
      <c r="AO688" s="4"/>
      <c r="AP688" s="4"/>
      <c r="AQ688" s="4"/>
    </row>
    <row r="689" spans="2:43" ht="13" x14ac:dyDescent="0.3">
      <c r="B689" s="49"/>
      <c r="J689" s="7"/>
      <c r="K689" s="8"/>
      <c r="L689" s="9"/>
      <c r="N689" s="9"/>
      <c r="O689" s="10"/>
      <c r="P689" s="10"/>
      <c r="Q689" s="10"/>
      <c r="R689" s="10"/>
      <c r="V689" s="11"/>
      <c r="W689" s="11"/>
      <c r="X689" s="11"/>
      <c r="Y689" s="11"/>
      <c r="Z689" s="11"/>
      <c r="AA689" s="11"/>
      <c r="AB689" s="11"/>
      <c r="AC689" s="11"/>
      <c r="AD689" s="11"/>
      <c r="AE689" s="11"/>
      <c r="AF689" s="11"/>
      <c r="AG689" s="13"/>
      <c r="AH689" s="14"/>
      <c r="AI689" s="14"/>
      <c r="AJ689" s="14"/>
      <c r="AK689" s="14"/>
      <c r="AL689" s="14"/>
      <c r="AM689" s="14"/>
      <c r="AN689" s="15"/>
      <c r="AO689" s="16"/>
      <c r="AP689" s="16"/>
      <c r="AQ689" s="16"/>
    </row>
    <row r="690" spans="2:43" ht="13" x14ac:dyDescent="0.3">
      <c r="B690" s="49"/>
      <c r="J690" s="7"/>
      <c r="K690" s="8"/>
      <c r="L690" s="9"/>
      <c r="N690" s="9"/>
      <c r="O690" s="10"/>
      <c r="P690" s="10"/>
      <c r="Q690" s="10"/>
      <c r="R690" s="10"/>
      <c r="V690" s="11"/>
      <c r="W690" s="11"/>
      <c r="X690" s="11"/>
      <c r="Y690" s="11"/>
      <c r="Z690" s="11"/>
      <c r="AA690" s="11"/>
      <c r="AB690" s="11"/>
      <c r="AC690" s="11"/>
      <c r="AD690" s="11"/>
      <c r="AE690" s="11"/>
      <c r="AF690" s="11"/>
      <c r="AG690" s="13"/>
      <c r="AH690" s="14"/>
      <c r="AI690" s="14"/>
      <c r="AJ690" s="14"/>
      <c r="AK690" s="14"/>
      <c r="AL690" s="14"/>
      <c r="AM690" s="14"/>
      <c r="AN690" s="15"/>
      <c r="AO690" s="16"/>
      <c r="AP690" s="16"/>
      <c r="AQ690" s="16"/>
    </row>
    <row r="691" spans="2:43" ht="13" x14ac:dyDescent="0.3">
      <c r="B691" s="49"/>
      <c r="J691" s="7"/>
      <c r="K691" s="8"/>
      <c r="L691" s="9"/>
      <c r="N691" s="9"/>
      <c r="O691" s="10"/>
      <c r="P691" s="10"/>
      <c r="Q691" s="10"/>
      <c r="R691" s="10"/>
      <c r="V691" s="11"/>
      <c r="W691" s="11"/>
      <c r="X691" s="11"/>
      <c r="Y691" s="11"/>
      <c r="Z691" s="11"/>
      <c r="AA691" s="11"/>
      <c r="AB691" s="11"/>
      <c r="AC691" s="11"/>
      <c r="AD691" s="11"/>
      <c r="AE691" s="11"/>
      <c r="AF691" s="11"/>
      <c r="AG691" s="13"/>
      <c r="AH691" s="14"/>
      <c r="AI691" s="14"/>
      <c r="AJ691" s="14"/>
      <c r="AK691" s="14"/>
      <c r="AL691" s="14"/>
      <c r="AM691" s="14"/>
      <c r="AN691" s="15"/>
      <c r="AO691" s="16"/>
      <c r="AP691" s="16"/>
      <c r="AQ691" s="16"/>
    </row>
    <row r="692" spans="2:43" ht="13" x14ac:dyDescent="0.3">
      <c r="B692" s="49"/>
      <c r="J692" s="7"/>
      <c r="K692" s="8"/>
      <c r="L692" s="9"/>
      <c r="N692" s="9"/>
      <c r="O692" s="10"/>
      <c r="P692" s="10"/>
      <c r="Q692" s="10"/>
      <c r="R692" s="10"/>
      <c r="V692" s="11"/>
      <c r="W692" s="11"/>
      <c r="X692" s="11"/>
      <c r="Y692" s="11"/>
      <c r="Z692" s="11"/>
      <c r="AA692" s="11"/>
      <c r="AB692" s="11"/>
      <c r="AC692" s="11"/>
      <c r="AD692" s="11"/>
      <c r="AE692" s="11"/>
      <c r="AF692" s="11"/>
      <c r="AG692" s="18"/>
      <c r="AH692" s="14"/>
      <c r="AI692" s="14"/>
      <c r="AJ692" s="14"/>
      <c r="AK692" s="14"/>
      <c r="AL692" s="14"/>
      <c r="AM692" s="14"/>
      <c r="AN692" s="4"/>
      <c r="AO692" s="4"/>
      <c r="AP692" s="4"/>
      <c r="AQ692" s="4"/>
    </row>
    <row r="693" spans="2:43" ht="13" x14ac:dyDescent="0.3">
      <c r="B693" s="49"/>
      <c r="J693" s="7"/>
      <c r="K693" s="8"/>
      <c r="L693" s="9"/>
      <c r="N693" s="9"/>
      <c r="O693" s="10"/>
      <c r="P693" s="10"/>
      <c r="Q693" s="10"/>
      <c r="R693" s="10"/>
      <c r="V693" s="11"/>
      <c r="W693" s="11"/>
      <c r="X693" s="11"/>
      <c r="Y693" s="11"/>
      <c r="Z693" s="11"/>
      <c r="AA693" s="11"/>
      <c r="AB693" s="11"/>
      <c r="AC693" s="11"/>
      <c r="AD693" s="11"/>
      <c r="AE693" s="11"/>
      <c r="AF693" s="11"/>
      <c r="AG693" s="13"/>
      <c r="AH693" s="11"/>
      <c r="AI693" s="11"/>
      <c r="AJ693" s="11"/>
      <c r="AK693" s="11"/>
      <c r="AL693" s="11"/>
      <c r="AM693" s="11"/>
      <c r="AN693" s="4"/>
      <c r="AO693" s="4"/>
      <c r="AP693" s="4"/>
      <c r="AQ693" s="4"/>
    </row>
    <row r="694" spans="2:43" ht="13" x14ac:dyDescent="0.3">
      <c r="B694" s="49"/>
      <c r="J694" s="7"/>
      <c r="K694" s="8"/>
      <c r="L694" s="9"/>
      <c r="N694" s="9"/>
      <c r="O694" s="10"/>
      <c r="P694" s="10"/>
      <c r="Q694" s="10"/>
      <c r="R694" s="10"/>
      <c r="V694" s="11"/>
      <c r="W694" s="11"/>
      <c r="X694" s="11"/>
      <c r="Y694" s="11"/>
      <c r="Z694" s="11"/>
      <c r="AA694" s="11"/>
      <c r="AB694" s="11"/>
      <c r="AC694" s="11"/>
      <c r="AD694" s="11"/>
      <c r="AE694" s="11"/>
      <c r="AF694" s="11"/>
      <c r="AG694" s="13"/>
      <c r="AH694" s="11"/>
      <c r="AI694" s="11"/>
      <c r="AJ694" s="11"/>
      <c r="AK694" s="11"/>
      <c r="AL694" s="11"/>
      <c r="AM694" s="11"/>
      <c r="AN694" s="4"/>
      <c r="AO694" s="4"/>
      <c r="AP694" s="4"/>
      <c r="AQ694" s="4"/>
    </row>
    <row r="695" spans="2:43" ht="13" x14ac:dyDescent="0.3">
      <c r="B695" s="49"/>
      <c r="J695" s="7"/>
      <c r="K695" s="8"/>
      <c r="L695" s="9"/>
      <c r="N695" s="9"/>
      <c r="O695" s="10"/>
      <c r="P695" s="10"/>
      <c r="Q695" s="10"/>
      <c r="R695" s="10"/>
      <c r="V695" s="11"/>
      <c r="W695" s="11"/>
      <c r="X695" s="11"/>
      <c r="Y695" s="11"/>
      <c r="Z695" s="11"/>
      <c r="AA695" s="11"/>
      <c r="AB695" s="11"/>
      <c r="AC695" s="11"/>
      <c r="AD695" s="11"/>
      <c r="AE695" s="11"/>
      <c r="AF695" s="11"/>
      <c r="AG695" s="13"/>
      <c r="AH695" s="11"/>
      <c r="AI695" s="11"/>
      <c r="AJ695" s="11"/>
      <c r="AK695" s="11"/>
      <c r="AL695" s="11"/>
      <c r="AM695" s="11"/>
      <c r="AN695" s="4"/>
      <c r="AO695" s="4"/>
      <c r="AP695" s="4"/>
      <c r="AQ695" s="4"/>
    </row>
    <row r="696" spans="2:43" ht="13" x14ac:dyDescent="0.3">
      <c r="B696" s="49"/>
      <c r="J696" s="7"/>
      <c r="K696" s="8"/>
      <c r="L696" s="9"/>
      <c r="N696" s="9"/>
      <c r="O696" s="10"/>
      <c r="P696" s="10"/>
      <c r="Q696" s="10"/>
      <c r="R696" s="10"/>
      <c r="V696" s="11"/>
      <c r="W696" s="11"/>
      <c r="X696" s="11"/>
      <c r="Y696" s="11"/>
      <c r="Z696" s="11"/>
      <c r="AA696" s="11"/>
      <c r="AB696" s="11"/>
      <c r="AC696" s="11"/>
      <c r="AD696" s="11"/>
      <c r="AE696" s="11"/>
      <c r="AF696" s="11"/>
      <c r="AG696" s="13"/>
      <c r="AH696" s="11"/>
      <c r="AI696" s="11"/>
      <c r="AJ696" s="11"/>
      <c r="AK696" s="11"/>
      <c r="AL696" s="11"/>
      <c r="AM696" s="11"/>
      <c r="AN696" s="4"/>
      <c r="AO696" s="4"/>
      <c r="AP696" s="4"/>
      <c r="AQ696" s="4"/>
    </row>
    <row r="697" spans="2:43" ht="13" x14ac:dyDescent="0.3">
      <c r="B697" s="49"/>
      <c r="J697" s="7"/>
      <c r="K697" s="8"/>
      <c r="L697" s="9"/>
      <c r="N697" s="9"/>
      <c r="O697" s="10"/>
      <c r="P697" s="10"/>
      <c r="Q697" s="10"/>
      <c r="R697" s="10"/>
      <c r="V697" s="11"/>
      <c r="W697" s="11"/>
      <c r="X697" s="11"/>
      <c r="Y697" s="11"/>
      <c r="Z697" s="11"/>
      <c r="AA697" s="11"/>
      <c r="AB697" s="11"/>
      <c r="AC697" s="11"/>
      <c r="AD697" s="11"/>
      <c r="AE697" s="11"/>
      <c r="AF697" s="11"/>
      <c r="AG697" s="13"/>
      <c r="AH697" s="11"/>
      <c r="AI697" s="11"/>
      <c r="AJ697" s="11"/>
      <c r="AK697" s="11"/>
      <c r="AL697" s="11"/>
      <c r="AM697" s="11"/>
      <c r="AN697" s="4"/>
      <c r="AO697" s="4"/>
      <c r="AP697" s="4"/>
      <c r="AQ697" s="4"/>
    </row>
    <row r="698" spans="2:43" ht="13" x14ac:dyDescent="0.3">
      <c r="B698" s="49"/>
      <c r="J698" s="7"/>
      <c r="K698" s="8"/>
      <c r="L698" s="9"/>
      <c r="N698" s="9"/>
      <c r="O698" s="10"/>
      <c r="P698" s="10"/>
      <c r="Q698" s="10"/>
      <c r="R698" s="10"/>
      <c r="V698" s="11"/>
      <c r="W698" s="11"/>
      <c r="X698" s="11"/>
      <c r="Y698" s="11"/>
      <c r="Z698" s="11"/>
      <c r="AA698" s="11"/>
      <c r="AB698" s="11"/>
      <c r="AC698" s="11"/>
      <c r="AD698" s="11"/>
      <c r="AE698" s="11"/>
      <c r="AF698" s="11"/>
      <c r="AG698" s="13"/>
      <c r="AH698" s="11"/>
      <c r="AI698" s="11"/>
      <c r="AJ698" s="11"/>
      <c r="AK698" s="11"/>
      <c r="AL698" s="11"/>
      <c r="AM698" s="11"/>
      <c r="AN698" s="4"/>
      <c r="AO698" s="4"/>
      <c r="AP698" s="4"/>
      <c r="AQ698" s="4"/>
    </row>
    <row r="699" spans="2:43" ht="13" x14ac:dyDescent="0.3">
      <c r="B699" s="49"/>
      <c r="J699" s="7"/>
      <c r="K699" s="8"/>
      <c r="L699" s="9"/>
      <c r="N699" s="9"/>
      <c r="O699" s="10"/>
      <c r="P699" s="10"/>
      <c r="Q699" s="10"/>
      <c r="R699" s="10"/>
      <c r="V699" s="11"/>
      <c r="W699" s="11"/>
      <c r="X699" s="11"/>
      <c r="Y699" s="11"/>
      <c r="Z699" s="11"/>
      <c r="AA699" s="11"/>
      <c r="AB699" s="11"/>
      <c r="AC699" s="11"/>
      <c r="AD699" s="11"/>
      <c r="AE699" s="11"/>
      <c r="AF699" s="11"/>
      <c r="AG699" s="13"/>
      <c r="AH699" s="11"/>
      <c r="AI699" s="11"/>
      <c r="AJ699" s="11"/>
      <c r="AK699" s="11"/>
      <c r="AL699" s="11"/>
      <c r="AM699" s="11"/>
      <c r="AN699" s="4"/>
      <c r="AO699" s="4"/>
      <c r="AP699" s="4"/>
      <c r="AQ699" s="4"/>
    </row>
    <row r="700" spans="2:43" ht="13" x14ac:dyDescent="0.3">
      <c r="B700" s="49"/>
      <c r="J700" s="7"/>
      <c r="K700" s="8"/>
      <c r="L700" s="9"/>
      <c r="N700" s="9"/>
      <c r="O700" s="10"/>
      <c r="P700" s="10"/>
      <c r="Q700" s="10"/>
      <c r="R700" s="10"/>
      <c r="V700" s="11"/>
      <c r="W700" s="11"/>
      <c r="X700" s="11"/>
      <c r="Y700" s="11"/>
      <c r="Z700" s="11"/>
      <c r="AA700" s="11"/>
      <c r="AB700" s="11"/>
      <c r="AC700" s="11"/>
      <c r="AD700" s="11"/>
      <c r="AE700" s="11"/>
      <c r="AF700" s="11"/>
      <c r="AG700" s="13"/>
      <c r="AH700" s="11"/>
      <c r="AI700" s="11"/>
      <c r="AJ700" s="11"/>
      <c r="AK700" s="11"/>
      <c r="AL700" s="11"/>
      <c r="AM700" s="11"/>
      <c r="AN700" s="4"/>
      <c r="AO700" s="4"/>
      <c r="AP700" s="4"/>
      <c r="AQ700" s="4"/>
    </row>
    <row r="701" spans="2:43" ht="13" x14ac:dyDescent="0.3">
      <c r="B701" s="49"/>
      <c r="J701" s="7"/>
      <c r="K701" s="8"/>
      <c r="L701" s="9"/>
      <c r="N701" s="9"/>
      <c r="O701" s="10"/>
      <c r="P701" s="10"/>
      <c r="Q701" s="10"/>
      <c r="R701" s="10"/>
      <c r="V701" s="11"/>
      <c r="W701" s="11"/>
      <c r="X701" s="11"/>
      <c r="Y701" s="11"/>
      <c r="Z701" s="11"/>
      <c r="AA701" s="11"/>
      <c r="AB701" s="11"/>
      <c r="AC701" s="11"/>
      <c r="AD701" s="11"/>
      <c r="AE701" s="11"/>
      <c r="AF701" s="11"/>
      <c r="AG701" s="13"/>
      <c r="AH701" s="11"/>
      <c r="AI701" s="11"/>
      <c r="AJ701" s="11"/>
      <c r="AK701" s="11"/>
      <c r="AL701" s="11"/>
      <c r="AM701" s="11"/>
      <c r="AN701" s="4"/>
      <c r="AO701" s="4"/>
      <c r="AP701" s="4"/>
      <c r="AQ701" s="4"/>
    </row>
    <row r="702" spans="2:43" ht="13" x14ac:dyDescent="0.3">
      <c r="B702" s="49"/>
      <c r="J702" s="7"/>
      <c r="K702" s="8"/>
      <c r="L702" s="9"/>
      <c r="N702" s="9"/>
      <c r="O702" s="10"/>
      <c r="P702" s="10"/>
      <c r="Q702" s="10"/>
      <c r="R702" s="10"/>
      <c r="V702" s="11"/>
      <c r="W702" s="11"/>
      <c r="X702" s="11"/>
      <c r="Y702" s="11"/>
      <c r="Z702" s="11"/>
      <c r="AA702" s="11"/>
      <c r="AB702" s="11"/>
      <c r="AC702" s="11"/>
      <c r="AD702" s="11"/>
      <c r="AE702" s="11"/>
      <c r="AF702" s="11"/>
      <c r="AG702" s="13"/>
      <c r="AH702" s="11"/>
      <c r="AI702" s="11"/>
      <c r="AJ702" s="11"/>
      <c r="AK702" s="11"/>
      <c r="AL702" s="11"/>
      <c r="AM702" s="11"/>
      <c r="AN702" s="4"/>
      <c r="AO702" s="4"/>
      <c r="AP702" s="4"/>
      <c r="AQ702" s="4"/>
    </row>
    <row r="703" spans="2:43" ht="13" x14ac:dyDescent="0.3">
      <c r="B703" s="49"/>
      <c r="J703" s="7"/>
      <c r="K703" s="8"/>
      <c r="L703" s="9"/>
      <c r="N703" s="9"/>
      <c r="O703" s="10"/>
      <c r="P703" s="10"/>
      <c r="Q703" s="10"/>
      <c r="R703" s="10"/>
      <c r="V703" s="11"/>
      <c r="W703" s="11"/>
      <c r="X703" s="11"/>
      <c r="Y703" s="11"/>
      <c r="Z703" s="11"/>
      <c r="AA703" s="11"/>
      <c r="AB703" s="11"/>
      <c r="AC703" s="11"/>
      <c r="AD703" s="11"/>
      <c r="AE703" s="11"/>
      <c r="AF703" s="11"/>
      <c r="AG703" s="13"/>
      <c r="AH703" s="11"/>
      <c r="AI703" s="11"/>
      <c r="AJ703" s="11"/>
      <c r="AK703" s="11"/>
      <c r="AL703" s="11"/>
      <c r="AM703" s="11"/>
      <c r="AN703" s="4"/>
      <c r="AO703" s="4"/>
      <c r="AP703" s="4"/>
      <c r="AQ703" s="4"/>
    </row>
    <row r="704" spans="2:43" ht="13" x14ac:dyDescent="0.3">
      <c r="B704" s="49"/>
      <c r="J704" s="7"/>
      <c r="K704" s="8"/>
      <c r="L704" s="9"/>
      <c r="N704" s="9"/>
      <c r="O704" s="10"/>
      <c r="P704" s="10"/>
      <c r="Q704" s="10"/>
      <c r="R704" s="10"/>
      <c r="V704" s="11"/>
      <c r="W704" s="11"/>
      <c r="X704" s="11"/>
      <c r="Y704" s="11"/>
      <c r="Z704" s="11"/>
      <c r="AA704" s="11"/>
      <c r="AB704" s="11"/>
      <c r="AC704" s="11"/>
      <c r="AD704" s="11"/>
      <c r="AE704" s="11"/>
      <c r="AF704" s="11"/>
      <c r="AG704" s="13"/>
      <c r="AH704" s="11"/>
      <c r="AI704" s="11"/>
      <c r="AJ704" s="11"/>
      <c r="AK704" s="11"/>
      <c r="AL704" s="11"/>
      <c r="AM704" s="11"/>
      <c r="AN704" s="4"/>
      <c r="AO704" s="4"/>
      <c r="AP704" s="4"/>
      <c r="AQ704" s="4"/>
    </row>
    <row r="705" spans="2:43" ht="13" x14ac:dyDescent="0.3">
      <c r="B705" s="49"/>
      <c r="J705" s="7"/>
      <c r="K705" s="8"/>
      <c r="L705" s="9"/>
      <c r="N705" s="9"/>
      <c r="O705" s="10"/>
      <c r="P705" s="10"/>
      <c r="Q705" s="10"/>
      <c r="R705" s="10"/>
      <c r="V705" s="11"/>
      <c r="W705" s="11"/>
      <c r="X705" s="11"/>
      <c r="Y705" s="11"/>
      <c r="Z705" s="11"/>
      <c r="AA705" s="11"/>
      <c r="AB705" s="11"/>
      <c r="AC705" s="11"/>
      <c r="AD705" s="11"/>
      <c r="AE705" s="11"/>
      <c r="AF705" s="11"/>
      <c r="AG705" s="13"/>
      <c r="AH705" s="11"/>
      <c r="AI705" s="11"/>
      <c r="AJ705" s="11"/>
      <c r="AK705" s="11"/>
      <c r="AL705" s="11"/>
      <c r="AM705" s="11"/>
      <c r="AN705" s="4"/>
      <c r="AO705" s="4"/>
      <c r="AP705" s="4"/>
      <c r="AQ705" s="4"/>
    </row>
    <row r="706" spans="2:43" ht="13" x14ac:dyDescent="0.3">
      <c r="B706" s="49"/>
      <c r="J706" s="7"/>
      <c r="K706" s="8"/>
      <c r="L706" s="9"/>
      <c r="N706" s="9"/>
      <c r="O706" s="10"/>
      <c r="P706" s="10"/>
      <c r="Q706" s="10"/>
      <c r="R706" s="10"/>
      <c r="V706" s="11"/>
      <c r="W706" s="11"/>
      <c r="X706" s="11"/>
      <c r="Y706" s="11"/>
      <c r="Z706" s="11"/>
      <c r="AA706" s="11"/>
      <c r="AB706" s="11"/>
      <c r="AC706" s="11"/>
      <c r="AD706" s="11"/>
      <c r="AE706" s="11"/>
      <c r="AF706" s="11"/>
      <c r="AG706" s="13"/>
      <c r="AH706" s="11"/>
      <c r="AI706" s="11"/>
      <c r="AJ706" s="11"/>
      <c r="AK706" s="11"/>
      <c r="AL706" s="11"/>
      <c r="AM706" s="11"/>
      <c r="AN706" s="4"/>
      <c r="AO706" s="4"/>
      <c r="AP706" s="4"/>
      <c r="AQ706" s="4"/>
    </row>
    <row r="707" spans="2:43" ht="13" x14ac:dyDescent="0.3">
      <c r="B707" s="49"/>
      <c r="J707" s="7"/>
      <c r="K707" s="8"/>
      <c r="L707" s="9"/>
      <c r="N707" s="9"/>
      <c r="O707" s="10"/>
      <c r="P707" s="10"/>
      <c r="Q707" s="10"/>
      <c r="R707" s="10"/>
      <c r="V707" s="11"/>
      <c r="W707" s="11"/>
      <c r="X707" s="11"/>
      <c r="Y707" s="11"/>
      <c r="Z707" s="11"/>
      <c r="AA707" s="11"/>
      <c r="AB707" s="11"/>
      <c r="AC707" s="11"/>
      <c r="AD707" s="11"/>
      <c r="AE707" s="11"/>
      <c r="AF707" s="11"/>
      <c r="AG707" s="13"/>
      <c r="AH707" s="11"/>
      <c r="AI707" s="11"/>
      <c r="AJ707" s="11"/>
      <c r="AK707" s="11"/>
      <c r="AL707" s="11"/>
      <c r="AM707" s="11"/>
      <c r="AN707" s="4"/>
      <c r="AO707" s="4"/>
      <c r="AP707" s="4"/>
      <c r="AQ707" s="4"/>
    </row>
    <row r="708" spans="2:43" ht="13" x14ac:dyDescent="0.3">
      <c r="B708" s="49"/>
      <c r="J708" s="7"/>
      <c r="K708" s="8"/>
      <c r="L708" s="9"/>
      <c r="N708" s="9"/>
      <c r="O708" s="10"/>
      <c r="P708" s="10"/>
      <c r="Q708" s="10"/>
      <c r="R708" s="10"/>
      <c r="V708" s="11"/>
      <c r="W708" s="11"/>
      <c r="X708" s="11"/>
      <c r="Y708" s="11"/>
      <c r="Z708" s="11"/>
      <c r="AA708" s="11"/>
      <c r="AB708" s="11"/>
      <c r="AC708" s="11"/>
      <c r="AD708" s="11"/>
      <c r="AE708" s="11"/>
      <c r="AF708" s="11"/>
      <c r="AG708" s="13"/>
      <c r="AH708" s="11"/>
      <c r="AI708" s="11"/>
      <c r="AJ708" s="11"/>
      <c r="AK708" s="11"/>
      <c r="AL708" s="11"/>
      <c r="AM708" s="11"/>
      <c r="AN708" s="4"/>
      <c r="AO708" s="4"/>
      <c r="AP708" s="4"/>
      <c r="AQ708" s="4"/>
    </row>
    <row r="709" spans="2:43" ht="13" x14ac:dyDescent="0.3">
      <c r="B709" s="49"/>
      <c r="J709" s="7"/>
      <c r="K709" s="8"/>
      <c r="L709" s="9"/>
      <c r="N709" s="9"/>
      <c r="O709" s="10"/>
      <c r="P709" s="10"/>
      <c r="Q709" s="10"/>
      <c r="R709" s="10"/>
      <c r="V709" s="11"/>
      <c r="W709" s="11"/>
      <c r="X709" s="11"/>
      <c r="Y709" s="11"/>
      <c r="Z709" s="11"/>
      <c r="AA709" s="11"/>
      <c r="AB709" s="11"/>
      <c r="AC709" s="11"/>
      <c r="AD709" s="11"/>
      <c r="AE709" s="11"/>
      <c r="AF709" s="11"/>
      <c r="AG709" s="13"/>
      <c r="AH709" s="11"/>
      <c r="AI709" s="11"/>
      <c r="AJ709" s="11"/>
      <c r="AK709" s="11"/>
      <c r="AL709" s="11"/>
      <c r="AM709" s="11"/>
      <c r="AN709" s="4"/>
      <c r="AO709" s="4"/>
      <c r="AP709" s="4"/>
      <c r="AQ709" s="4"/>
    </row>
    <row r="710" spans="2:43" ht="13" x14ac:dyDescent="0.3">
      <c r="B710" s="49"/>
      <c r="J710" s="7"/>
      <c r="K710" s="8"/>
      <c r="L710" s="9"/>
      <c r="N710" s="9"/>
      <c r="O710" s="10"/>
      <c r="P710" s="10"/>
      <c r="Q710" s="10"/>
      <c r="R710" s="10"/>
      <c r="V710" s="11"/>
      <c r="W710" s="11"/>
      <c r="X710" s="11"/>
      <c r="Y710" s="11"/>
      <c r="Z710" s="11"/>
      <c r="AA710" s="11"/>
      <c r="AB710" s="11"/>
      <c r="AC710" s="11"/>
      <c r="AD710" s="11"/>
      <c r="AE710" s="11"/>
      <c r="AF710" s="11"/>
      <c r="AG710" s="13"/>
      <c r="AH710" s="11"/>
      <c r="AI710" s="11"/>
      <c r="AJ710" s="11"/>
      <c r="AK710" s="11"/>
      <c r="AL710" s="11"/>
      <c r="AM710" s="11"/>
      <c r="AN710" s="4"/>
      <c r="AO710" s="4"/>
      <c r="AP710" s="4"/>
      <c r="AQ710" s="4"/>
    </row>
    <row r="711" spans="2:43" ht="13" x14ac:dyDescent="0.3">
      <c r="B711" s="49"/>
      <c r="J711" s="7"/>
      <c r="K711" s="8"/>
      <c r="L711" s="9"/>
      <c r="N711" s="9"/>
      <c r="O711" s="10"/>
      <c r="P711" s="10"/>
      <c r="Q711" s="10"/>
      <c r="R711" s="10"/>
      <c r="V711" s="11"/>
      <c r="W711" s="11"/>
      <c r="X711" s="11"/>
      <c r="Y711" s="11"/>
      <c r="Z711" s="11"/>
      <c r="AA711" s="11"/>
      <c r="AB711" s="11"/>
      <c r="AC711" s="11"/>
      <c r="AD711" s="11"/>
      <c r="AE711" s="11"/>
      <c r="AF711" s="11"/>
      <c r="AG711" s="13"/>
      <c r="AH711" s="11"/>
      <c r="AI711" s="11"/>
      <c r="AJ711" s="11"/>
      <c r="AK711" s="11"/>
      <c r="AL711" s="11"/>
      <c r="AM711" s="11"/>
      <c r="AN711" s="4"/>
      <c r="AO711" s="4"/>
      <c r="AP711" s="4"/>
      <c r="AQ711" s="4"/>
    </row>
    <row r="712" spans="2:43" ht="13" x14ac:dyDescent="0.3">
      <c r="B712" s="49"/>
      <c r="J712" s="7"/>
      <c r="K712" s="8"/>
      <c r="L712" s="9"/>
      <c r="N712" s="9"/>
      <c r="O712" s="10"/>
      <c r="P712" s="10"/>
      <c r="Q712" s="10"/>
      <c r="R712" s="10"/>
      <c r="V712" s="11"/>
      <c r="W712" s="11"/>
      <c r="X712" s="11"/>
      <c r="Y712" s="11"/>
      <c r="Z712" s="11"/>
      <c r="AA712" s="11"/>
      <c r="AB712" s="11"/>
      <c r="AC712" s="11"/>
      <c r="AD712" s="11"/>
      <c r="AE712" s="11"/>
      <c r="AF712" s="11"/>
      <c r="AG712" s="13"/>
      <c r="AH712" s="11"/>
      <c r="AI712" s="11"/>
      <c r="AJ712" s="11"/>
      <c r="AK712" s="11"/>
      <c r="AL712" s="11"/>
      <c r="AM712" s="11"/>
      <c r="AN712" s="4"/>
      <c r="AO712" s="4"/>
      <c r="AP712" s="4"/>
      <c r="AQ712" s="4"/>
    </row>
    <row r="713" spans="2:43" ht="13" x14ac:dyDescent="0.3">
      <c r="B713" s="49"/>
      <c r="J713" s="7"/>
      <c r="K713" s="8"/>
      <c r="L713" s="9"/>
      <c r="N713" s="9"/>
      <c r="O713" s="10"/>
      <c r="P713" s="10"/>
      <c r="Q713" s="10"/>
      <c r="R713" s="10"/>
      <c r="V713" s="11"/>
      <c r="W713" s="11"/>
      <c r="X713" s="11"/>
      <c r="Y713" s="11"/>
      <c r="Z713" s="11"/>
      <c r="AA713" s="11"/>
      <c r="AB713" s="11"/>
      <c r="AC713" s="11"/>
      <c r="AD713" s="11"/>
      <c r="AE713" s="11"/>
      <c r="AF713" s="11"/>
      <c r="AG713" s="13"/>
      <c r="AH713" s="14"/>
      <c r="AI713" s="14"/>
      <c r="AJ713" s="14"/>
      <c r="AK713" s="14"/>
      <c r="AL713" s="14"/>
      <c r="AM713" s="14"/>
      <c r="AN713" s="15"/>
      <c r="AO713" s="16"/>
      <c r="AP713" s="16"/>
      <c r="AQ713" s="16"/>
    </row>
    <row r="714" spans="2:43" ht="13" x14ac:dyDescent="0.3">
      <c r="B714" s="49"/>
      <c r="J714" s="7"/>
      <c r="K714" s="8"/>
      <c r="L714" s="9"/>
      <c r="N714" s="9"/>
      <c r="O714" s="10"/>
      <c r="P714" s="10"/>
      <c r="Q714" s="10"/>
      <c r="R714" s="10"/>
      <c r="V714" s="11"/>
      <c r="W714" s="11"/>
      <c r="X714" s="11"/>
      <c r="Y714" s="11"/>
      <c r="Z714" s="11"/>
      <c r="AA714" s="11"/>
      <c r="AB714" s="11"/>
      <c r="AC714" s="11"/>
      <c r="AD714" s="11"/>
      <c r="AE714" s="11"/>
      <c r="AF714" s="11"/>
      <c r="AG714" s="13"/>
      <c r="AH714" s="14"/>
      <c r="AI714" s="14"/>
      <c r="AJ714" s="14"/>
      <c r="AK714" s="14"/>
      <c r="AL714" s="14"/>
      <c r="AM714" s="14"/>
      <c r="AN714" s="15"/>
      <c r="AO714" s="16"/>
      <c r="AP714" s="16"/>
      <c r="AQ714" s="16"/>
    </row>
    <row r="715" spans="2:43" ht="13" x14ac:dyDescent="0.3">
      <c r="B715" s="49"/>
      <c r="J715" s="7"/>
      <c r="K715" s="8"/>
      <c r="L715" s="9"/>
      <c r="N715" s="9"/>
      <c r="O715" s="10"/>
      <c r="P715" s="10"/>
      <c r="Q715" s="10"/>
      <c r="R715" s="10"/>
      <c r="V715" s="11"/>
      <c r="W715" s="11"/>
      <c r="X715" s="11"/>
      <c r="Y715" s="11"/>
      <c r="Z715" s="11"/>
      <c r="AA715" s="11"/>
      <c r="AB715" s="11"/>
      <c r="AC715" s="11"/>
      <c r="AD715" s="11"/>
      <c r="AE715" s="11"/>
      <c r="AF715" s="11"/>
      <c r="AG715" s="13"/>
      <c r="AH715" s="14"/>
      <c r="AI715" s="14"/>
      <c r="AJ715" s="14"/>
      <c r="AK715" s="14"/>
      <c r="AL715" s="14"/>
      <c r="AM715" s="14"/>
      <c r="AN715" s="15"/>
      <c r="AO715" s="16"/>
      <c r="AP715" s="16"/>
      <c r="AQ715" s="16"/>
    </row>
    <row r="716" spans="2:43" ht="13" x14ac:dyDescent="0.3">
      <c r="B716" s="49"/>
      <c r="J716" s="7"/>
      <c r="K716" s="8"/>
      <c r="L716" s="9"/>
      <c r="N716" s="9"/>
      <c r="O716" s="10"/>
      <c r="P716" s="10"/>
      <c r="Q716" s="10"/>
      <c r="R716" s="10"/>
      <c r="V716" s="11"/>
      <c r="W716" s="11"/>
      <c r="X716" s="11"/>
      <c r="Y716" s="11"/>
      <c r="Z716" s="11"/>
      <c r="AA716" s="11"/>
      <c r="AB716" s="11"/>
      <c r="AC716" s="11"/>
      <c r="AD716" s="11"/>
      <c r="AE716" s="11"/>
      <c r="AF716" s="11"/>
      <c r="AG716" s="18"/>
      <c r="AH716" s="14"/>
      <c r="AI716" s="14"/>
      <c r="AJ716" s="14"/>
      <c r="AK716" s="14"/>
      <c r="AL716" s="14"/>
      <c r="AM716" s="14"/>
      <c r="AN716" s="4"/>
      <c r="AO716" s="4"/>
      <c r="AP716" s="4"/>
      <c r="AQ716" s="4"/>
    </row>
    <row r="717" spans="2:43" ht="13" x14ac:dyDescent="0.3">
      <c r="B717" s="49"/>
      <c r="J717" s="7"/>
      <c r="K717" s="8"/>
      <c r="L717" s="9"/>
      <c r="N717" s="9"/>
      <c r="O717" s="10"/>
      <c r="P717" s="10"/>
      <c r="Q717" s="10"/>
      <c r="R717" s="10"/>
      <c r="V717" s="11"/>
      <c r="W717" s="11"/>
      <c r="X717" s="11"/>
      <c r="Y717" s="11"/>
      <c r="Z717" s="11"/>
      <c r="AA717" s="11"/>
      <c r="AB717" s="11"/>
      <c r="AC717" s="11"/>
      <c r="AD717" s="11"/>
      <c r="AE717" s="11"/>
      <c r="AF717" s="11"/>
      <c r="AG717" s="13"/>
      <c r="AH717" s="11"/>
      <c r="AI717" s="11"/>
      <c r="AJ717" s="11"/>
      <c r="AK717" s="11"/>
      <c r="AL717" s="11"/>
      <c r="AM717" s="11"/>
      <c r="AN717" s="4"/>
      <c r="AO717" s="4"/>
      <c r="AP717" s="4"/>
      <c r="AQ717" s="4"/>
    </row>
    <row r="718" spans="2:43" ht="13" x14ac:dyDescent="0.3">
      <c r="B718" s="49"/>
      <c r="J718" s="7"/>
      <c r="K718" s="8"/>
      <c r="L718" s="9"/>
      <c r="N718" s="9"/>
      <c r="O718" s="10"/>
      <c r="P718" s="10"/>
      <c r="Q718" s="10"/>
      <c r="R718" s="10"/>
      <c r="V718" s="11"/>
      <c r="W718" s="11"/>
      <c r="X718" s="11"/>
      <c r="Y718" s="11"/>
      <c r="Z718" s="11"/>
      <c r="AA718" s="11"/>
      <c r="AB718" s="11"/>
      <c r="AC718" s="11"/>
      <c r="AD718" s="11"/>
      <c r="AE718" s="11"/>
      <c r="AF718" s="11"/>
      <c r="AG718" s="13"/>
      <c r="AH718" s="11"/>
      <c r="AI718" s="11"/>
      <c r="AJ718" s="11"/>
      <c r="AK718" s="11"/>
      <c r="AL718" s="11"/>
      <c r="AM718" s="11"/>
      <c r="AN718" s="4"/>
      <c r="AO718" s="4"/>
      <c r="AP718" s="4"/>
      <c r="AQ718" s="4"/>
    </row>
    <row r="719" spans="2:43" ht="13" x14ac:dyDescent="0.3">
      <c r="B719" s="49"/>
      <c r="J719" s="7"/>
      <c r="K719" s="8"/>
      <c r="L719" s="9"/>
      <c r="N719" s="9"/>
      <c r="O719" s="10"/>
      <c r="P719" s="10"/>
      <c r="Q719" s="10"/>
      <c r="R719" s="10"/>
      <c r="V719" s="11"/>
      <c r="W719" s="11"/>
      <c r="X719" s="11"/>
      <c r="Y719" s="11"/>
      <c r="Z719" s="11"/>
      <c r="AA719" s="11"/>
      <c r="AB719" s="11"/>
      <c r="AC719" s="11"/>
      <c r="AD719" s="11"/>
      <c r="AE719" s="11"/>
      <c r="AF719" s="11"/>
      <c r="AG719" s="13"/>
      <c r="AH719" s="11"/>
      <c r="AI719" s="11"/>
      <c r="AJ719" s="11"/>
      <c r="AK719" s="11"/>
      <c r="AL719" s="11"/>
      <c r="AM719" s="11"/>
      <c r="AN719" s="4"/>
      <c r="AO719" s="4"/>
      <c r="AP719" s="4"/>
      <c r="AQ719" s="4"/>
    </row>
    <row r="720" spans="2:43" ht="13" x14ac:dyDescent="0.3">
      <c r="B720" s="49"/>
      <c r="J720" s="7"/>
      <c r="K720" s="8"/>
      <c r="L720" s="9"/>
      <c r="N720" s="9"/>
      <c r="O720" s="10"/>
      <c r="P720" s="10"/>
      <c r="Q720" s="10"/>
      <c r="R720" s="10"/>
      <c r="V720" s="11"/>
      <c r="W720" s="11"/>
      <c r="X720" s="11"/>
      <c r="Y720" s="11"/>
      <c r="Z720" s="11"/>
      <c r="AA720" s="11"/>
      <c r="AB720" s="11"/>
      <c r="AC720" s="11"/>
      <c r="AD720" s="11"/>
      <c r="AE720" s="11"/>
      <c r="AF720" s="11"/>
      <c r="AG720" s="13"/>
      <c r="AH720" s="11"/>
      <c r="AI720" s="11"/>
      <c r="AJ720" s="11"/>
      <c r="AK720" s="11"/>
      <c r="AL720" s="11"/>
      <c r="AM720" s="11"/>
      <c r="AN720" s="4"/>
      <c r="AO720" s="4"/>
      <c r="AP720" s="4"/>
      <c r="AQ720" s="4"/>
    </row>
    <row r="721" spans="2:43" ht="13" x14ac:dyDescent="0.3">
      <c r="B721" s="49"/>
      <c r="J721" s="7"/>
      <c r="K721" s="8"/>
      <c r="L721" s="9"/>
      <c r="N721" s="9"/>
      <c r="O721" s="10"/>
      <c r="P721" s="10"/>
      <c r="Q721" s="10"/>
      <c r="R721" s="10"/>
      <c r="V721" s="11"/>
      <c r="W721" s="11"/>
      <c r="X721" s="11"/>
      <c r="Y721" s="11"/>
      <c r="Z721" s="11"/>
      <c r="AA721" s="11"/>
      <c r="AB721" s="11"/>
      <c r="AC721" s="11"/>
      <c r="AD721" s="11"/>
      <c r="AE721" s="11"/>
      <c r="AF721" s="11"/>
      <c r="AG721" s="13"/>
      <c r="AH721" s="11"/>
      <c r="AI721" s="11"/>
      <c r="AJ721" s="11"/>
      <c r="AK721" s="11"/>
      <c r="AL721" s="11"/>
      <c r="AM721" s="11"/>
      <c r="AN721" s="4"/>
      <c r="AO721" s="4"/>
      <c r="AP721" s="4"/>
      <c r="AQ721" s="4"/>
    </row>
    <row r="722" spans="2:43" ht="13" x14ac:dyDescent="0.3">
      <c r="B722" s="49"/>
      <c r="J722" s="7"/>
      <c r="K722" s="8"/>
      <c r="L722" s="9"/>
      <c r="N722" s="9"/>
      <c r="O722" s="10"/>
      <c r="P722" s="10"/>
      <c r="Q722" s="10"/>
      <c r="R722" s="10"/>
      <c r="V722" s="11"/>
      <c r="W722" s="11"/>
      <c r="X722" s="11"/>
      <c r="Y722" s="11"/>
      <c r="Z722" s="11"/>
      <c r="AA722" s="11"/>
      <c r="AB722" s="11"/>
      <c r="AC722" s="11"/>
      <c r="AD722" s="11"/>
      <c r="AE722" s="11"/>
      <c r="AF722" s="11"/>
      <c r="AG722" s="13"/>
      <c r="AH722" s="11"/>
      <c r="AI722" s="11"/>
      <c r="AJ722" s="11"/>
      <c r="AK722" s="11"/>
      <c r="AL722" s="11"/>
      <c r="AM722" s="11"/>
      <c r="AN722" s="4"/>
      <c r="AO722" s="4"/>
      <c r="AP722" s="4"/>
      <c r="AQ722" s="4"/>
    </row>
    <row r="723" spans="2:43" ht="13" x14ac:dyDescent="0.3">
      <c r="B723" s="49"/>
      <c r="J723" s="7"/>
      <c r="K723" s="8"/>
      <c r="L723" s="9"/>
      <c r="N723" s="9"/>
      <c r="O723" s="10"/>
      <c r="P723" s="10"/>
      <c r="Q723" s="10"/>
      <c r="R723" s="10"/>
      <c r="V723" s="11"/>
      <c r="W723" s="11"/>
      <c r="X723" s="11"/>
      <c r="Y723" s="11"/>
      <c r="Z723" s="11"/>
      <c r="AA723" s="11"/>
      <c r="AB723" s="11"/>
      <c r="AC723" s="11"/>
      <c r="AD723" s="11"/>
      <c r="AE723" s="11"/>
      <c r="AF723" s="11"/>
      <c r="AG723" s="13"/>
      <c r="AH723" s="11"/>
      <c r="AI723" s="11"/>
      <c r="AJ723" s="11"/>
      <c r="AK723" s="11"/>
      <c r="AL723" s="11"/>
      <c r="AM723" s="11"/>
      <c r="AN723" s="4"/>
      <c r="AO723" s="4"/>
      <c r="AP723" s="4"/>
      <c r="AQ723" s="4"/>
    </row>
    <row r="724" spans="2:43" ht="13" x14ac:dyDescent="0.3">
      <c r="B724" s="49"/>
      <c r="J724" s="7"/>
      <c r="K724" s="8"/>
      <c r="L724" s="9"/>
      <c r="N724" s="9"/>
      <c r="O724" s="10"/>
      <c r="P724" s="10"/>
      <c r="Q724" s="10"/>
      <c r="R724" s="10"/>
      <c r="V724" s="11"/>
      <c r="W724" s="11"/>
      <c r="X724" s="11"/>
      <c r="Y724" s="11"/>
      <c r="Z724" s="11"/>
      <c r="AA724" s="11"/>
      <c r="AB724" s="11"/>
      <c r="AC724" s="11"/>
      <c r="AD724" s="11"/>
      <c r="AE724" s="11"/>
      <c r="AF724" s="11"/>
      <c r="AG724" s="13"/>
      <c r="AH724" s="11"/>
      <c r="AI724" s="11"/>
      <c r="AJ724" s="11"/>
      <c r="AK724" s="11"/>
      <c r="AL724" s="11"/>
      <c r="AM724" s="11"/>
      <c r="AN724" s="4"/>
      <c r="AO724" s="4"/>
      <c r="AP724" s="4"/>
      <c r="AQ724" s="4"/>
    </row>
    <row r="725" spans="2:43" ht="13" x14ac:dyDescent="0.3">
      <c r="B725" s="49"/>
      <c r="J725" s="7"/>
      <c r="K725" s="8"/>
      <c r="L725" s="9"/>
      <c r="N725" s="9"/>
      <c r="O725" s="10"/>
      <c r="P725" s="10"/>
      <c r="Q725" s="10"/>
      <c r="R725" s="10"/>
      <c r="V725" s="11"/>
      <c r="W725" s="11"/>
      <c r="X725" s="11"/>
      <c r="Y725" s="11"/>
      <c r="Z725" s="11"/>
      <c r="AA725" s="11"/>
      <c r="AB725" s="11"/>
      <c r="AC725" s="11"/>
      <c r="AD725" s="11"/>
      <c r="AE725" s="11"/>
      <c r="AF725" s="11"/>
      <c r="AG725" s="13"/>
      <c r="AH725" s="11"/>
      <c r="AI725" s="11"/>
      <c r="AJ725" s="11"/>
      <c r="AK725" s="11"/>
      <c r="AL725" s="11"/>
      <c r="AM725" s="11"/>
      <c r="AN725" s="4"/>
      <c r="AO725" s="4"/>
      <c r="AP725" s="4"/>
      <c r="AQ725" s="4"/>
    </row>
    <row r="726" spans="2:43" ht="13" x14ac:dyDescent="0.3">
      <c r="B726" s="49"/>
      <c r="J726" s="7"/>
      <c r="K726" s="8"/>
      <c r="L726" s="9"/>
      <c r="N726" s="9"/>
      <c r="O726" s="10"/>
      <c r="P726" s="10"/>
      <c r="Q726" s="10"/>
      <c r="R726" s="10"/>
      <c r="V726" s="11"/>
      <c r="W726" s="11"/>
      <c r="X726" s="11"/>
      <c r="Y726" s="11"/>
      <c r="Z726" s="11"/>
      <c r="AA726" s="11"/>
      <c r="AB726" s="11"/>
      <c r="AC726" s="11"/>
      <c r="AD726" s="11"/>
      <c r="AE726" s="11"/>
      <c r="AF726" s="11"/>
      <c r="AG726" s="13"/>
      <c r="AH726" s="11"/>
      <c r="AI726" s="11"/>
      <c r="AJ726" s="11"/>
      <c r="AK726" s="11"/>
      <c r="AL726" s="11"/>
      <c r="AM726" s="11"/>
      <c r="AN726" s="4"/>
      <c r="AO726" s="4"/>
      <c r="AP726" s="4"/>
      <c r="AQ726" s="4"/>
    </row>
    <row r="727" spans="2:43" ht="13" x14ac:dyDescent="0.3">
      <c r="B727" s="49"/>
      <c r="J727" s="7"/>
      <c r="K727" s="8"/>
      <c r="L727" s="9"/>
      <c r="N727" s="9"/>
      <c r="O727" s="10"/>
      <c r="P727" s="10"/>
      <c r="Q727" s="10"/>
      <c r="R727" s="10"/>
      <c r="V727" s="11"/>
      <c r="W727" s="11"/>
      <c r="X727" s="11"/>
      <c r="Y727" s="11"/>
      <c r="Z727" s="11"/>
      <c r="AA727" s="11"/>
      <c r="AB727" s="11"/>
      <c r="AC727" s="11"/>
      <c r="AD727" s="11"/>
      <c r="AE727" s="11"/>
      <c r="AF727" s="11"/>
      <c r="AG727" s="13"/>
      <c r="AH727" s="11"/>
      <c r="AI727" s="11"/>
      <c r="AJ727" s="11"/>
      <c r="AK727" s="11"/>
      <c r="AL727" s="11"/>
      <c r="AM727" s="11"/>
      <c r="AN727" s="4"/>
      <c r="AO727" s="4"/>
      <c r="AP727" s="4"/>
      <c r="AQ727" s="4"/>
    </row>
    <row r="728" spans="2:43" ht="13" x14ac:dyDescent="0.3">
      <c r="B728" s="49"/>
      <c r="J728" s="7"/>
      <c r="K728" s="8"/>
      <c r="L728" s="9"/>
      <c r="N728" s="9"/>
      <c r="O728" s="10"/>
      <c r="P728" s="10"/>
      <c r="Q728" s="10"/>
      <c r="R728" s="10"/>
      <c r="V728" s="11"/>
      <c r="W728" s="11"/>
      <c r="X728" s="11"/>
      <c r="Y728" s="11"/>
      <c r="Z728" s="11"/>
      <c r="AA728" s="11"/>
      <c r="AB728" s="11"/>
      <c r="AC728" s="11"/>
      <c r="AD728" s="11"/>
      <c r="AE728" s="11"/>
      <c r="AF728" s="11"/>
      <c r="AG728" s="13"/>
      <c r="AH728" s="11"/>
      <c r="AI728" s="11"/>
      <c r="AJ728" s="11"/>
      <c r="AK728" s="11"/>
      <c r="AL728" s="11"/>
      <c r="AM728" s="11"/>
      <c r="AN728" s="4"/>
      <c r="AO728" s="4"/>
      <c r="AP728" s="4"/>
      <c r="AQ728" s="4"/>
    </row>
    <row r="729" spans="2:43" ht="13" x14ac:dyDescent="0.3">
      <c r="B729" s="49"/>
      <c r="J729" s="7"/>
      <c r="K729" s="8"/>
      <c r="L729" s="9"/>
      <c r="N729" s="9"/>
      <c r="O729" s="10"/>
      <c r="P729" s="10"/>
      <c r="Q729" s="10"/>
      <c r="R729" s="10"/>
      <c r="V729" s="11"/>
      <c r="W729" s="11"/>
      <c r="X729" s="11"/>
      <c r="Y729" s="11"/>
      <c r="Z729" s="11"/>
      <c r="AA729" s="11"/>
      <c r="AB729" s="11"/>
      <c r="AC729" s="11"/>
      <c r="AD729" s="11"/>
      <c r="AE729" s="11"/>
      <c r="AF729" s="11"/>
      <c r="AG729" s="13"/>
      <c r="AH729" s="11"/>
      <c r="AI729" s="11"/>
      <c r="AJ729" s="11"/>
      <c r="AK729" s="11"/>
      <c r="AL729" s="11"/>
      <c r="AM729" s="11"/>
      <c r="AN729" s="4"/>
      <c r="AO729" s="4"/>
      <c r="AP729" s="4"/>
      <c r="AQ729" s="4"/>
    </row>
    <row r="730" spans="2:43" ht="13" x14ac:dyDescent="0.3">
      <c r="B730" s="49"/>
      <c r="J730" s="7"/>
      <c r="K730" s="8"/>
      <c r="L730" s="9"/>
      <c r="N730" s="9"/>
      <c r="O730" s="10"/>
      <c r="P730" s="10"/>
      <c r="Q730" s="10"/>
      <c r="R730" s="10"/>
      <c r="V730" s="11"/>
      <c r="W730" s="11"/>
      <c r="X730" s="11"/>
      <c r="Y730" s="11"/>
      <c r="Z730" s="11"/>
      <c r="AA730" s="11"/>
      <c r="AB730" s="11"/>
      <c r="AC730" s="11"/>
      <c r="AD730" s="11"/>
      <c r="AE730" s="11"/>
      <c r="AF730" s="11"/>
      <c r="AG730" s="13"/>
      <c r="AH730" s="11"/>
      <c r="AI730" s="11"/>
      <c r="AJ730" s="11"/>
      <c r="AK730" s="11"/>
      <c r="AL730" s="11"/>
      <c r="AM730" s="11"/>
      <c r="AN730" s="4"/>
      <c r="AO730" s="4"/>
      <c r="AP730" s="4"/>
      <c r="AQ730" s="4"/>
    </row>
    <row r="731" spans="2:43" ht="13" x14ac:dyDescent="0.3">
      <c r="B731" s="49"/>
      <c r="J731" s="7"/>
      <c r="K731" s="8"/>
      <c r="L731" s="9"/>
      <c r="N731" s="9"/>
      <c r="O731" s="10"/>
      <c r="P731" s="10"/>
      <c r="Q731" s="10"/>
      <c r="R731" s="10"/>
      <c r="V731" s="11"/>
      <c r="W731" s="11"/>
      <c r="X731" s="11"/>
      <c r="Y731" s="11"/>
      <c r="Z731" s="11"/>
      <c r="AA731" s="11"/>
      <c r="AB731" s="11"/>
      <c r="AC731" s="11"/>
      <c r="AD731" s="11"/>
      <c r="AE731" s="11"/>
      <c r="AF731" s="11"/>
      <c r="AG731" s="13"/>
      <c r="AH731" s="11"/>
      <c r="AI731" s="11"/>
      <c r="AJ731" s="11"/>
      <c r="AK731" s="11"/>
      <c r="AL731" s="11"/>
      <c r="AM731" s="11"/>
      <c r="AN731" s="4"/>
      <c r="AO731" s="4"/>
      <c r="AP731" s="4"/>
      <c r="AQ731" s="4"/>
    </row>
    <row r="732" spans="2:43" ht="13" x14ac:dyDescent="0.3">
      <c r="B732" s="49"/>
      <c r="J732" s="7"/>
      <c r="K732" s="8"/>
      <c r="L732" s="9"/>
      <c r="N732" s="9"/>
      <c r="O732" s="10"/>
      <c r="P732" s="10"/>
      <c r="Q732" s="10"/>
      <c r="R732" s="10"/>
      <c r="V732" s="11"/>
      <c r="W732" s="11"/>
      <c r="X732" s="11"/>
      <c r="Y732" s="11"/>
      <c r="Z732" s="11"/>
      <c r="AA732" s="11"/>
      <c r="AB732" s="11"/>
      <c r="AC732" s="11"/>
      <c r="AD732" s="11"/>
      <c r="AE732" s="11"/>
      <c r="AF732" s="11"/>
      <c r="AG732" s="13"/>
      <c r="AH732" s="11"/>
      <c r="AI732" s="11"/>
      <c r="AJ732" s="11"/>
      <c r="AK732" s="11"/>
      <c r="AL732" s="11"/>
      <c r="AM732" s="11"/>
      <c r="AN732" s="4"/>
      <c r="AO732" s="4"/>
      <c r="AP732" s="4"/>
      <c r="AQ732" s="4"/>
    </row>
    <row r="733" spans="2:43" ht="13" x14ac:dyDescent="0.3">
      <c r="B733" s="49"/>
      <c r="J733" s="7"/>
      <c r="K733" s="8"/>
      <c r="L733" s="9"/>
      <c r="N733" s="9"/>
      <c r="O733" s="10"/>
      <c r="P733" s="10"/>
      <c r="Q733" s="10"/>
      <c r="R733" s="10"/>
      <c r="V733" s="11"/>
      <c r="W733" s="11"/>
      <c r="X733" s="11"/>
      <c r="Y733" s="11"/>
      <c r="Z733" s="11"/>
      <c r="AA733" s="11"/>
      <c r="AB733" s="11"/>
      <c r="AC733" s="11"/>
      <c r="AD733" s="11"/>
      <c r="AE733" s="11"/>
      <c r="AF733" s="11"/>
      <c r="AG733" s="13"/>
      <c r="AH733" s="11"/>
      <c r="AI733" s="11"/>
      <c r="AJ733" s="11"/>
      <c r="AK733" s="11"/>
      <c r="AL733" s="11"/>
      <c r="AM733" s="11"/>
      <c r="AN733" s="4"/>
      <c r="AO733" s="4"/>
      <c r="AP733" s="4"/>
      <c r="AQ733" s="4"/>
    </row>
    <row r="734" spans="2:43" ht="13" x14ac:dyDescent="0.3">
      <c r="B734" s="49"/>
      <c r="J734" s="7"/>
      <c r="K734" s="8"/>
      <c r="L734" s="9"/>
      <c r="N734" s="9"/>
      <c r="O734" s="10"/>
      <c r="P734" s="10"/>
      <c r="Q734" s="10"/>
      <c r="R734" s="10"/>
      <c r="V734" s="11"/>
      <c r="W734" s="11"/>
      <c r="X734" s="11"/>
      <c r="Y734" s="11"/>
      <c r="Z734" s="11"/>
      <c r="AA734" s="11"/>
      <c r="AB734" s="11"/>
      <c r="AC734" s="11"/>
      <c r="AD734" s="11"/>
      <c r="AE734" s="11"/>
      <c r="AF734" s="11"/>
      <c r="AG734" s="13"/>
      <c r="AH734" s="11"/>
      <c r="AI734" s="11"/>
      <c r="AJ734" s="11"/>
      <c r="AK734" s="11"/>
      <c r="AL734" s="11"/>
      <c r="AM734" s="11"/>
      <c r="AN734" s="4"/>
      <c r="AO734" s="4"/>
      <c r="AP734" s="4"/>
      <c r="AQ734" s="4"/>
    </row>
    <row r="735" spans="2:43" ht="13" x14ac:dyDescent="0.3">
      <c r="B735" s="49"/>
      <c r="J735" s="7"/>
      <c r="K735" s="8"/>
      <c r="L735" s="9"/>
      <c r="N735" s="9"/>
      <c r="O735" s="10"/>
      <c r="P735" s="10"/>
      <c r="Q735" s="10"/>
      <c r="R735" s="10"/>
      <c r="V735" s="11"/>
      <c r="W735" s="11"/>
      <c r="X735" s="11"/>
      <c r="Y735" s="11"/>
      <c r="Z735" s="11"/>
      <c r="AA735" s="11"/>
      <c r="AB735" s="11"/>
      <c r="AC735" s="11"/>
      <c r="AD735" s="11"/>
      <c r="AE735" s="11"/>
      <c r="AF735" s="11"/>
      <c r="AG735" s="13"/>
      <c r="AH735" s="11"/>
      <c r="AI735" s="11"/>
      <c r="AJ735" s="11"/>
      <c r="AK735" s="11"/>
      <c r="AL735" s="11"/>
      <c r="AM735" s="11"/>
      <c r="AN735" s="4"/>
      <c r="AO735" s="4"/>
      <c r="AP735" s="4"/>
      <c r="AQ735" s="4"/>
    </row>
    <row r="736" spans="2:43" ht="13" x14ac:dyDescent="0.3">
      <c r="B736" s="49"/>
      <c r="J736" s="7"/>
      <c r="K736" s="8"/>
      <c r="L736" s="9"/>
      <c r="N736" s="9"/>
      <c r="O736" s="10"/>
      <c r="P736" s="10"/>
      <c r="Q736" s="10"/>
      <c r="R736" s="10"/>
      <c r="V736" s="11"/>
      <c r="W736" s="11"/>
      <c r="X736" s="11"/>
      <c r="Y736" s="11"/>
      <c r="Z736" s="11"/>
      <c r="AA736" s="11"/>
      <c r="AB736" s="11"/>
      <c r="AC736" s="11"/>
      <c r="AD736" s="11"/>
      <c r="AE736" s="11"/>
      <c r="AF736" s="11"/>
      <c r="AG736" s="13"/>
      <c r="AH736" s="11"/>
      <c r="AI736" s="11"/>
      <c r="AJ736" s="11"/>
      <c r="AK736" s="11"/>
      <c r="AL736" s="11"/>
      <c r="AM736" s="11"/>
      <c r="AN736" s="4"/>
      <c r="AO736" s="4"/>
      <c r="AP736" s="4"/>
      <c r="AQ736" s="4"/>
    </row>
    <row r="737" spans="2:43" ht="13" x14ac:dyDescent="0.3">
      <c r="B737" s="49"/>
      <c r="J737" s="7"/>
      <c r="K737" s="8"/>
      <c r="L737" s="9"/>
      <c r="N737" s="9"/>
      <c r="O737" s="10"/>
      <c r="P737" s="10"/>
      <c r="Q737" s="10"/>
      <c r="R737" s="10"/>
      <c r="V737" s="11"/>
      <c r="W737" s="11"/>
      <c r="X737" s="11"/>
      <c r="Y737" s="11"/>
      <c r="Z737" s="11"/>
      <c r="AA737" s="11"/>
      <c r="AB737" s="11"/>
      <c r="AC737" s="11"/>
      <c r="AD737" s="11"/>
      <c r="AE737" s="11"/>
      <c r="AF737" s="11"/>
      <c r="AG737" s="13"/>
      <c r="AH737" s="14"/>
      <c r="AI737" s="14"/>
      <c r="AJ737" s="14"/>
      <c r="AK737" s="14"/>
      <c r="AL737" s="14"/>
      <c r="AM737" s="14"/>
      <c r="AN737" s="15"/>
      <c r="AO737" s="16"/>
      <c r="AP737" s="16"/>
      <c r="AQ737" s="16"/>
    </row>
    <row r="738" spans="2:43" ht="13" x14ac:dyDescent="0.3">
      <c r="B738" s="49"/>
      <c r="J738" s="7"/>
      <c r="K738" s="8"/>
      <c r="L738" s="9"/>
      <c r="N738" s="9"/>
      <c r="O738" s="10"/>
      <c r="P738" s="10"/>
      <c r="Q738" s="10"/>
      <c r="R738" s="10"/>
      <c r="V738" s="11"/>
      <c r="W738" s="11"/>
      <c r="X738" s="11"/>
      <c r="Y738" s="11"/>
      <c r="Z738" s="11"/>
      <c r="AA738" s="11"/>
      <c r="AB738" s="11"/>
      <c r="AC738" s="11"/>
      <c r="AD738" s="11"/>
      <c r="AE738" s="11"/>
      <c r="AF738" s="11"/>
      <c r="AG738" s="13"/>
      <c r="AH738" s="14"/>
      <c r="AI738" s="14"/>
      <c r="AJ738" s="14"/>
      <c r="AK738" s="14"/>
      <c r="AL738" s="14"/>
      <c r="AM738" s="14"/>
      <c r="AN738" s="15"/>
      <c r="AO738" s="16"/>
      <c r="AP738" s="16"/>
      <c r="AQ738" s="16"/>
    </row>
    <row r="739" spans="2:43" ht="13" x14ac:dyDescent="0.3">
      <c r="B739" s="49"/>
      <c r="J739" s="7"/>
      <c r="K739" s="8"/>
      <c r="L739" s="9"/>
      <c r="N739" s="9"/>
      <c r="O739" s="10"/>
      <c r="P739" s="10"/>
      <c r="Q739" s="10"/>
      <c r="R739" s="10"/>
      <c r="V739" s="11"/>
      <c r="W739" s="11"/>
      <c r="X739" s="11"/>
      <c r="Y739" s="11"/>
      <c r="Z739" s="11"/>
      <c r="AA739" s="11"/>
      <c r="AB739" s="11"/>
      <c r="AC739" s="11"/>
      <c r="AD739" s="11"/>
      <c r="AE739" s="11"/>
      <c r="AF739" s="11"/>
      <c r="AG739" s="13"/>
      <c r="AH739" s="14"/>
      <c r="AI739" s="14"/>
      <c r="AJ739" s="14"/>
      <c r="AK739" s="14"/>
      <c r="AL739" s="14"/>
      <c r="AM739" s="14"/>
      <c r="AN739" s="15"/>
      <c r="AO739" s="16"/>
      <c r="AP739" s="16"/>
      <c r="AQ739" s="16"/>
    </row>
    <row r="740" spans="2:43" ht="13" x14ac:dyDescent="0.3">
      <c r="B740" s="49"/>
      <c r="J740" s="7"/>
      <c r="K740" s="8"/>
      <c r="L740" s="9"/>
      <c r="N740" s="9"/>
      <c r="O740" s="10"/>
      <c r="P740" s="10"/>
      <c r="Q740" s="10"/>
      <c r="R740" s="10"/>
      <c r="V740" s="11"/>
      <c r="W740" s="11"/>
      <c r="X740" s="11"/>
      <c r="Y740" s="11"/>
      <c r="Z740" s="11"/>
      <c r="AA740" s="11"/>
      <c r="AB740" s="11"/>
      <c r="AC740" s="11"/>
      <c r="AD740" s="11"/>
      <c r="AE740" s="11"/>
      <c r="AF740" s="11"/>
      <c r="AG740" s="18"/>
      <c r="AH740" s="14"/>
      <c r="AI740" s="14"/>
      <c r="AJ740" s="14"/>
      <c r="AK740" s="14"/>
      <c r="AL740" s="14"/>
      <c r="AM740" s="14"/>
      <c r="AN740" s="4"/>
      <c r="AO740" s="4"/>
      <c r="AP740" s="4"/>
      <c r="AQ740" s="4"/>
    </row>
    <row r="741" spans="2:43" ht="13" x14ac:dyDescent="0.3">
      <c r="B741" s="49"/>
      <c r="J741" s="7"/>
      <c r="K741" s="8"/>
      <c r="L741" s="9"/>
      <c r="N741" s="9"/>
      <c r="O741" s="10"/>
      <c r="P741" s="10"/>
      <c r="Q741" s="10"/>
      <c r="R741" s="10"/>
      <c r="V741" s="11"/>
      <c r="W741" s="11"/>
      <c r="X741" s="11"/>
      <c r="Y741" s="11"/>
      <c r="Z741" s="11"/>
      <c r="AA741" s="11"/>
      <c r="AB741" s="11"/>
      <c r="AC741" s="11"/>
      <c r="AD741" s="11"/>
      <c r="AE741" s="11"/>
      <c r="AF741" s="11"/>
      <c r="AG741" s="13"/>
      <c r="AH741" s="11"/>
      <c r="AI741" s="11"/>
      <c r="AJ741" s="11"/>
      <c r="AK741" s="11"/>
      <c r="AL741" s="11"/>
      <c r="AM741" s="11"/>
      <c r="AN741" s="4"/>
      <c r="AO741" s="4"/>
      <c r="AP741" s="4"/>
      <c r="AQ741" s="4"/>
    </row>
    <row r="742" spans="2:43" ht="13" x14ac:dyDescent="0.3">
      <c r="B742" s="49"/>
      <c r="J742" s="7"/>
      <c r="K742" s="8"/>
      <c r="L742" s="9"/>
      <c r="N742" s="9"/>
      <c r="O742" s="10"/>
      <c r="P742" s="10"/>
      <c r="Q742" s="10"/>
      <c r="R742" s="10"/>
      <c r="V742" s="11"/>
      <c r="W742" s="11"/>
      <c r="X742" s="11"/>
      <c r="Y742" s="11"/>
      <c r="Z742" s="11"/>
      <c r="AA742" s="11"/>
      <c r="AB742" s="11"/>
      <c r="AC742" s="11"/>
      <c r="AD742" s="11"/>
      <c r="AE742" s="11"/>
      <c r="AF742" s="11"/>
      <c r="AG742" s="13"/>
      <c r="AH742" s="11"/>
      <c r="AI742" s="11"/>
      <c r="AJ742" s="11"/>
      <c r="AK742" s="11"/>
      <c r="AL742" s="11"/>
      <c r="AM742" s="11"/>
      <c r="AN742" s="4"/>
      <c r="AO742" s="4"/>
      <c r="AP742" s="4"/>
      <c r="AQ742" s="4"/>
    </row>
    <row r="743" spans="2:43" ht="13" x14ac:dyDescent="0.3">
      <c r="B743" s="49"/>
      <c r="J743" s="7"/>
      <c r="K743" s="8"/>
      <c r="L743" s="9"/>
      <c r="N743" s="9"/>
      <c r="O743" s="10"/>
      <c r="P743" s="10"/>
      <c r="Q743" s="10"/>
      <c r="R743" s="10"/>
      <c r="V743" s="11"/>
      <c r="W743" s="11"/>
      <c r="X743" s="11"/>
      <c r="Y743" s="11"/>
      <c r="Z743" s="11"/>
      <c r="AA743" s="11"/>
      <c r="AB743" s="11"/>
      <c r="AC743" s="11"/>
      <c r="AD743" s="11"/>
      <c r="AE743" s="11"/>
      <c r="AF743" s="11"/>
      <c r="AG743" s="13"/>
      <c r="AH743" s="11"/>
      <c r="AI743" s="11"/>
      <c r="AJ743" s="11"/>
      <c r="AK743" s="11"/>
      <c r="AL743" s="11"/>
      <c r="AM743" s="11"/>
      <c r="AN743" s="4"/>
      <c r="AO743" s="4"/>
      <c r="AP743" s="4"/>
      <c r="AQ743" s="4"/>
    </row>
    <row r="744" spans="2:43" ht="13" x14ac:dyDescent="0.3">
      <c r="B744" s="49"/>
      <c r="J744" s="7"/>
      <c r="K744" s="8"/>
      <c r="L744" s="9"/>
      <c r="N744" s="9"/>
      <c r="O744" s="10"/>
      <c r="P744" s="10"/>
      <c r="Q744" s="10"/>
      <c r="R744" s="10"/>
      <c r="V744" s="11"/>
      <c r="W744" s="11"/>
      <c r="X744" s="11"/>
      <c r="Y744" s="11"/>
      <c r="Z744" s="11"/>
      <c r="AA744" s="11"/>
      <c r="AB744" s="11"/>
      <c r="AC744" s="11"/>
      <c r="AD744" s="11"/>
      <c r="AE744" s="11"/>
      <c r="AF744" s="11"/>
      <c r="AG744" s="13"/>
      <c r="AH744" s="11"/>
      <c r="AI744" s="11"/>
      <c r="AJ744" s="11"/>
      <c r="AK744" s="11"/>
      <c r="AL744" s="11"/>
      <c r="AM744" s="11"/>
      <c r="AN744" s="4"/>
      <c r="AO744" s="4"/>
      <c r="AP744" s="4"/>
      <c r="AQ744" s="4"/>
    </row>
    <row r="745" spans="2:43" ht="13" x14ac:dyDescent="0.3">
      <c r="B745" s="49"/>
      <c r="J745" s="7"/>
      <c r="K745" s="8"/>
      <c r="L745" s="9"/>
      <c r="N745" s="9"/>
      <c r="O745" s="10"/>
      <c r="P745" s="10"/>
      <c r="Q745" s="10"/>
      <c r="R745" s="10"/>
      <c r="V745" s="11"/>
      <c r="W745" s="11"/>
      <c r="X745" s="11"/>
      <c r="Y745" s="11"/>
      <c r="Z745" s="11"/>
      <c r="AA745" s="11"/>
      <c r="AB745" s="11"/>
      <c r="AC745" s="11"/>
      <c r="AD745" s="11"/>
      <c r="AE745" s="11"/>
      <c r="AF745" s="11"/>
      <c r="AG745" s="13"/>
      <c r="AH745" s="11"/>
      <c r="AI745" s="11"/>
      <c r="AJ745" s="11"/>
      <c r="AK745" s="11"/>
      <c r="AL745" s="11"/>
      <c r="AM745" s="11"/>
      <c r="AN745" s="4"/>
      <c r="AO745" s="4"/>
      <c r="AP745" s="4"/>
      <c r="AQ745" s="4"/>
    </row>
    <row r="746" spans="2:43" ht="13" x14ac:dyDescent="0.3">
      <c r="B746" s="49"/>
      <c r="J746" s="7"/>
      <c r="K746" s="8"/>
      <c r="L746" s="9"/>
      <c r="N746" s="9"/>
      <c r="O746" s="10"/>
      <c r="P746" s="10"/>
      <c r="Q746" s="10"/>
      <c r="R746" s="10"/>
      <c r="V746" s="11"/>
      <c r="W746" s="11"/>
      <c r="X746" s="11"/>
      <c r="Y746" s="11"/>
      <c r="Z746" s="11"/>
      <c r="AA746" s="11"/>
      <c r="AB746" s="11"/>
      <c r="AC746" s="11"/>
      <c r="AD746" s="11"/>
      <c r="AE746" s="11"/>
      <c r="AF746" s="11"/>
      <c r="AG746" s="13"/>
      <c r="AH746" s="11"/>
      <c r="AI746" s="11"/>
      <c r="AJ746" s="11"/>
      <c r="AK746" s="11"/>
      <c r="AL746" s="11"/>
      <c r="AM746" s="11"/>
      <c r="AN746" s="4"/>
      <c r="AO746" s="4"/>
      <c r="AP746" s="4"/>
      <c r="AQ746" s="4"/>
    </row>
    <row r="747" spans="2:43" ht="13" x14ac:dyDescent="0.3">
      <c r="B747" s="49"/>
      <c r="J747" s="7"/>
      <c r="K747" s="8"/>
      <c r="L747" s="9"/>
      <c r="N747" s="9"/>
      <c r="O747" s="10"/>
      <c r="P747" s="10"/>
      <c r="Q747" s="10"/>
      <c r="R747" s="10"/>
      <c r="V747" s="11"/>
      <c r="W747" s="11"/>
      <c r="X747" s="11"/>
      <c r="Y747" s="11"/>
      <c r="Z747" s="11"/>
      <c r="AA747" s="11"/>
      <c r="AB747" s="11"/>
      <c r="AC747" s="11"/>
      <c r="AD747" s="11"/>
      <c r="AE747" s="11"/>
      <c r="AF747" s="11"/>
      <c r="AG747" s="13"/>
      <c r="AH747" s="11"/>
      <c r="AI747" s="11"/>
      <c r="AJ747" s="11"/>
      <c r="AK747" s="11"/>
      <c r="AL747" s="11"/>
      <c r="AM747" s="11"/>
      <c r="AN747" s="4"/>
      <c r="AO747" s="4"/>
      <c r="AP747" s="4"/>
      <c r="AQ747" s="4"/>
    </row>
    <row r="748" spans="2:43" ht="13" x14ac:dyDescent="0.3">
      <c r="B748" s="49"/>
      <c r="J748" s="7"/>
      <c r="K748" s="8"/>
      <c r="L748" s="9"/>
      <c r="N748" s="9"/>
      <c r="O748" s="10"/>
      <c r="P748" s="10"/>
      <c r="Q748" s="10"/>
      <c r="R748" s="10"/>
      <c r="V748" s="11"/>
      <c r="W748" s="11"/>
      <c r="X748" s="11"/>
      <c r="Y748" s="11"/>
      <c r="Z748" s="11"/>
      <c r="AA748" s="11"/>
      <c r="AB748" s="11"/>
      <c r="AC748" s="11"/>
      <c r="AD748" s="11"/>
      <c r="AE748" s="11"/>
      <c r="AF748" s="11"/>
      <c r="AG748" s="13"/>
      <c r="AH748" s="11"/>
      <c r="AI748" s="11"/>
      <c r="AJ748" s="11"/>
      <c r="AK748" s="11"/>
      <c r="AL748" s="11"/>
      <c r="AM748" s="11"/>
      <c r="AN748" s="4"/>
      <c r="AO748" s="4"/>
      <c r="AP748" s="4"/>
      <c r="AQ748" s="4"/>
    </row>
    <row r="749" spans="2:43" ht="13" x14ac:dyDescent="0.3">
      <c r="B749" s="49"/>
      <c r="J749" s="7"/>
      <c r="K749" s="8"/>
      <c r="L749" s="9"/>
      <c r="N749" s="9"/>
      <c r="O749" s="10"/>
      <c r="P749" s="10"/>
      <c r="Q749" s="10"/>
      <c r="R749" s="10"/>
      <c r="V749" s="11"/>
      <c r="W749" s="11"/>
      <c r="X749" s="11"/>
      <c r="Y749" s="11"/>
      <c r="Z749" s="11"/>
      <c r="AA749" s="11"/>
      <c r="AB749" s="11"/>
      <c r="AC749" s="11"/>
      <c r="AD749" s="11"/>
      <c r="AE749" s="11"/>
      <c r="AF749" s="11"/>
      <c r="AG749" s="13"/>
      <c r="AH749" s="11"/>
      <c r="AI749" s="11"/>
      <c r="AJ749" s="11"/>
      <c r="AK749" s="11"/>
      <c r="AL749" s="11"/>
      <c r="AM749" s="11"/>
      <c r="AN749" s="4"/>
      <c r="AO749" s="4"/>
      <c r="AP749" s="4"/>
      <c r="AQ749" s="4"/>
    </row>
    <row r="750" spans="2:43" ht="13" x14ac:dyDescent="0.3">
      <c r="B750" s="49"/>
      <c r="J750" s="7"/>
      <c r="K750" s="8"/>
      <c r="L750" s="9"/>
      <c r="N750" s="9"/>
      <c r="O750" s="10"/>
      <c r="P750" s="10"/>
      <c r="Q750" s="10"/>
      <c r="R750" s="10"/>
      <c r="V750" s="11"/>
      <c r="W750" s="11"/>
      <c r="X750" s="11"/>
      <c r="Y750" s="11"/>
      <c r="Z750" s="11"/>
      <c r="AA750" s="11"/>
      <c r="AB750" s="11"/>
      <c r="AC750" s="11"/>
      <c r="AD750" s="11"/>
      <c r="AE750" s="11"/>
      <c r="AF750" s="11"/>
      <c r="AG750" s="13"/>
      <c r="AH750" s="11"/>
      <c r="AI750" s="11"/>
      <c r="AJ750" s="11"/>
      <c r="AK750" s="11"/>
      <c r="AL750" s="11"/>
      <c r="AM750" s="11"/>
      <c r="AN750" s="4"/>
      <c r="AO750" s="4"/>
      <c r="AP750" s="4"/>
      <c r="AQ750" s="4"/>
    </row>
    <row r="751" spans="2:43" ht="13" x14ac:dyDescent="0.3">
      <c r="B751" s="49"/>
      <c r="J751" s="7"/>
      <c r="K751" s="8"/>
      <c r="L751" s="9"/>
      <c r="N751" s="9"/>
      <c r="O751" s="10"/>
      <c r="P751" s="10"/>
      <c r="Q751" s="10"/>
      <c r="R751" s="10"/>
      <c r="V751" s="11"/>
      <c r="W751" s="11"/>
      <c r="X751" s="11"/>
      <c r="Y751" s="11"/>
      <c r="Z751" s="11"/>
      <c r="AA751" s="11"/>
      <c r="AB751" s="11"/>
      <c r="AC751" s="11"/>
      <c r="AD751" s="11"/>
      <c r="AE751" s="11"/>
      <c r="AF751" s="11"/>
      <c r="AG751" s="13"/>
      <c r="AH751" s="11"/>
      <c r="AI751" s="11"/>
      <c r="AJ751" s="11"/>
      <c r="AK751" s="11"/>
      <c r="AL751" s="11"/>
      <c r="AM751" s="11"/>
      <c r="AN751" s="4"/>
      <c r="AO751" s="4"/>
      <c r="AP751" s="4"/>
      <c r="AQ751" s="4"/>
    </row>
    <row r="752" spans="2:43" ht="13" x14ac:dyDescent="0.3">
      <c r="B752" s="49"/>
      <c r="J752" s="7"/>
      <c r="K752" s="8"/>
      <c r="L752" s="9"/>
      <c r="N752" s="9"/>
      <c r="O752" s="10"/>
      <c r="P752" s="10"/>
      <c r="Q752" s="10"/>
      <c r="R752" s="10"/>
      <c r="V752" s="11"/>
      <c r="W752" s="11"/>
      <c r="X752" s="11"/>
      <c r="Y752" s="11"/>
      <c r="Z752" s="11"/>
      <c r="AA752" s="11"/>
      <c r="AB752" s="11"/>
      <c r="AC752" s="11"/>
      <c r="AD752" s="11"/>
      <c r="AE752" s="11"/>
      <c r="AF752" s="11"/>
      <c r="AG752" s="13"/>
      <c r="AH752" s="11"/>
      <c r="AI752" s="11"/>
      <c r="AJ752" s="11"/>
      <c r="AK752" s="11"/>
      <c r="AL752" s="11"/>
      <c r="AM752" s="11"/>
      <c r="AN752" s="4"/>
      <c r="AO752" s="4"/>
      <c r="AP752" s="4"/>
      <c r="AQ752" s="4"/>
    </row>
    <row r="753" spans="2:43" ht="13" x14ac:dyDescent="0.3">
      <c r="B753" s="49"/>
      <c r="J753" s="7"/>
      <c r="K753" s="8"/>
      <c r="L753" s="9"/>
      <c r="N753" s="9"/>
      <c r="O753" s="10"/>
      <c r="P753" s="10"/>
      <c r="Q753" s="10"/>
      <c r="R753" s="10"/>
      <c r="V753" s="11"/>
      <c r="W753" s="11"/>
      <c r="X753" s="11"/>
      <c r="Y753" s="11"/>
      <c r="Z753" s="11"/>
      <c r="AA753" s="11"/>
      <c r="AB753" s="11"/>
      <c r="AC753" s="11"/>
      <c r="AD753" s="11"/>
      <c r="AE753" s="11"/>
      <c r="AF753" s="11"/>
      <c r="AG753" s="13"/>
      <c r="AH753" s="11"/>
      <c r="AI753" s="11"/>
      <c r="AJ753" s="11"/>
      <c r="AK753" s="11"/>
      <c r="AL753" s="11"/>
      <c r="AM753" s="11"/>
      <c r="AN753" s="4"/>
      <c r="AO753" s="4"/>
      <c r="AP753" s="4"/>
      <c r="AQ753" s="4"/>
    </row>
    <row r="754" spans="2:43" ht="13" x14ac:dyDescent="0.3">
      <c r="B754" s="49"/>
      <c r="J754" s="7"/>
      <c r="K754" s="8"/>
      <c r="L754" s="9"/>
      <c r="N754" s="9"/>
      <c r="O754" s="10"/>
      <c r="P754" s="10"/>
      <c r="Q754" s="10"/>
      <c r="R754" s="10"/>
      <c r="V754" s="11"/>
      <c r="W754" s="11"/>
      <c r="X754" s="11"/>
      <c r="Y754" s="11"/>
      <c r="Z754" s="11"/>
      <c r="AA754" s="11"/>
      <c r="AB754" s="11"/>
      <c r="AC754" s="11"/>
      <c r="AD754" s="11"/>
      <c r="AE754" s="11"/>
      <c r="AF754" s="11"/>
      <c r="AG754" s="13"/>
      <c r="AH754" s="11"/>
      <c r="AI754" s="11"/>
      <c r="AJ754" s="11"/>
      <c r="AK754" s="11"/>
      <c r="AL754" s="11"/>
      <c r="AM754" s="11"/>
      <c r="AN754" s="4"/>
      <c r="AO754" s="4"/>
      <c r="AP754" s="4"/>
      <c r="AQ754" s="4"/>
    </row>
    <row r="755" spans="2:43" ht="13" x14ac:dyDescent="0.3">
      <c r="B755" s="49"/>
      <c r="J755" s="7"/>
      <c r="K755" s="8"/>
      <c r="L755" s="9"/>
      <c r="N755" s="9"/>
      <c r="O755" s="10"/>
      <c r="P755" s="10"/>
      <c r="Q755" s="10"/>
      <c r="R755" s="10"/>
      <c r="V755" s="11"/>
      <c r="W755" s="11"/>
      <c r="X755" s="11"/>
      <c r="Y755" s="11"/>
      <c r="Z755" s="11"/>
      <c r="AA755" s="11"/>
      <c r="AB755" s="11"/>
      <c r="AC755" s="11"/>
      <c r="AD755" s="11"/>
      <c r="AE755" s="11"/>
      <c r="AF755" s="11"/>
      <c r="AG755" s="13"/>
      <c r="AH755" s="11"/>
      <c r="AI755" s="11"/>
      <c r="AJ755" s="11"/>
      <c r="AK755" s="11"/>
      <c r="AL755" s="11"/>
      <c r="AM755" s="11"/>
      <c r="AN755" s="4"/>
      <c r="AO755" s="4"/>
      <c r="AP755" s="4"/>
      <c r="AQ755" s="4"/>
    </row>
    <row r="756" spans="2:43" ht="13" x14ac:dyDescent="0.3">
      <c r="B756" s="49"/>
      <c r="J756" s="7"/>
      <c r="K756" s="8"/>
      <c r="L756" s="9"/>
      <c r="N756" s="9"/>
      <c r="O756" s="10"/>
      <c r="P756" s="10"/>
      <c r="Q756" s="10"/>
      <c r="R756" s="10"/>
      <c r="V756" s="11"/>
      <c r="W756" s="11"/>
      <c r="X756" s="11"/>
      <c r="Y756" s="11"/>
      <c r="Z756" s="11"/>
      <c r="AA756" s="11"/>
      <c r="AB756" s="11"/>
      <c r="AC756" s="11"/>
      <c r="AD756" s="11"/>
      <c r="AE756" s="11"/>
      <c r="AF756" s="11"/>
      <c r="AG756" s="13"/>
      <c r="AH756" s="11"/>
      <c r="AI756" s="11"/>
      <c r="AJ756" s="11"/>
      <c r="AK756" s="11"/>
      <c r="AL756" s="11"/>
      <c r="AM756" s="11"/>
      <c r="AN756" s="4"/>
      <c r="AO756" s="4"/>
      <c r="AP756" s="4"/>
      <c r="AQ756" s="4"/>
    </row>
    <row r="757" spans="2:43" ht="13" x14ac:dyDescent="0.3">
      <c r="B757" s="49"/>
      <c r="J757" s="7"/>
      <c r="K757" s="8"/>
      <c r="L757" s="9"/>
      <c r="N757" s="9"/>
      <c r="O757" s="10"/>
      <c r="P757" s="10"/>
      <c r="Q757" s="10"/>
      <c r="R757" s="10"/>
      <c r="V757" s="11"/>
      <c r="W757" s="11"/>
      <c r="X757" s="11"/>
      <c r="Y757" s="11"/>
      <c r="Z757" s="11"/>
      <c r="AA757" s="11"/>
      <c r="AB757" s="11"/>
      <c r="AC757" s="11"/>
      <c r="AD757" s="11"/>
      <c r="AE757" s="11"/>
      <c r="AF757" s="11"/>
      <c r="AG757" s="13"/>
      <c r="AH757" s="11"/>
      <c r="AI757" s="11"/>
      <c r="AJ757" s="11"/>
      <c r="AK757" s="11"/>
      <c r="AL757" s="11"/>
      <c r="AM757" s="11"/>
      <c r="AN757" s="4"/>
      <c r="AO757" s="4"/>
      <c r="AP757" s="4"/>
      <c r="AQ757" s="4"/>
    </row>
    <row r="758" spans="2:43" ht="13" x14ac:dyDescent="0.3">
      <c r="B758" s="49"/>
      <c r="J758" s="7"/>
      <c r="K758" s="8"/>
      <c r="L758" s="9"/>
      <c r="N758" s="9"/>
      <c r="O758" s="10"/>
      <c r="P758" s="10"/>
      <c r="Q758" s="10"/>
      <c r="R758" s="10"/>
      <c r="V758" s="11"/>
      <c r="W758" s="11"/>
      <c r="X758" s="11"/>
      <c r="Y758" s="11"/>
      <c r="Z758" s="11"/>
      <c r="AA758" s="11"/>
      <c r="AB758" s="11"/>
      <c r="AC758" s="11"/>
      <c r="AD758" s="11"/>
      <c r="AE758" s="11"/>
      <c r="AF758" s="11"/>
      <c r="AG758" s="13"/>
      <c r="AH758" s="11"/>
      <c r="AI758" s="11"/>
      <c r="AJ758" s="11"/>
      <c r="AK758" s="11"/>
      <c r="AL758" s="11"/>
      <c r="AM758" s="11"/>
      <c r="AN758" s="4"/>
      <c r="AO758" s="4"/>
      <c r="AP758" s="4"/>
      <c r="AQ758" s="4"/>
    </row>
    <row r="759" spans="2:43" ht="13" x14ac:dyDescent="0.3">
      <c r="B759" s="49"/>
      <c r="J759" s="7"/>
      <c r="K759" s="8"/>
      <c r="L759" s="9"/>
      <c r="N759" s="9"/>
      <c r="O759" s="10"/>
      <c r="P759" s="10"/>
      <c r="Q759" s="10"/>
      <c r="R759" s="10"/>
      <c r="V759" s="11"/>
      <c r="W759" s="11"/>
      <c r="X759" s="11"/>
      <c r="Y759" s="11"/>
      <c r="Z759" s="11"/>
      <c r="AA759" s="11"/>
      <c r="AB759" s="11"/>
      <c r="AC759" s="11"/>
      <c r="AD759" s="11"/>
      <c r="AE759" s="11"/>
      <c r="AF759" s="11"/>
      <c r="AG759" s="13"/>
      <c r="AH759" s="11"/>
      <c r="AI759" s="11"/>
      <c r="AJ759" s="11"/>
      <c r="AK759" s="11"/>
      <c r="AL759" s="11"/>
      <c r="AM759" s="11"/>
      <c r="AN759" s="4"/>
      <c r="AO759" s="4"/>
      <c r="AP759" s="4"/>
      <c r="AQ759" s="4"/>
    </row>
    <row r="760" spans="2:43" ht="13" x14ac:dyDescent="0.3">
      <c r="B760" s="49"/>
      <c r="J760" s="7"/>
      <c r="K760" s="8"/>
      <c r="L760" s="9"/>
      <c r="N760" s="9"/>
      <c r="O760" s="10"/>
      <c r="P760" s="10"/>
      <c r="Q760" s="10"/>
      <c r="R760" s="10"/>
      <c r="V760" s="11"/>
      <c r="W760" s="11"/>
      <c r="X760" s="11"/>
      <c r="Y760" s="11"/>
      <c r="Z760" s="11"/>
      <c r="AA760" s="11"/>
      <c r="AB760" s="11"/>
      <c r="AC760" s="11"/>
      <c r="AD760" s="11"/>
      <c r="AE760" s="11"/>
      <c r="AF760" s="11"/>
      <c r="AG760" s="13"/>
      <c r="AH760" s="11"/>
      <c r="AI760" s="11"/>
      <c r="AJ760" s="11"/>
      <c r="AK760" s="11"/>
      <c r="AL760" s="11"/>
      <c r="AM760" s="11"/>
      <c r="AN760" s="4"/>
      <c r="AO760" s="4"/>
      <c r="AP760" s="4"/>
      <c r="AQ760" s="4"/>
    </row>
    <row r="761" spans="2:43" ht="13" x14ac:dyDescent="0.3">
      <c r="B761" s="49"/>
      <c r="J761" s="7"/>
      <c r="K761" s="8"/>
      <c r="L761" s="9"/>
      <c r="N761" s="9"/>
      <c r="O761" s="10"/>
      <c r="P761" s="10"/>
      <c r="Q761" s="10"/>
      <c r="R761" s="10"/>
      <c r="V761" s="11"/>
      <c r="W761" s="11"/>
      <c r="X761" s="11"/>
      <c r="Y761" s="11"/>
      <c r="Z761" s="11"/>
      <c r="AA761" s="11"/>
      <c r="AB761" s="11"/>
      <c r="AC761" s="11"/>
      <c r="AD761" s="11"/>
      <c r="AE761" s="11"/>
      <c r="AF761" s="11"/>
      <c r="AG761" s="13"/>
      <c r="AH761" s="14"/>
      <c r="AI761" s="14"/>
      <c r="AJ761" s="14"/>
      <c r="AK761" s="14"/>
      <c r="AL761" s="14"/>
      <c r="AM761" s="14"/>
      <c r="AN761" s="15"/>
      <c r="AO761" s="16"/>
      <c r="AP761" s="16"/>
      <c r="AQ761" s="16"/>
    </row>
    <row r="762" spans="2:43" ht="13" x14ac:dyDescent="0.3">
      <c r="B762" s="49"/>
      <c r="J762" s="7"/>
      <c r="K762" s="8"/>
      <c r="L762" s="9"/>
      <c r="N762" s="9"/>
      <c r="O762" s="10"/>
      <c r="P762" s="10"/>
      <c r="Q762" s="10"/>
      <c r="R762" s="10"/>
      <c r="V762" s="11"/>
      <c r="W762" s="11"/>
      <c r="X762" s="11"/>
      <c r="Y762" s="11"/>
      <c r="Z762" s="11"/>
      <c r="AA762" s="11"/>
      <c r="AB762" s="11"/>
      <c r="AC762" s="11"/>
      <c r="AD762" s="11"/>
      <c r="AE762" s="11"/>
      <c r="AF762" s="11"/>
      <c r="AG762" s="13"/>
      <c r="AH762" s="14"/>
      <c r="AI762" s="14"/>
      <c r="AJ762" s="14"/>
      <c r="AK762" s="14"/>
      <c r="AL762" s="14"/>
      <c r="AM762" s="14"/>
      <c r="AN762" s="15"/>
      <c r="AO762" s="16"/>
      <c r="AP762" s="16"/>
      <c r="AQ762" s="16"/>
    </row>
    <row r="763" spans="2:43" ht="13" x14ac:dyDescent="0.3">
      <c r="B763" s="49"/>
      <c r="J763" s="7"/>
      <c r="K763" s="8"/>
      <c r="L763" s="9"/>
      <c r="N763" s="9"/>
      <c r="O763" s="10"/>
      <c r="P763" s="10"/>
      <c r="Q763" s="10"/>
      <c r="R763" s="10"/>
      <c r="V763" s="11"/>
      <c r="W763" s="11"/>
      <c r="X763" s="11"/>
      <c r="Y763" s="11"/>
      <c r="Z763" s="11"/>
      <c r="AA763" s="11"/>
      <c r="AB763" s="11"/>
      <c r="AC763" s="11"/>
      <c r="AD763" s="11"/>
      <c r="AE763" s="11"/>
      <c r="AF763" s="11"/>
      <c r="AG763" s="13"/>
      <c r="AH763" s="14"/>
      <c r="AI763" s="14"/>
      <c r="AJ763" s="14"/>
      <c r="AK763" s="14"/>
      <c r="AL763" s="14"/>
      <c r="AM763" s="14"/>
      <c r="AN763" s="15"/>
      <c r="AO763" s="16"/>
      <c r="AP763" s="16"/>
      <c r="AQ763" s="16"/>
    </row>
    <row r="764" spans="2:43" ht="13" x14ac:dyDescent="0.3">
      <c r="B764" s="49"/>
      <c r="J764" s="7"/>
      <c r="K764" s="8"/>
      <c r="L764" s="9"/>
      <c r="N764" s="9"/>
      <c r="O764" s="10"/>
      <c r="P764" s="10"/>
      <c r="Q764" s="10"/>
      <c r="R764" s="10"/>
      <c r="V764" s="11"/>
      <c r="W764" s="11"/>
      <c r="X764" s="11"/>
      <c r="Y764" s="11"/>
      <c r="Z764" s="11"/>
      <c r="AA764" s="11"/>
      <c r="AB764" s="11"/>
      <c r="AC764" s="11"/>
      <c r="AD764" s="11"/>
      <c r="AE764" s="11"/>
      <c r="AF764" s="11"/>
      <c r="AG764" s="18"/>
      <c r="AH764" s="14"/>
      <c r="AI764" s="14"/>
      <c r="AJ764" s="14"/>
      <c r="AK764" s="14"/>
      <c r="AL764" s="14"/>
      <c r="AM764" s="14"/>
      <c r="AN764" s="4"/>
      <c r="AO764" s="4"/>
      <c r="AP764" s="4"/>
      <c r="AQ764" s="4"/>
    </row>
    <row r="765" spans="2:43" ht="13" x14ac:dyDescent="0.3">
      <c r="B765" s="49"/>
      <c r="J765" s="7"/>
      <c r="K765" s="8"/>
      <c r="L765" s="9"/>
      <c r="N765" s="9"/>
      <c r="O765" s="10"/>
      <c r="P765" s="10"/>
      <c r="Q765" s="10"/>
      <c r="R765" s="10"/>
      <c r="V765" s="11"/>
      <c r="W765" s="11"/>
      <c r="X765" s="11"/>
      <c r="Y765" s="11"/>
      <c r="Z765" s="11"/>
      <c r="AA765" s="11"/>
      <c r="AB765" s="11"/>
      <c r="AC765" s="11"/>
      <c r="AD765" s="11"/>
      <c r="AE765" s="11"/>
      <c r="AF765" s="11"/>
      <c r="AG765" s="13"/>
      <c r="AH765" s="11"/>
      <c r="AI765" s="11"/>
      <c r="AJ765" s="11"/>
      <c r="AK765" s="11"/>
      <c r="AL765" s="11"/>
      <c r="AM765" s="11"/>
      <c r="AN765" s="4"/>
      <c r="AO765" s="4"/>
      <c r="AP765" s="4"/>
      <c r="AQ765" s="4"/>
    </row>
    <row r="766" spans="2:43" ht="13" x14ac:dyDescent="0.3">
      <c r="B766" s="49"/>
      <c r="J766" s="7"/>
      <c r="K766" s="8"/>
      <c r="L766" s="9"/>
      <c r="N766" s="9"/>
      <c r="O766" s="10"/>
      <c r="P766" s="10"/>
      <c r="Q766" s="10"/>
      <c r="R766" s="10"/>
      <c r="V766" s="11"/>
      <c r="W766" s="11"/>
      <c r="X766" s="11"/>
      <c r="Y766" s="11"/>
      <c r="Z766" s="11"/>
      <c r="AA766" s="11"/>
      <c r="AB766" s="11"/>
      <c r="AC766" s="11"/>
      <c r="AD766" s="11"/>
      <c r="AE766" s="11"/>
      <c r="AF766" s="11"/>
      <c r="AG766" s="13"/>
      <c r="AH766" s="11"/>
      <c r="AI766" s="11"/>
      <c r="AJ766" s="11"/>
      <c r="AK766" s="11"/>
      <c r="AL766" s="11"/>
      <c r="AM766" s="11"/>
      <c r="AN766" s="4"/>
      <c r="AO766" s="4"/>
      <c r="AP766" s="4"/>
      <c r="AQ766" s="4"/>
    </row>
    <row r="767" spans="2:43" ht="13" x14ac:dyDescent="0.3">
      <c r="B767" s="49"/>
      <c r="J767" s="7"/>
      <c r="K767" s="8"/>
      <c r="L767" s="9"/>
      <c r="N767" s="9"/>
      <c r="O767" s="10"/>
      <c r="P767" s="10"/>
      <c r="Q767" s="10"/>
      <c r="R767" s="10"/>
      <c r="V767" s="11"/>
      <c r="W767" s="11"/>
      <c r="X767" s="11"/>
      <c r="Y767" s="11"/>
      <c r="Z767" s="11"/>
      <c r="AA767" s="11"/>
      <c r="AB767" s="11"/>
      <c r="AC767" s="11"/>
      <c r="AD767" s="11"/>
      <c r="AE767" s="11"/>
      <c r="AF767" s="11"/>
      <c r="AG767" s="13"/>
      <c r="AH767" s="11"/>
      <c r="AI767" s="11"/>
      <c r="AJ767" s="11"/>
      <c r="AK767" s="11"/>
      <c r="AL767" s="11"/>
      <c r="AM767" s="11"/>
      <c r="AN767" s="4"/>
      <c r="AO767" s="4"/>
      <c r="AP767" s="4"/>
      <c r="AQ767" s="4"/>
    </row>
    <row r="768" spans="2:43" ht="13" x14ac:dyDescent="0.3">
      <c r="B768" s="49"/>
      <c r="J768" s="7"/>
      <c r="K768" s="8"/>
      <c r="L768" s="9"/>
      <c r="N768" s="9"/>
      <c r="O768" s="10"/>
      <c r="P768" s="10"/>
      <c r="Q768" s="10"/>
      <c r="R768" s="10"/>
      <c r="V768" s="11"/>
      <c r="W768" s="11"/>
      <c r="X768" s="11"/>
      <c r="Y768" s="11"/>
      <c r="Z768" s="11"/>
      <c r="AA768" s="11"/>
      <c r="AB768" s="11"/>
      <c r="AC768" s="11"/>
      <c r="AD768" s="11"/>
      <c r="AE768" s="11"/>
      <c r="AF768" s="11"/>
      <c r="AG768" s="13"/>
      <c r="AH768" s="11"/>
      <c r="AI768" s="11"/>
      <c r="AJ768" s="11"/>
      <c r="AK768" s="11"/>
      <c r="AL768" s="11"/>
      <c r="AM768" s="11"/>
      <c r="AN768" s="4"/>
      <c r="AO768" s="4"/>
      <c r="AP768" s="4"/>
      <c r="AQ768" s="4"/>
    </row>
    <row r="769" spans="2:43" ht="13" x14ac:dyDescent="0.3">
      <c r="B769" s="49"/>
      <c r="J769" s="7"/>
      <c r="K769" s="8"/>
      <c r="L769" s="9"/>
      <c r="N769" s="9"/>
      <c r="O769" s="10"/>
      <c r="P769" s="10"/>
      <c r="Q769" s="10"/>
      <c r="R769" s="10"/>
      <c r="V769" s="11"/>
      <c r="W769" s="11"/>
      <c r="X769" s="11"/>
      <c r="Y769" s="11"/>
      <c r="Z769" s="11"/>
      <c r="AA769" s="11"/>
      <c r="AB769" s="11"/>
      <c r="AC769" s="11"/>
      <c r="AD769" s="11"/>
      <c r="AE769" s="11"/>
      <c r="AF769" s="11"/>
      <c r="AG769" s="13"/>
      <c r="AH769" s="11"/>
      <c r="AI769" s="11"/>
      <c r="AJ769" s="11"/>
      <c r="AK769" s="11"/>
      <c r="AL769" s="11"/>
      <c r="AM769" s="11"/>
      <c r="AN769" s="4"/>
      <c r="AO769" s="4"/>
      <c r="AP769" s="4"/>
      <c r="AQ769" s="4"/>
    </row>
    <row r="770" spans="2:43" ht="13" x14ac:dyDescent="0.3">
      <c r="B770" s="49"/>
      <c r="J770" s="7"/>
      <c r="K770" s="8"/>
      <c r="L770" s="9"/>
      <c r="N770" s="9"/>
      <c r="O770" s="10"/>
      <c r="P770" s="10"/>
      <c r="Q770" s="10"/>
      <c r="R770" s="10"/>
      <c r="V770" s="11"/>
      <c r="W770" s="11"/>
      <c r="X770" s="11"/>
      <c r="Y770" s="11"/>
      <c r="Z770" s="11"/>
      <c r="AA770" s="11"/>
      <c r="AB770" s="11"/>
      <c r="AC770" s="11"/>
      <c r="AD770" s="11"/>
      <c r="AE770" s="11"/>
      <c r="AF770" s="11"/>
      <c r="AG770" s="13"/>
      <c r="AH770" s="11"/>
      <c r="AI770" s="11"/>
      <c r="AJ770" s="11"/>
      <c r="AK770" s="11"/>
      <c r="AL770" s="11"/>
      <c r="AM770" s="11"/>
      <c r="AN770" s="4"/>
      <c r="AO770" s="4"/>
      <c r="AP770" s="4"/>
      <c r="AQ770" s="4"/>
    </row>
    <row r="771" spans="2:43" ht="13" x14ac:dyDescent="0.3">
      <c r="B771" s="49"/>
      <c r="J771" s="7"/>
      <c r="K771" s="8"/>
      <c r="L771" s="9"/>
      <c r="N771" s="9"/>
      <c r="O771" s="10"/>
      <c r="P771" s="10"/>
      <c r="Q771" s="10"/>
      <c r="R771" s="10"/>
      <c r="V771" s="11"/>
      <c r="W771" s="11"/>
      <c r="X771" s="11"/>
      <c r="Y771" s="11"/>
      <c r="Z771" s="11"/>
      <c r="AA771" s="11"/>
      <c r="AB771" s="11"/>
      <c r="AC771" s="11"/>
      <c r="AD771" s="11"/>
      <c r="AE771" s="11"/>
      <c r="AF771" s="11"/>
      <c r="AG771" s="13"/>
      <c r="AH771" s="11"/>
      <c r="AI771" s="11"/>
      <c r="AJ771" s="11"/>
      <c r="AK771" s="11"/>
      <c r="AL771" s="11"/>
      <c r="AM771" s="11"/>
      <c r="AN771" s="4"/>
      <c r="AO771" s="4"/>
      <c r="AP771" s="4"/>
      <c r="AQ771" s="4"/>
    </row>
    <row r="772" spans="2:43" ht="13" x14ac:dyDescent="0.3">
      <c r="B772" s="49"/>
      <c r="J772" s="7"/>
      <c r="K772" s="8"/>
      <c r="L772" s="9"/>
      <c r="N772" s="9"/>
      <c r="O772" s="10"/>
      <c r="P772" s="10"/>
      <c r="Q772" s="10"/>
      <c r="R772" s="10"/>
      <c r="V772" s="11"/>
      <c r="W772" s="11"/>
      <c r="X772" s="11"/>
      <c r="Y772" s="11"/>
      <c r="Z772" s="11"/>
      <c r="AA772" s="11"/>
      <c r="AB772" s="11"/>
      <c r="AC772" s="11"/>
      <c r="AD772" s="11"/>
      <c r="AE772" s="11"/>
      <c r="AF772" s="11"/>
      <c r="AG772" s="13"/>
      <c r="AH772" s="11"/>
      <c r="AI772" s="11"/>
      <c r="AJ772" s="11"/>
      <c r="AK772" s="11"/>
      <c r="AL772" s="11"/>
      <c r="AM772" s="11"/>
      <c r="AN772" s="4"/>
      <c r="AO772" s="4"/>
      <c r="AP772" s="4"/>
      <c r="AQ772" s="4"/>
    </row>
    <row r="773" spans="2:43" ht="13" x14ac:dyDescent="0.3">
      <c r="B773" s="49"/>
      <c r="J773" s="7"/>
      <c r="K773" s="8"/>
      <c r="L773" s="9"/>
      <c r="N773" s="9"/>
      <c r="O773" s="10"/>
      <c r="P773" s="10"/>
      <c r="Q773" s="10"/>
      <c r="R773" s="10"/>
      <c r="V773" s="11"/>
      <c r="W773" s="11"/>
      <c r="X773" s="11"/>
      <c r="Y773" s="11"/>
      <c r="Z773" s="11"/>
      <c r="AA773" s="11"/>
      <c r="AB773" s="11"/>
      <c r="AC773" s="11"/>
      <c r="AD773" s="11"/>
      <c r="AE773" s="11"/>
      <c r="AF773" s="11"/>
      <c r="AG773" s="13"/>
      <c r="AH773" s="11"/>
      <c r="AI773" s="11"/>
      <c r="AJ773" s="11"/>
      <c r="AK773" s="11"/>
      <c r="AL773" s="11"/>
      <c r="AM773" s="11"/>
      <c r="AN773" s="4"/>
      <c r="AO773" s="4"/>
      <c r="AP773" s="4"/>
      <c r="AQ773" s="4"/>
    </row>
    <row r="774" spans="2:43" ht="13" x14ac:dyDescent="0.3">
      <c r="B774" s="49"/>
      <c r="J774" s="7"/>
      <c r="K774" s="8"/>
      <c r="L774" s="9"/>
      <c r="N774" s="9"/>
      <c r="O774" s="10"/>
      <c r="P774" s="10"/>
      <c r="Q774" s="10"/>
      <c r="R774" s="10"/>
      <c r="V774" s="11"/>
      <c r="W774" s="11"/>
      <c r="X774" s="11"/>
      <c r="Y774" s="11"/>
      <c r="Z774" s="11"/>
      <c r="AA774" s="11"/>
      <c r="AB774" s="11"/>
      <c r="AC774" s="11"/>
      <c r="AD774" s="11"/>
      <c r="AE774" s="11"/>
      <c r="AF774" s="11"/>
      <c r="AG774" s="13"/>
      <c r="AH774" s="11"/>
      <c r="AI774" s="11"/>
      <c r="AJ774" s="11"/>
      <c r="AK774" s="11"/>
      <c r="AL774" s="11"/>
      <c r="AM774" s="11"/>
      <c r="AN774" s="4"/>
      <c r="AO774" s="4"/>
      <c r="AP774" s="4"/>
      <c r="AQ774" s="4"/>
    </row>
    <row r="775" spans="2:43" ht="13" x14ac:dyDescent="0.3">
      <c r="B775" s="49"/>
      <c r="J775" s="7"/>
      <c r="K775" s="8"/>
      <c r="L775" s="9"/>
      <c r="N775" s="9"/>
      <c r="O775" s="10"/>
      <c r="P775" s="10"/>
      <c r="Q775" s="10"/>
      <c r="R775" s="10"/>
      <c r="V775" s="11"/>
      <c r="W775" s="11"/>
      <c r="X775" s="11"/>
      <c r="Y775" s="11"/>
      <c r="Z775" s="11"/>
      <c r="AA775" s="11"/>
      <c r="AB775" s="11"/>
      <c r="AC775" s="11"/>
      <c r="AD775" s="11"/>
      <c r="AE775" s="11"/>
      <c r="AF775" s="11"/>
      <c r="AG775" s="13"/>
      <c r="AH775" s="11"/>
      <c r="AI775" s="11"/>
      <c r="AJ775" s="11"/>
      <c r="AK775" s="11"/>
      <c r="AL775" s="11"/>
      <c r="AM775" s="11"/>
      <c r="AN775" s="4"/>
      <c r="AO775" s="4"/>
      <c r="AP775" s="4"/>
      <c r="AQ775" s="4"/>
    </row>
    <row r="776" spans="2:43" ht="13" x14ac:dyDescent="0.3">
      <c r="B776" s="49"/>
      <c r="J776" s="7"/>
      <c r="K776" s="8"/>
      <c r="L776" s="9"/>
      <c r="N776" s="9"/>
      <c r="O776" s="10"/>
      <c r="P776" s="10"/>
      <c r="Q776" s="10"/>
      <c r="R776" s="10"/>
      <c r="V776" s="11"/>
      <c r="W776" s="11"/>
      <c r="X776" s="11"/>
      <c r="Y776" s="11"/>
      <c r="Z776" s="11"/>
      <c r="AA776" s="11"/>
      <c r="AB776" s="11"/>
      <c r="AC776" s="11"/>
      <c r="AD776" s="11"/>
      <c r="AE776" s="11"/>
      <c r="AF776" s="11"/>
      <c r="AG776" s="13"/>
      <c r="AH776" s="11"/>
      <c r="AI776" s="11"/>
      <c r="AJ776" s="11"/>
      <c r="AK776" s="11"/>
      <c r="AL776" s="11"/>
      <c r="AM776" s="11"/>
      <c r="AN776" s="4"/>
      <c r="AO776" s="4"/>
      <c r="AP776" s="4"/>
      <c r="AQ776" s="4"/>
    </row>
    <row r="777" spans="2:43" ht="13" x14ac:dyDescent="0.3">
      <c r="B777" s="49"/>
      <c r="J777" s="7"/>
      <c r="K777" s="8"/>
      <c r="L777" s="9"/>
      <c r="N777" s="9"/>
      <c r="O777" s="10"/>
      <c r="P777" s="10"/>
      <c r="Q777" s="10"/>
      <c r="R777" s="10"/>
      <c r="V777" s="11"/>
      <c r="W777" s="11"/>
      <c r="X777" s="11"/>
      <c r="Y777" s="11"/>
      <c r="Z777" s="11"/>
      <c r="AA777" s="11"/>
      <c r="AB777" s="11"/>
      <c r="AC777" s="11"/>
      <c r="AD777" s="11"/>
      <c r="AE777" s="11"/>
      <c r="AF777" s="11"/>
      <c r="AG777" s="13"/>
      <c r="AH777" s="11"/>
      <c r="AI777" s="11"/>
      <c r="AJ777" s="11"/>
      <c r="AK777" s="11"/>
      <c r="AL777" s="11"/>
      <c r="AM777" s="11"/>
      <c r="AN777" s="4"/>
      <c r="AO777" s="4"/>
      <c r="AP777" s="4"/>
      <c r="AQ777" s="4"/>
    </row>
    <row r="778" spans="2:43" ht="13" x14ac:dyDescent="0.3">
      <c r="B778" s="49"/>
      <c r="J778" s="7"/>
      <c r="K778" s="8"/>
      <c r="L778" s="9"/>
      <c r="N778" s="9"/>
      <c r="O778" s="10"/>
      <c r="P778" s="10"/>
      <c r="Q778" s="10"/>
      <c r="R778" s="10"/>
      <c r="V778" s="11"/>
      <c r="W778" s="11"/>
      <c r="X778" s="11"/>
      <c r="Y778" s="11"/>
      <c r="Z778" s="11"/>
      <c r="AA778" s="11"/>
      <c r="AB778" s="11"/>
      <c r="AC778" s="11"/>
      <c r="AD778" s="11"/>
      <c r="AE778" s="11"/>
      <c r="AF778" s="11"/>
      <c r="AG778" s="13"/>
      <c r="AH778" s="11"/>
      <c r="AI778" s="11"/>
      <c r="AJ778" s="11"/>
      <c r="AK778" s="11"/>
      <c r="AL778" s="11"/>
      <c r="AM778" s="11"/>
      <c r="AN778" s="4"/>
      <c r="AO778" s="4"/>
      <c r="AP778" s="4"/>
      <c r="AQ778" s="4"/>
    </row>
    <row r="779" spans="2:43" ht="13" x14ac:dyDescent="0.3">
      <c r="B779" s="49"/>
      <c r="J779" s="7"/>
      <c r="K779" s="8"/>
      <c r="L779" s="9"/>
      <c r="N779" s="9"/>
      <c r="O779" s="10"/>
      <c r="P779" s="10"/>
      <c r="Q779" s="10"/>
      <c r="R779" s="10"/>
      <c r="V779" s="11"/>
      <c r="W779" s="11"/>
      <c r="X779" s="11"/>
      <c r="Y779" s="11"/>
      <c r="Z779" s="11"/>
      <c r="AA779" s="11"/>
      <c r="AB779" s="11"/>
      <c r="AC779" s="11"/>
      <c r="AD779" s="11"/>
      <c r="AE779" s="11"/>
      <c r="AF779" s="11"/>
      <c r="AG779" s="13"/>
      <c r="AH779" s="11"/>
      <c r="AI779" s="11"/>
      <c r="AJ779" s="11"/>
      <c r="AK779" s="11"/>
      <c r="AL779" s="11"/>
      <c r="AM779" s="11"/>
      <c r="AN779" s="4"/>
      <c r="AO779" s="4"/>
      <c r="AP779" s="4"/>
      <c r="AQ779" s="4"/>
    </row>
    <row r="780" spans="2:43" ht="13" x14ac:dyDescent="0.3">
      <c r="B780" s="49"/>
      <c r="J780" s="7"/>
      <c r="K780" s="8"/>
      <c r="L780" s="9"/>
      <c r="N780" s="9"/>
      <c r="O780" s="10"/>
      <c r="P780" s="10"/>
      <c r="Q780" s="10"/>
      <c r="R780" s="10"/>
      <c r="V780" s="11"/>
      <c r="W780" s="11"/>
      <c r="X780" s="11"/>
      <c r="Y780" s="11"/>
      <c r="Z780" s="11"/>
      <c r="AA780" s="11"/>
      <c r="AB780" s="11"/>
      <c r="AC780" s="11"/>
      <c r="AD780" s="11"/>
      <c r="AE780" s="11"/>
      <c r="AF780" s="11"/>
      <c r="AG780" s="13"/>
      <c r="AH780" s="11"/>
      <c r="AI780" s="11"/>
      <c r="AJ780" s="11"/>
      <c r="AK780" s="11"/>
      <c r="AL780" s="11"/>
      <c r="AM780" s="11"/>
      <c r="AN780" s="4"/>
      <c r="AO780" s="4"/>
      <c r="AP780" s="4"/>
      <c r="AQ780" s="4"/>
    </row>
    <row r="781" spans="2:43" ht="13" x14ac:dyDescent="0.3">
      <c r="B781" s="49"/>
      <c r="J781" s="7"/>
      <c r="K781" s="8"/>
      <c r="L781" s="9"/>
      <c r="N781" s="9"/>
      <c r="O781" s="10"/>
      <c r="P781" s="10"/>
      <c r="Q781" s="10"/>
      <c r="R781" s="10"/>
      <c r="V781" s="11"/>
      <c r="W781" s="11"/>
      <c r="X781" s="11"/>
      <c r="Y781" s="11"/>
      <c r="Z781" s="11"/>
      <c r="AA781" s="11"/>
      <c r="AB781" s="11"/>
      <c r="AC781" s="11"/>
      <c r="AD781" s="11"/>
      <c r="AE781" s="11"/>
      <c r="AF781" s="11"/>
      <c r="AG781" s="13"/>
      <c r="AH781" s="11"/>
      <c r="AI781" s="11"/>
      <c r="AJ781" s="11"/>
      <c r="AK781" s="11"/>
      <c r="AL781" s="11"/>
      <c r="AM781" s="11"/>
      <c r="AN781" s="4"/>
      <c r="AO781" s="4"/>
      <c r="AP781" s="4"/>
      <c r="AQ781" s="4"/>
    </row>
    <row r="782" spans="2:43" ht="13" x14ac:dyDescent="0.3">
      <c r="B782" s="49"/>
      <c r="J782" s="7"/>
      <c r="K782" s="8"/>
      <c r="L782" s="9"/>
      <c r="N782" s="9"/>
      <c r="O782" s="10"/>
      <c r="P782" s="10"/>
      <c r="Q782" s="10"/>
      <c r="R782" s="10"/>
      <c r="V782" s="11"/>
      <c r="W782" s="11"/>
      <c r="X782" s="11"/>
      <c r="Y782" s="11"/>
      <c r="Z782" s="11"/>
      <c r="AA782" s="11"/>
      <c r="AB782" s="11"/>
      <c r="AC782" s="11"/>
      <c r="AD782" s="11"/>
      <c r="AE782" s="11"/>
      <c r="AF782" s="11"/>
      <c r="AG782" s="13"/>
      <c r="AH782" s="11"/>
      <c r="AI782" s="11"/>
      <c r="AJ782" s="11"/>
      <c r="AK782" s="11"/>
      <c r="AL782" s="11"/>
      <c r="AM782" s="11"/>
      <c r="AN782" s="4"/>
      <c r="AO782" s="4"/>
      <c r="AP782" s="4"/>
      <c r="AQ782" s="4"/>
    </row>
    <row r="783" spans="2:43" ht="13" x14ac:dyDescent="0.3">
      <c r="B783" s="49"/>
      <c r="J783" s="7"/>
      <c r="K783" s="8"/>
      <c r="L783" s="9"/>
      <c r="N783" s="9"/>
      <c r="O783" s="10"/>
      <c r="P783" s="10"/>
      <c r="Q783" s="10"/>
      <c r="R783" s="10"/>
      <c r="V783" s="11"/>
      <c r="W783" s="11"/>
      <c r="X783" s="11"/>
      <c r="Y783" s="11"/>
      <c r="Z783" s="11"/>
      <c r="AA783" s="11"/>
      <c r="AB783" s="11"/>
      <c r="AC783" s="11"/>
      <c r="AD783" s="11"/>
      <c r="AE783" s="11"/>
      <c r="AF783" s="11"/>
      <c r="AG783" s="13"/>
      <c r="AH783" s="11"/>
      <c r="AI783" s="11"/>
      <c r="AJ783" s="11"/>
      <c r="AK783" s="11"/>
      <c r="AL783" s="11"/>
      <c r="AM783" s="11"/>
      <c r="AN783" s="4"/>
      <c r="AO783" s="4"/>
      <c r="AP783" s="4"/>
      <c r="AQ783" s="4"/>
    </row>
    <row r="784" spans="2:43" ht="13" x14ac:dyDescent="0.3">
      <c r="B784" s="49"/>
      <c r="J784" s="7"/>
      <c r="K784" s="8"/>
      <c r="L784" s="9"/>
      <c r="N784" s="9"/>
      <c r="O784" s="10"/>
      <c r="P784" s="10"/>
      <c r="Q784" s="10"/>
      <c r="R784" s="10"/>
      <c r="V784" s="11"/>
      <c r="W784" s="11"/>
      <c r="X784" s="11"/>
      <c r="Y784" s="11"/>
      <c r="Z784" s="11"/>
      <c r="AA784" s="11"/>
      <c r="AB784" s="11"/>
      <c r="AC784" s="11"/>
      <c r="AD784" s="11"/>
      <c r="AE784" s="11"/>
      <c r="AF784" s="11"/>
      <c r="AG784" s="13"/>
      <c r="AH784" s="11"/>
      <c r="AI784" s="11"/>
      <c r="AJ784" s="11"/>
      <c r="AK784" s="11"/>
      <c r="AL784" s="11"/>
      <c r="AM784" s="11"/>
      <c r="AN784" s="4"/>
      <c r="AO784" s="4"/>
      <c r="AP784" s="4"/>
      <c r="AQ784" s="4"/>
    </row>
    <row r="785" spans="2:43" ht="13" x14ac:dyDescent="0.3">
      <c r="B785" s="49"/>
      <c r="J785" s="7"/>
      <c r="K785" s="8"/>
      <c r="L785" s="9"/>
      <c r="N785" s="9"/>
      <c r="O785" s="10"/>
      <c r="P785" s="10"/>
      <c r="Q785" s="10"/>
      <c r="R785" s="10"/>
      <c r="V785" s="11"/>
      <c r="W785" s="11"/>
      <c r="X785" s="11"/>
      <c r="Y785" s="11"/>
      <c r="Z785" s="11"/>
      <c r="AA785" s="11"/>
      <c r="AB785" s="11"/>
      <c r="AC785" s="11"/>
      <c r="AD785" s="11"/>
      <c r="AE785" s="11"/>
      <c r="AF785" s="11"/>
      <c r="AG785" s="13"/>
      <c r="AH785" s="14"/>
      <c r="AI785" s="14"/>
      <c r="AJ785" s="14"/>
      <c r="AK785" s="14"/>
      <c r="AL785" s="14"/>
      <c r="AM785" s="14"/>
      <c r="AN785" s="15"/>
      <c r="AO785" s="16"/>
      <c r="AP785" s="16"/>
      <c r="AQ785" s="16"/>
    </row>
    <row r="786" spans="2:43" ht="13" x14ac:dyDescent="0.3">
      <c r="B786" s="49"/>
      <c r="J786" s="7"/>
      <c r="K786" s="8"/>
      <c r="L786" s="9"/>
      <c r="N786" s="9"/>
      <c r="O786" s="10"/>
      <c r="P786" s="10"/>
      <c r="Q786" s="10"/>
      <c r="R786" s="10"/>
      <c r="V786" s="11"/>
      <c r="W786" s="11"/>
      <c r="X786" s="11"/>
      <c r="Y786" s="11"/>
      <c r="Z786" s="11"/>
      <c r="AA786" s="11"/>
      <c r="AB786" s="11"/>
      <c r="AC786" s="11"/>
      <c r="AD786" s="11"/>
      <c r="AE786" s="11"/>
      <c r="AF786" s="11"/>
      <c r="AG786" s="13"/>
      <c r="AH786" s="14"/>
      <c r="AI786" s="14"/>
      <c r="AJ786" s="14"/>
      <c r="AK786" s="14"/>
      <c r="AL786" s="14"/>
      <c r="AM786" s="14"/>
      <c r="AN786" s="15"/>
      <c r="AO786" s="16"/>
      <c r="AP786" s="16"/>
      <c r="AQ786" s="16"/>
    </row>
    <row r="787" spans="2:43" ht="13" x14ac:dyDescent="0.3">
      <c r="B787" s="49"/>
      <c r="J787" s="7"/>
      <c r="K787" s="8"/>
      <c r="L787" s="9"/>
      <c r="N787" s="9"/>
      <c r="O787" s="10"/>
      <c r="P787" s="10"/>
      <c r="Q787" s="10"/>
      <c r="R787" s="10"/>
      <c r="V787" s="11"/>
      <c r="W787" s="11"/>
      <c r="X787" s="11"/>
      <c r="Y787" s="11"/>
      <c r="Z787" s="11"/>
      <c r="AA787" s="11"/>
      <c r="AB787" s="11"/>
      <c r="AC787" s="11"/>
      <c r="AD787" s="11"/>
      <c r="AE787" s="11"/>
      <c r="AF787" s="11"/>
      <c r="AG787" s="13"/>
      <c r="AH787" s="14"/>
      <c r="AI787" s="14"/>
      <c r="AJ787" s="14"/>
      <c r="AK787" s="14"/>
      <c r="AL787" s="14"/>
      <c r="AM787" s="14"/>
      <c r="AN787" s="15"/>
      <c r="AO787" s="16"/>
      <c r="AP787" s="16"/>
      <c r="AQ787" s="16"/>
    </row>
    <row r="788" spans="2:43" ht="13" x14ac:dyDescent="0.3">
      <c r="B788" s="49"/>
      <c r="J788" s="7"/>
      <c r="K788" s="8"/>
      <c r="L788" s="9"/>
      <c r="N788" s="9"/>
      <c r="O788" s="10"/>
      <c r="P788" s="10"/>
      <c r="Q788" s="10"/>
      <c r="R788" s="10"/>
      <c r="V788" s="11"/>
      <c r="W788" s="11"/>
      <c r="X788" s="11"/>
      <c r="Y788" s="11"/>
      <c r="Z788" s="11"/>
      <c r="AA788" s="11"/>
      <c r="AB788" s="11"/>
      <c r="AC788" s="11"/>
      <c r="AD788" s="11"/>
      <c r="AE788" s="11"/>
      <c r="AF788" s="11"/>
      <c r="AG788" s="18"/>
      <c r="AH788" s="14"/>
      <c r="AI788" s="14"/>
      <c r="AJ788" s="14"/>
      <c r="AK788" s="14"/>
      <c r="AL788" s="14"/>
      <c r="AM788" s="14"/>
      <c r="AN788" s="4"/>
      <c r="AO788" s="4"/>
      <c r="AP788" s="4"/>
      <c r="AQ788" s="4"/>
    </row>
    <row r="789" spans="2:43" ht="13" x14ac:dyDescent="0.3">
      <c r="B789" s="49"/>
      <c r="J789" s="7"/>
      <c r="K789" s="8"/>
      <c r="L789" s="9"/>
      <c r="N789" s="9"/>
      <c r="O789" s="10"/>
      <c r="P789" s="10"/>
      <c r="Q789" s="10"/>
      <c r="R789" s="10"/>
      <c r="V789" s="11"/>
      <c r="W789" s="11"/>
      <c r="X789" s="11"/>
      <c r="Y789" s="11"/>
      <c r="Z789" s="11"/>
      <c r="AA789" s="11"/>
      <c r="AB789" s="11"/>
      <c r="AC789" s="11"/>
      <c r="AD789" s="11"/>
      <c r="AE789" s="11"/>
      <c r="AF789" s="11"/>
      <c r="AG789" s="13"/>
      <c r="AH789" s="11"/>
      <c r="AI789" s="11"/>
      <c r="AJ789" s="11"/>
      <c r="AK789" s="11"/>
      <c r="AL789" s="11"/>
      <c r="AM789" s="11"/>
      <c r="AN789" s="4"/>
      <c r="AO789" s="4"/>
      <c r="AP789" s="4"/>
      <c r="AQ789" s="4"/>
    </row>
    <row r="790" spans="2:43" ht="13" x14ac:dyDescent="0.3">
      <c r="B790" s="49"/>
      <c r="J790" s="7"/>
      <c r="K790" s="8"/>
      <c r="L790" s="9"/>
      <c r="N790" s="9"/>
      <c r="O790" s="10"/>
      <c r="P790" s="10"/>
      <c r="Q790" s="10"/>
      <c r="R790" s="10"/>
      <c r="V790" s="11"/>
      <c r="W790" s="11"/>
      <c r="X790" s="11"/>
      <c r="Y790" s="11"/>
      <c r="Z790" s="11"/>
      <c r="AA790" s="11"/>
      <c r="AB790" s="11"/>
      <c r="AC790" s="11"/>
      <c r="AD790" s="11"/>
      <c r="AE790" s="11"/>
      <c r="AF790" s="11"/>
      <c r="AG790" s="13"/>
      <c r="AH790" s="11"/>
      <c r="AI790" s="11"/>
      <c r="AJ790" s="11"/>
      <c r="AK790" s="11"/>
      <c r="AL790" s="11"/>
      <c r="AM790" s="11"/>
      <c r="AN790" s="4"/>
      <c r="AO790" s="4"/>
      <c r="AP790" s="4"/>
      <c r="AQ790" s="4"/>
    </row>
    <row r="791" spans="2:43" ht="13" x14ac:dyDescent="0.3">
      <c r="B791" s="49"/>
      <c r="J791" s="7"/>
      <c r="K791" s="8"/>
      <c r="L791" s="9"/>
      <c r="N791" s="9"/>
      <c r="O791" s="10"/>
      <c r="P791" s="10"/>
      <c r="Q791" s="10"/>
      <c r="R791" s="10"/>
      <c r="V791" s="11"/>
      <c r="W791" s="11"/>
      <c r="X791" s="11"/>
      <c r="Y791" s="11"/>
      <c r="Z791" s="11"/>
      <c r="AA791" s="11"/>
      <c r="AB791" s="11"/>
      <c r="AC791" s="11"/>
      <c r="AD791" s="11"/>
      <c r="AE791" s="11"/>
      <c r="AF791" s="11"/>
      <c r="AG791" s="13"/>
      <c r="AH791" s="11"/>
      <c r="AI791" s="11"/>
      <c r="AJ791" s="11"/>
      <c r="AK791" s="11"/>
      <c r="AL791" s="11"/>
      <c r="AM791" s="11"/>
      <c r="AN791" s="4"/>
      <c r="AO791" s="4"/>
      <c r="AP791" s="4"/>
      <c r="AQ791" s="4"/>
    </row>
    <row r="792" spans="2:43" ht="13" x14ac:dyDescent="0.3">
      <c r="B792" s="49"/>
      <c r="J792" s="7"/>
      <c r="K792" s="8"/>
      <c r="L792" s="9"/>
      <c r="N792" s="9"/>
      <c r="O792" s="10"/>
      <c r="P792" s="10"/>
      <c r="Q792" s="10"/>
      <c r="R792" s="10"/>
      <c r="V792" s="11"/>
      <c r="W792" s="11"/>
      <c r="X792" s="11"/>
      <c r="Y792" s="11"/>
      <c r="Z792" s="11"/>
      <c r="AA792" s="11"/>
      <c r="AB792" s="11"/>
      <c r="AC792" s="11"/>
      <c r="AD792" s="11"/>
      <c r="AE792" s="11"/>
      <c r="AF792" s="11"/>
      <c r="AG792" s="13"/>
      <c r="AH792" s="11"/>
      <c r="AI792" s="11"/>
      <c r="AJ792" s="11"/>
      <c r="AK792" s="11"/>
      <c r="AL792" s="11"/>
      <c r="AM792" s="11"/>
      <c r="AN792" s="4"/>
      <c r="AO792" s="4"/>
      <c r="AP792" s="4"/>
      <c r="AQ792" s="4"/>
    </row>
    <row r="793" spans="2:43" ht="13" x14ac:dyDescent="0.3">
      <c r="B793" s="49"/>
      <c r="J793" s="7"/>
      <c r="K793" s="8"/>
      <c r="L793" s="9"/>
      <c r="N793" s="9"/>
      <c r="O793" s="10"/>
      <c r="P793" s="10"/>
      <c r="Q793" s="10"/>
      <c r="R793" s="10"/>
      <c r="V793" s="11"/>
      <c r="W793" s="11"/>
      <c r="X793" s="11"/>
      <c r="Y793" s="11"/>
      <c r="Z793" s="11"/>
      <c r="AA793" s="11"/>
      <c r="AB793" s="11"/>
      <c r="AC793" s="11"/>
      <c r="AD793" s="11"/>
      <c r="AE793" s="11"/>
      <c r="AF793" s="11"/>
      <c r="AG793" s="13"/>
      <c r="AH793" s="11"/>
      <c r="AI793" s="11"/>
      <c r="AJ793" s="11"/>
      <c r="AK793" s="11"/>
      <c r="AL793" s="11"/>
      <c r="AM793" s="11"/>
      <c r="AN793" s="4"/>
      <c r="AO793" s="4"/>
      <c r="AP793" s="4"/>
      <c r="AQ793" s="4"/>
    </row>
    <row r="794" spans="2:43" ht="13" x14ac:dyDescent="0.3">
      <c r="B794" s="49"/>
      <c r="J794" s="7"/>
      <c r="K794" s="8"/>
      <c r="L794" s="9"/>
      <c r="N794" s="9"/>
      <c r="O794" s="10"/>
      <c r="P794" s="10"/>
      <c r="Q794" s="10"/>
      <c r="R794" s="10"/>
      <c r="V794" s="11"/>
      <c r="W794" s="11"/>
      <c r="X794" s="11"/>
      <c r="Y794" s="11"/>
      <c r="Z794" s="11"/>
      <c r="AA794" s="11"/>
      <c r="AB794" s="11"/>
      <c r="AC794" s="11"/>
      <c r="AD794" s="11"/>
      <c r="AE794" s="11"/>
      <c r="AF794" s="11"/>
      <c r="AG794" s="13"/>
      <c r="AH794" s="11"/>
      <c r="AI794" s="11"/>
      <c r="AJ794" s="11"/>
      <c r="AK794" s="11"/>
      <c r="AL794" s="11"/>
      <c r="AM794" s="11"/>
      <c r="AN794" s="4"/>
      <c r="AO794" s="4"/>
      <c r="AP794" s="4"/>
      <c r="AQ794" s="4"/>
    </row>
    <row r="795" spans="2:43" ht="13" x14ac:dyDescent="0.3">
      <c r="B795" s="49"/>
      <c r="J795" s="7"/>
      <c r="K795" s="8"/>
      <c r="L795" s="9"/>
      <c r="N795" s="9"/>
      <c r="O795" s="10"/>
      <c r="P795" s="10"/>
      <c r="Q795" s="10"/>
      <c r="R795" s="10"/>
      <c r="V795" s="11"/>
      <c r="W795" s="11"/>
      <c r="X795" s="11"/>
      <c r="Y795" s="11"/>
      <c r="Z795" s="11"/>
      <c r="AA795" s="11"/>
      <c r="AB795" s="11"/>
      <c r="AC795" s="11"/>
      <c r="AD795" s="11"/>
      <c r="AE795" s="11"/>
      <c r="AF795" s="11"/>
      <c r="AG795" s="13"/>
      <c r="AH795" s="11"/>
      <c r="AI795" s="11"/>
      <c r="AJ795" s="11"/>
      <c r="AK795" s="11"/>
      <c r="AL795" s="11"/>
      <c r="AM795" s="11"/>
      <c r="AN795" s="4"/>
      <c r="AO795" s="4"/>
      <c r="AP795" s="4"/>
      <c r="AQ795" s="4"/>
    </row>
    <row r="796" spans="2:43" ht="13" x14ac:dyDescent="0.3">
      <c r="B796" s="49"/>
      <c r="J796" s="7"/>
      <c r="K796" s="8"/>
      <c r="L796" s="9"/>
      <c r="N796" s="9"/>
      <c r="O796" s="10"/>
      <c r="P796" s="10"/>
      <c r="Q796" s="10"/>
      <c r="R796" s="10"/>
      <c r="V796" s="11"/>
      <c r="W796" s="11"/>
      <c r="X796" s="11"/>
      <c r="Y796" s="11"/>
      <c r="Z796" s="11"/>
      <c r="AA796" s="11"/>
      <c r="AB796" s="11"/>
      <c r="AC796" s="11"/>
      <c r="AD796" s="11"/>
      <c r="AE796" s="11"/>
      <c r="AF796" s="11"/>
      <c r="AG796" s="13"/>
      <c r="AH796" s="11"/>
      <c r="AI796" s="11"/>
      <c r="AJ796" s="11"/>
      <c r="AK796" s="11"/>
      <c r="AL796" s="11"/>
      <c r="AM796" s="11"/>
      <c r="AN796" s="4"/>
      <c r="AO796" s="4"/>
      <c r="AP796" s="4"/>
      <c r="AQ796" s="4"/>
    </row>
    <row r="797" spans="2:43" ht="13" x14ac:dyDescent="0.3">
      <c r="B797" s="49"/>
      <c r="J797" s="7"/>
      <c r="K797" s="8"/>
      <c r="L797" s="9"/>
      <c r="N797" s="9"/>
      <c r="O797" s="10"/>
      <c r="P797" s="10"/>
      <c r="Q797" s="10"/>
      <c r="R797" s="10"/>
      <c r="V797" s="11"/>
      <c r="W797" s="11"/>
      <c r="X797" s="11"/>
      <c r="Y797" s="11"/>
      <c r="Z797" s="11"/>
      <c r="AA797" s="11"/>
      <c r="AB797" s="11"/>
      <c r="AC797" s="11"/>
      <c r="AD797" s="11"/>
      <c r="AE797" s="11"/>
      <c r="AF797" s="11"/>
      <c r="AG797" s="13"/>
      <c r="AH797" s="11"/>
      <c r="AI797" s="11"/>
      <c r="AJ797" s="11"/>
      <c r="AK797" s="11"/>
      <c r="AL797" s="11"/>
      <c r="AM797" s="11"/>
      <c r="AN797" s="4"/>
      <c r="AO797" s="4"/>
      <c r="AP797" s="4"/>
      <c r="AQ797" s="4"/>
    </row>
    <row r="798" spans="2:43" ht="13" x14ac:dyDescent="0.3">
      <c r="B798" s="49"/>
      <c r="J798" s="7"/>
      <c r="K798" s="8"/>
      <c r="L798" s="9"/>
      <c r="N798" s="9"/>
      <c r="O798" s="10"/>
      <c r="P798" s="10"/>
      <c r="Q798" s="10"/>
      <c r="R798" s="10"/>
      <c r="V798" s="11"/>
      <c r="W798" s="11"/>
      <c r="X798" s="11"/>
      <c r="Y798" s="11"/>
      <c r="Z798" s="11"/>
      <c r="AA798" s="11"/>
      <c r="AB798" s="11"/>
      <c r="AC798" s="11"/>
      <c r="AD798" s="11"/>
      <c r="AE798" s="11"/>
      <c r="AF798" s="11"/>
      <c r="AG798" s="13"/>
      <c r="AH798" s="11"/>
      <c r="AI798" s="11"/>
      <c r="AJ798" s="11"/>
      <c r="AK798" s="11"/>
      <c r="AL798" s="11"/>
      <c r="AM798" s="11"/>
      <c r="AN798" s="4"/>
      <c r="AO798" s="4"/>
      <c r="AP798" s="4"/>
      <c r="AQ798" s="4"/>
    </row>
    <row r="799" spans="2:43" ht="13" x14ac:dyDescent="0.3">
      <c r="B799" s="49"/>
      <c r="J799" s="7"/>
      <c r="K799" s="8"/>
      <c r="L799" s="9"/>
      <c r="N799" s="9"/>
      <c r="O799" s="10"/>
      <c r="P799" s="10"/>
      <c r="Q799" s="10"/>
      <c r="R799" s="10"/>
      <c r="V799" s="11"/>
      <c r="W799" s="11"/>
      <c r="X799" s="11"/>
      <c r="Y799" s="11"/>
      <c r="Z799" s="11"/>
      <c r="AA799" s="11"/>
      <c r="AB799" s="11"/>
      <c r="AC799" s="11"/>
      <c r="AD799" s="11"/>
      <c r="AE799" s="11"/>
      <c r="AF799" s="11"/>
      <c r="AG799" s="13"/>
      <c r="AH799" s="11"/>
      <c r="AI799" s="11"/>
      <c r="AJ799" s="11"/>
      <c r="AK799" s="11"/>
      <c r="AL799" s="11"/>
      <c r="AM799" s="11"/>
      <c r="AN799" s="4"/>
      <c r="AO799" s="4"/>
      <c r="AP799" s="4"/>
      <c r="AQ799" s="4"/>
    </row>
    <row r="800" spans="2:43" ht="13" x14ac:dyDescent="0.3">
      <c r="B800" s="49"/>
      <c r="J800" s="7"/>
      <c r="K800" s="8"/>
      <c r="L800" s="9"/>
      <c r="N800" s="9"/>
      <c r="O800" s="10"/>
      <c r="P800" s="10"/>
      <c r="Q800" s="10"/>
      <c r="R800" s="10"/>
      <c r="V800" s="11"/>
      <c r="W800" s="11"/>
      <c r="X800" s="11"/>
      <c r="Y800" s="11"/>
      <c r="Z800" s="11"/>
      <c r="AA800" s="11"/>
      <c r="AB800" s="11"/>
      <c r="AC800" s="11"/>
      <c r="AD800" s="11"/>
      <c r="AE800" s="11"/>
      <c r="AF800" s="11"/>
      <c r="AG800" s="13"/>
      <c r="AH800" s="11"/>
      <c r="AI800" s="11"/>
      <c r="AJ800" s="11"/>
      <c r="AK800" s="11"/>
      <c r="AL800" s="11"/>
      <c r="AM800" s="11"/>
      <c r="AN800" s="4"/>
      <c r="AO800" s="4"/>
      <c r="AP800" s="4"/>
      <c r="AQ800" s="4"/>
    </row>
    <row r="801" spans="2:43" ht="13" x14ac:dyDescent="0.3">
      <c r="B801" s="49"/>
      <c r="J801" s="7"/>
      <c r="K801" s="8"/>
      <c r="L801" s="9"/>
      <c r="N801" s="9"/>
      <c r="O801" s="10"/>
      <c r="P801" s="10"/>
      <c r="Q801" s="10"/>
      <c r="R801" s="10"/>
      <c r="V801" s="11"/>
      <c r="W801" s="11"/>
      <c r="X801" s="11"/>
      <c r="Y801" s="11"/>
      <c r="Z801" s="11"/>
      <c r="AA801" s="11"/>
      <c r="AB801" s="11"/>
      <c r="AC801" s="11"/>
      <c r="AD801" s="11"/>
      <c r="AE801" s="11"/>
      <c r="AF801" s="11"/>
      <c r="AG801" s="13"/>
      <c r="AH801" s="11"/>
      <c r="AI801" s="11"/>
      <c r="AJ801" s="11"/>
      <c r="AK801" s="11"/>
      <c r="AL801" s="11"/>
      <c r="AM801" s="11"/>
      <c r="AN801" s="4"/>
      <c r="AO801" s="4"/>
      <c r="AP801" s="4"/>
      <c r="AQ801" s="4"/>
    </row>
    <row r="802" spans="2:43" ht="13" x14ac:dyDescent="0.3">
      <c r="B802" s="49"/>
      <c r="J802" s="7"/>
      <c r="K802" s="8"/>
      <c r="L802" s="9"/>
      <c r="N802" s="9"/>
      <c r="O802" s="10"/>
      <c r="P802" s="10"/>
      <c r="Q802" s="10"/>
      <c r="R802" s="10"/>
      <c r="V802" s="11"/>
      <c r="W802" s="11"/>
      <c r="X802" s="11"/>
      <c r="Y802" s="11"/>
      <c r="Z802" s="11"/>
      <c r="AA802" s="11"/>
      <c r="AB802" s="11"/>
      <c r="AC802" s="11"/>
      <c r="AD802" s="11"/>
      <c r="AE802" s="11"/>
      <c r="AF802" s="11"/>
      <c r="AG802" s="13"/>
      <c r="AH802" s="11"/>
      <c r="AI802" s="11"/>
      <c r="AJ802" s="11"/>
      <c r="AK802" s="11"/>
      <c r="AL802" s="11"/>
      <c r="AM802" s="11"/>
      <c r="AN802" s="4"/>
      <c r="AO802" s="4"/>
      <c r="AP802" s="4"/>
      <c r="AQ802" s="4"/>
    </row>
    <row r="803" spans="2:43" ht="13" x14ac:dyDescent="0.3">
      <c r="B803" s="49"/>
      <c r="J803" s="7"/>
      <c r="K803" s="8"/>
      <c r="L803" s="9"/>
      <c r="N803" s="9"/>
      <c r="O803" s="10"/>
      <c r="P803" s="10"/>
      <c r="Q803" s="10"/>
      <c r="R803" s="10"/>
      <c r="V803" s="11"/>
      <c r="W803" s="11"/>
      <c r="X803" s="11"/>
      <c r="Y803" s="11"/>
      <c r="Z803" s="11"/>
      <c r="AA803" s="11"/>
      <c r="AB803" s="11"/>
      <c r="AC803" s="11"/>
      <c r="AD803" s="11"/>
      <c r="AE803" s="11"/>
      <c r="AF803" s="11"/>
      <c r="AG803" s="13"/>
      <c r="AH803" s="11"/>
      <c r="AI803" s="11"/>
      <c r="AJ803" s="11"/>
      <c r="AK803" s="11"/>
      <c r="AL803" s="11"/>
      <c r="AM803" s="11"/>
      <c r="AN803" s="4"/>
      <c r="AO803" s="4"/>
      <c r="AP803" s="4"/>
      <c r="AQ803" s="4"/>
    </row>
    <row r="804" spans="2:43" ht="13" x14ac:dyDescent="0.3">
      <c r="B804" s="49"/>
      <c r="J804" s="7"/>
      <c r="K804" s="8"/>
      <c r="L804" s="9"/>
      <c r="N804" s="9"/>
      <c r="O804" s="10"/>
      <c r="P804" s="10"/>
      <c r="Q804" s="10"/>
      <c r="R804" s="10"/>
      <c r="V804" s="11"/>
      <c r="W804" s="11"/>
      <c r="X804" s="11"/>
      <c r="Y804" s="11"/>
      <c r="Z804" s="11"/>
      <c r="AA804" s="11"/>
      <c r="AB804" s="11"/>
      <c r="AC804" s="11"/>
      <c r="AD804" s="11"/>
      <c r="AE804" s="11"/>
      <c r="AF804" s="11"/>
      <c r="AG804" s="13"/>
      <c r="AH804" s="11"/>
      <c r="AI804" s="11"/>
      <c r="AJ804" s="11"/>
      <c r="AK804" s="11"/>
      <c r="AL804" s="11"/>
      <c r="AM804" s="11"/>
      <c r="AN804" s="4"/>
      <c r="AO804" s="4"/>
      <c r="AP804" s="4"/>
      <c r="AQ804" s="4"/>
    </row>
    <row r="805" spans="2:43" ht="13" x14ac:dyDescent="0.3">
      <c r="B805" s="49"/>
      <c r="J805" s="7"/>
      <c r="K805" s="8"/>
      <c r="L805" s="9"/>
      <c r="N805" s="9"/>
      <c r="O805" s="10"/>
      <c r="P805" s="10"/>
      <c r="Q805" s="10"/>
      <c r="R805" s="10"/>
      <c r="V805" s="11"/>
      <c r="W805" s="11"/>
      <c r="X805" s="11"/>
      <c r="Y805" s="11"/>
      <c r="Z805" s="11"/>
      <c r="AA805" s="11"/>
      <c r="AB805" s="11"/>
      <c r="AC805" s="11"/>
      <c r="AD805" s="11"/>
      <c r="AE805" s="11"/>
      <c r="AF805" s="11"/>
      <c r="AG805" s="13"/>
      <c r="AH805" s="11"/>
      <c r="AI805" s="11"/>
      <c r="AJ805" s="11"/>
      <c r="AK805" s="11"/>
      <c r="AL805" s="11"/>
      <c r="AM805" s="11"/>
      <c r="AN805" s="4"/>
      <c r="AO805" s="4"/>
      <c r="AP805" s="4"/>
      <c r="AQ805" s="4"/>
    </row>
    <row r="806" spans="2:43" ht="13" x14ac:dyDescent="0.3">
      <c r="B806" s="49"/>
      <c r="J806" s="7"/>
      <c r="K806" s="8"/>
      <c r="L806" s="9"/>
      <c r="N806" s="9"/>
      <c r="O806" s="10"/>
      <c r="P806" s="10"/>
      <c r="Q806" s="10"/>
      <c r="R806" s="10"/>
      <c r="V806" s="11"/>
      <c r="W806" s="11"/>
      <c r="X806" s="11"/>
      <c r="Y806" s="11"/>
      <c r="Z806" s="11"/>
      <c r="AA806" s="11"/>
      <c r="AB806" s="11"/>
      <c r="AC806" s="11"/>
      <c r="AD806" s="11"/>
      <c r="AE806" s="11"/>
      <c r="AF806" s="11"/>
      <c r="AG806" s="13"/>
      <c r="AH806" s="11"/>
      <c r="AI806" s="11"/>
      <c r="AJ806" s="11"/>
      <c r="AK806" s="11"/>
      <c r="AL806" s="11"/>
      <c r="AM806" s="11"/>
      <c r="AN806" s="4"/>
      <c r="AO806" s="4"/>
      <c r="AP806" s="4"/>
      <c r="AQ806" s="4"/>
    </row>
    <row r="807" spans="2:43" ht="13" x14ac:dyDescent="0.3">
      <c r="B807" s="49"/>
      <c r="J807" s="7"/>
      <c r="K807" s="8"/>
      <c r="L807" s="9"/>
      <c r="N807" s="9"/>
      <c r="O807" s="10"/>
      <c r="P807" s="10"/>
      <c r="Q807" s="10"/>
      <c r="R807" s="10"/>
      <c r="V807" s="11"/>
      <c r="W807" s="11"/>
      <c r="X807" s="11"/>
      <c r="Y807" s="11"/>
      <c r="Z807" s="11"/>
      <c r="AA807" s="11"/>
      <c r="AB807" s="11"/>
      <c r="AC807" s="11"/>
      <c r="AD807" s="11"/>
      <c r="AE807" s="11"/>
      <c r="AF807" s="11"/>
      <c r="AG807" s="13"/>
      <c r="AH807" s="11"/>
      <c r="AI807" s="11"/>
      <c r="AJ807" s="11"/>
      <c r="AK807" s="11"/>
      <c r="AL807" s="11"/>
      <c r="AM807" s="11"/>
      <c r="AN807" s="4"/>
      <c r="AO807" s="4"/>
      <c r="AP807" s="4"/>
      <c r="AQ807" s="4"/>
    </row>
    <row r="808" spans="2:43" ht="13" x14ac:dyDescent="0.3">
      <c r="B808" s="49"/>
      <c r="J808" s="7"/>
      <c r="K808" s="8"/>
      <c r="L808" s="9"/>
      <c r="N808" s="9"/>
      <c r="O808" s="10"/>
      <c r="P808" s="10"/>
      <c r="Q808" s="10"/>
      <c r="R808" s="10"/>
      <c r="V808" s="11"/>
      <c r="W808" s="11"/>
      <c r="X808" s="11"/>
      <c r="Y808" s="11"/>
      <c r="Z808" s="11"/>
      <c r="AA808" s="11"/>
      <c r="AB808" s="11"/>
      <c r="AC808" s="11"/>
      <c r="AD808" s="11"/>
      <c r="AE808" s="11"/>
      <c r="AF808" s="11"/>
      <c r="AG808" s="13"/>
      <c r="AH808" s="11"/>
      <c r="AI808" s="11"/>
      <c r="AJ808" s="11"/>
      <c r="AK808" s="11"/>
      <c r="AL808" s="11"/>
      <c r="AM808" s="11"/>
      <c r="AN808" s="4"/>
      <c r="AO808" s="4"/>
      <c r="AP808" s="4"/>
      <c r="AQ808" s="4"/>
    </row>
    <row r="809" spans="2:43" ht="13" x14ac:dyDescent="0.3">
      <c r="B809" s="49"/>
      <c r="J809" s="7"/>
      <c r="K809" s="8"/>
      <c r="L809" s="9"/>
      <c r="N809" s="9"/>
      <c r="O809" s="10"/>
      <c r="P809" s="10"/>
      <c r="Q809" s="10"/>
      <c r="R809" s="10"/>
      <c r="V809" s="11"/>
      <c r="W809" s="11"/>
      <c r="X809" s="11"/>
      <c r="Y809" s="11"/>
      <c r="Z809" s="11"/>
      <c r="AA809" s="11"/>
      <c r="AB809" s="11"/>
      <c r="AC809" s="11"/>
      <c r="AD809" s="11"/>
      <c r="AE809" s="11"/>
      <c r="AF809" s="11"/>
      <c r="AG809" s="13"/>
      <c r="AH809" s="14"/>
      <c r="AI809" s="14"/>
      <c r="AJ809" s="14"/>
      <c r="AK809" s="14"/>
      <c r="AL809" s="14"/>
      <c r="AM809" s="14"/>
      <c r="AN809" s="15"/>
      <c r="AO809" s="16"/>
      <c r="AP809" s="16"/>
      <c r="AQ809" s="16"/>
    </row>
    <row r="810" spans="2:43" ht="13" x14ac:dyDescent="0.3">
      <c r="B810" s="49"/>
      <c r="J810" s="7"/>
      <c r="K810" s="8"/>
      <c r="L810" s="9"/>
      <c r="N810" s="9"/>
      <c r="O810" s="10"/>
      <c r="P810" s="10"/>
      <c r="Q810" s="10"/>
      <c r="R810" s="10"/>
      <c r="V810" s="11"/>
      <c r="W810" s="11"/>
      <c r="X810" s="11"/>
      <c r="Y810" s="11"/>
      <c r="Z810" s="11"/>
      <c r="AA810" s="11"/>
      <c r="AB810" s="11"/>
      <c r="AC810" s="11"/>
      <c r="AD810" s="11"/>
      <c r="AE810" s="11"/>
      <c r="AF810" s="11"/>
      <c r="AG810" s="13"/>
      <c r="AH810" s="14"/>
      <c r="AI810" s="14"/>
      <c r="AJ810" s="14"/>
      <c r="AK810" s="14"/>
      <c r="AL810" s="14"/>
      <c r="AM810" s="14"/>
      <c r="AN810" s="15"/>
      <c r="AO810" s="16"/>
      <c r="AP810" s="16"/>
      <c r="AQ810" s="16"/>
    </row>
    <row r="811" spans="2:43" ht="13" x14ac:dyDescent="0.3">
      <c r="B811" s="49"/>
      <c r="J811" s="7"/>
      <c r="K811" s="8"/>
      <c r="L811" s="9"/>
      <c r="N811" s="9"/>
      <c r="O811" s="10"/>
      <c r="P811" s="10"/>
      <c r="Q811" s="10"/>
      <c r="R811" s="10"/>
      <c r="V811" s="11"/>
      <c r="W811" s="11"/>
      <c r="X811" s="11"/>
      <c r="Y811" s="11"/>
      <c r="Z811" s="11"/>
      <c r="AA811" s="11"/>
      <c r="AB811" s="11"/>
      <c r="AC811" s="11"/>
      <c r="AD811" s="11"/>
      <c r="AE811" s="11"/>
      <c r="AF811" s="11"/>
      <c r="AG811" s="13"/>
      <c r="AH811" s="14"/>
      <c r="AI811" s="14"/>
      <c r="AJ811" s="14"/>
      <c r="AK811" s="14"/>
      <c r="AL811" s="14"/>
      <c r="AM811" s="14"/>
      <c r="AN811" s="15"/>
      <c r="AO811" s="16"/>
      <c r="AP811" s="16"/>
      <c r="AQ811" s="16"/>
    </row>
    <row r="812" spans="2:43" ht="13" x14ac:dyDescent="0.3">
      <c r="B812" s="49"/>
      <c r="J812" s="7"/>
      <c r="K812" s="8"/>
      <c r="L812" s="9"/>
      <c r="N812" s="9"/>
      <c r="O812" s="10"/>
      <c r="P812" s="10"/>
      <c r="Q812" s="10"/>
      <c r="R812" s="10"/>
      <c r="V812" s="11"/>
      <c r="W812" s="11"/>
      <c r="X812" s="11"/>
      <c r="Y812" s="11"/>
      <c r="Z812" s="11"/>
      <c r="AA812" s="11"/>
      <c r="AB812" s="11"/>
      <c r="AC812" s="11"/>
      <c r="AD812" s="11"/>
      <c r="AE812" s="11"/>
      <c r="AF812" s="11"/>
      <c r="AG812" s="18"/>
      <c r="AH812" s="14"/>
      <c r="AI812" s="14"/>
      <c r="AJ812" s="14"/>
      <c r="AK812" s="14"/>
      <c r="AL812" s="14"/>
      <c r="AM812" s="14"/>
      <c r="AN812" s="4"/>
      <c r="AO812" s="4"/>
      <c r="AP812" s="4"/>
      <c r="AQ812" s="4"/>
    </row>
    <row r="813" spans="2:43" ht="13" x14ac:dyDescent="0.3">
      <c r="B813" s="49"/>
      <c r="J813" s="7"/>
      <c r="K813" s="8"/>
      <c r="L813" s="9"/>
      <c r="N813" s="9"/>
      <c r="O813" s="10"/>
      <c r="P813" s="10"/>
      <c r="Q813" s="10"/>
      <c r="R813" s="10"/>
      <c r="V813" s="11"/>
      <c r="W813" s="11"/>
      <c r="X813" s="11"/>
      <c r="Y813" s="11"/>
      <c r="Z813" s="11"/>
      <c r="AA813" s="11"/>
      <c r="AB813" s="11"/>
      <c r="AC813" s="11"/>
      <c r="AD813" s="11"/>
      <c r="AE813" s="11"/>
      <c r="AF813" s="11"/>
      <c r="AG813" s="13"/>
      <c r="AH813" s="11"/>
      <c r="AI813" s="11"/>
      <c r="AJ813" s="11"/>
      <c r="AK813" s="11"/>
      <c r="AL813" s="11"/>
      <c r="AM813" s="11"/>
      <c r="AN813" s="4"/>
      <c r="AO813" s="4"/>
      <c r="AP813" s="4"/>
      <c r="AQ813" s="4"/>
    </row>
    <row r="814" spans="2:43" ht="13" x14ac:dyDescent="0.3">
      <c r="B814" s="49"/>
      <c r="J814" s="7"/>
      <c r="K814" s="8"/>
      <c r="L814" s="9"/>
      <c r="N814" s="9"/>
      <c r="O814" s="10"/>
      <c r="P814" s="10"/>
      <c r="Q814" s="10"/>
      <c r="R814" s="10"/>
      <c r="V814" s="11"/>
      <c r="W814" s="11"/>
      <c r="X814" s="11"/>
      <c r="Y814" s="11"/>
      <c r="Z814" s="11"/>
      <c r="AA814" s="11"/>
      <c r="AB814" s="11"/>
      <c r="AC814" s="11"/>
      <c r="AD814" s="11"/>
      <c r="AE814" s="11"/>
      <c r="AF814" s="11"/>
      <c r="AG814" s="13"/>
      <c r="AH814" s="11"/>
      <c r="AI814" s="11"/>
      <c r="AJ814" s="11"/>
      <c r="AK814" s="11"/>
      <c r="AL814" s="11"/>
      <c r="AM814" s="11"/>
      <c r="AN814" s="4"/>
      <c r="AO814" s="4"/>
      <c r="AP814" s="4"/>
      <c r="AQ814" s="4"/>
    </row>
    <row r="815" spans="2:43" ht="13" x14ac:dyDescent="0.3">
      <c r="B815" s="49"/>
      <c r="J815" s="7"/>
      <c r="K815" s="8"/>
      <c r="L815" s="9"/>
      <c r="N815" s="9"/>
      <c r="O815" s="10"/>
      <c r="P815" s="10"/>
      <c r="Q815" s="10"/>
      <c r="R815" s="10"/>
      <c r="V815" s="11"/>
      <c r="W815" s="11"/>
      <c r="X815" s="11"/>
      <c r="Y815" s="11"/>
      <c r="Z815" s="11"/>
      <c r="AA815" s="11"/>
      <c r="AB815" s="11"/>
      <c r="AC815" s="11"/>
      <c r="AD815" s="11"/>
      <c r="AE815" s="11"/>
      <c r="AF815" s="11"/>
      <c r="AG815" s="13"/>
      <c r="AH815" s="11"/>
      <c r="AI815" s="11"/>
      <c r="AJ815" s="11"/>
      <c r="AK815" s="11"/>
      <c r="AL815" s="11"/>
      <c r="AM815" s="11"/>
      <c r="AN815" s="4"/>
      <c r="AO815" s="4"/>
      <c r="AP815" s="4"/>
      <c r="AQ815" s="4"/>
    </row>
    <row r="816" spans="2:43" ht="13" x14ac:dyDescent="0.3">
      <c r="B816" s="49"/>
      <c r="J816" s="7"/>
      <c r="K816" s="8"/>
      <c r="L816" s="9"/>
      <c r="N816" s="9"/>
      <c r="O816" s="10"/>
      <c r="P816" s="10"/>
      <c r="Q816" s="10"/>
      <c r="R816" s="10"/>
      <c r="V816" s="11"/>
      <c r="W816" s="11"/>
      <c r="X816" s="11"/>
      <c r="Y816" s="11"/>
      <c r="Z816" s="11"/>
      <c r="AA816" s="11"/>
      <c r="AB816" s="11"/>
      <c r="AC816" s="11"/>
      <c r="AD816" s="11"/>
      <c r="AE816" s="11"/>
      <c r="AF816" s="11"/>
      <c r="AG816" s="13"/>
      <c r="AH816" s="11"/>
      <c r="AI816" s="11"/>
      <c r="AJ816" s="11"/>
      <c r="AK816" s="11"/>
      <c r="AL816" s="11"/>
      <c r="AM816" s="11"/>
      <c r="AN816" s="4"/>
      <c r="AO816" s="4"/>
      <c r="AP816" s="4"/>
      <c r="AQ816" s="4"/>
    </row>
    <row r="817" spans="2:43" ht="13" x14ac:dyDescent="0.3">
      <c r="B817" s="49"/>
      <c r="J817" s="7"/>
      <c r="K817" s="8"/>
      <c r="L817" s="9"/>
      <c r="N817" s="9"/>
      <c r="O817" s="10"/>
      <c r="P817" s="10"/>
      <c r="Q817" s="10"/>
      <c r="R817" s="10"/>
      <c r="V817" s="11"/>
      <c r="W817" s="11"/>
      <c r="X817" s="11"/>
      <c r="Y817" s="11"/>
      <c r="Z817" s="11"/>
      <c r="AA817" s="11"/>
      <c r="AB817" s="11"/>
      <c r="AC817" s="11"/>
      <c r="AD817" s="11"/>
      <c r="AE817" s="11"/>
      <c r="AF817" s="11"/>
      <c r="AG817" s="13"/>
      <c r="AH817" s="11"/>
      <c r="AI817" s="11"/>
      <c r="AJ817" s="11"/>
      <c r="AK817" s="11"/>
      <c r="AL817" s="11"/>
      <c r="AM817" s="11"/>
      <c r="AN817" s="4"/>
      <c r="AO817" s="4"/>
      <c r="AP817" s="4"/>
      <c r="AQ817" s="4"/>
    </row>
    <row r="818" spans="2:43" ht="13" x14ac:dyDescent="0.3">
      <c r="B818" s="49"/>
      <c r="J818" s="7"/>
      <c r="K818" s="8"/>
      <c r="L818" s="9"/>
      <c r="N818" s="9"/>
      <c r="O818" s="10"/>
      <c r="P818" s="10"/>
      <c r="Q818" s="10"/>
      <c r="R818" s="10"/>
      <c r="V818" s="11"/>
      <c r="W818" s="11"/>
      <c r="X818" s="11"/>
      <c r="Y818" s="11"/>
      <c r="Z818" s="11"/>
      <c r="AA818" s="11"/>
      <c r="AB818" s="11"/>
      <c r="AC818" s="11"/>
      <c r="AD818" s="11"/>
      <c r="AE818" s="11"/>
      <c r="AF818" s="11"/>
      <c r="AG818" s="13"/>
      <c r="AH818" s="11"/>
      <c r="AI818" s="11"/>
      <c r="AJ818" s="11"/>
      <c r="AK818" s="11"/>
      <c r="AL818" s="11"/>
      <c r="AM818" s="11"/>
      <c r="AN818" s="4"/>
      <c r="AO818" s="4"/>
      <c r="AP818" s="4"/>
      <c r="AQ818" s="4"/>
    </row>
    <row r="819" spans="2:43" ht="13" x14ac:dyDescent="0.3">
      <c r="B819" s="49"/>
      <c r="J819" s="7"/>
      <c r="K819" s="8"/>
      <c r="L819" s="9"/>
      <c r="N819" s="9"/>
      <c r="O819" s="10"/>
      <c r="P819" s="10"/>
      <c r="Q819" s="10"/>
      <c r="R819" s="10"/>
      <c r="V819" s="11"/>
      <c r="W819" s="11"/>
      <c r="X819" s="11"/>
      <c r="Y819" s="11"/>
      <c r="Z819" s="11"/>
      <c r="AA819" s="11"/>
      <c r="AB819" s="11"/>
      <c r="AC819" s="11"/>
      <c r="AD819" s="11"/>
      <c r="AE819" s="11"/>
      <c r="AF819" s="11"/>
      <c r="AG819" s="13"/>
      <c r="AH819" s="11"/>
      <c r="AI819" s="11"/>
      <c r="AJ819" s="11"/>
      <c r="AK819" s="11"/>
      <c r="AL819" s="11"/>
      <c r="AM819" s="11"/>
      <c r="AN819" s="4"/>
      <c r="AO819" s="4"/>
      <c r="AP819" s="4"/>
      <c r="AQ819" s="4"/>
    </row>
    <row r="820" spans="2:43" ht="13" x14ac:dyDescent="0.3">
      <c r="B820" s="49"/>
      <c r="J820" s="7"/>
      <c r="K820" s="8"/>
      <c r="L820" s="9"/>
      <c r="N820" s="9"/>
      <c r="O820" s="10"/>
      <c r="P820" s="10"/>
      <c r="Q820" s="10"/>
      <c r="R820" s="10"/>
      <c r="V820" s="11"/>
      <c r="W820" s="11"/>
      <c r="X820" s="11"/>
      <c r="Y820" s="11"/>
      <c r="Z820" s="11"/>
      <c r="AA820" s="11"/>
      <c r="AB820" s="11"/>
      <c r="AC820" s="11"/>
      <c r="AD820" s="11"/>
      <c r="AE820" s="11"/>
      <c r="AF820" s="11"/>
      <c r="AG820" s="13"/>
      <c r="AH820" s="11"/>
      <c r="AI820" s="11"/>
      <c r="AJ820" s="11"/>
      <c r="AK820" s="11"/>
      <c r="AL820" s="11"/>
      <c r="AM820" s="11"/>
      <c r="AN820" s="4"/>
      <c r="AO820" s="4"/>
      <c r="AP820" s="4"/>
      <c r="AQ820" s="4"/>
    </row>
    <row r="821" spans="2:43" ht="13" x14ac:dyDescent="0.3">
      <c r="B821" s="49"/>
      <c r="J821" s="7"/>
      <c r="K821" s="8"/>
      <c r="L821" s="9"/>
      <c r="N821" s="9"/>
      <c r="O821" s="10"/>
      <c r="P821" s="10"/>
      <c r="Q821" s="10"/>
      <c r="R821" s="10"/>
      <c r="V821" s="11"/>
      <c r="W821" s="11"/>
      <c r="X821" s="11"/>
      <c r="Y821" s="11"/>
      <c r="Z821" s="11"/>
      <c r="AA821" s="11"/>
      <c r="AB821" s="11"/>
      <c r="AC821" s="11"/>
      <c r="AD821" s="11"/>
      <c r="AE821" s="11"/>
      <c r="AF821" s="11"/>
      <c r="AG821" s="13"/>
      <c r="AH821" s="11"/>
      <c r="AI821" s="11"/>
      <c r="AJ821" s="11"/>
      <c r="AK821" s="11"/>
      <c r="AL821" s="11"/>
      <c r="AM821" s="11"/>
      <c r="AN821" s="4"/>
      <c r="AO821" s="4"/>
      <c r="AP821" s="4"/>
      <c r="AQ821" s="4"/>
    </row>
    <row r="822" spans="2:43" ht="13" x14ac:dyDescent="0.3">
      <c r="B822" s="49"/>
      <c r="J822" s="7"/>
      <c r="K822" s="8"/>
      <c r="L822" s="9"/>
      <c r="N822" s="9"/>
      <c r="O822" s="10"/>
      <c r="P822" s="10"/>
      <c r="Q822" s="10"/>
      <c r="R822" s="10"/>
      <c r="V822" s="11"/>
      <c r="W822" s="11"/>
      <c r="X822" s="11"/>
      <c r="Y822" s="11"/>
      <c r="Z822" s="11"/>
      <c r="AA822" s="11"/>
      <c r="AB822" s="11"/>
      <c r="AC822" s="11"/>
      <c r="AD822" s="11"/>
      <c r="AE822" s="11"/>
      <c r="AF822" s="11"/>
      <c r="AG822" s="13"/>
      <c r="AH822" s="11"/>
      <c r="AI822" s="11"/>
      <c r="AJ822" s="11"/>
      <c r="AK822" s="11"/>
      <c r="AL822" s="11"/>
      <c r="AM822" s="11"/>
      <c r="AN822" s="4"/>
      <c r="AO822" s="4"/>
      <c r="AP822" s="4"/>
      <c r="AQ822" s="4"/>
    </row>
    <row r="823" spans="2:43" ht="13" x14ac:dyDescent="0.3">
      <c r="B823" s="49"/>
      <c r="J823" s="7"/>
      <c r="K823" s="8"/>
      <c r="L823" s="9"/>
      <c r="N823" s="9"/>
      <c r="O823" s="10"/>
      <c r="P823" s="10"/>
      <c r="Q823" s="10"/>
      <c r="R823" s="10"/>
      <c r="V823" s="11"/>
      <c r="W823" s="11"/>
      <c r="X823" s="11"/>
      <c r="Y823" s="11"/>
      <c r="Z823" s="11"/>
      <c r="AA823" s="11"/>
      <c r="AB823" s="11"/>
      <c r="AC823" s="11"/>
      <c r="AD823" s="11"/>
      <c r="AE823" s="11"/>
      <c r="AF823" s="11"/>
      <c r="AG823" s="13"/>
      <c r="AH823" s="11"/>
      <c r="AI823" s="11"/>
      <c r="AJ823" s="11"/>
      <c r="AK823" s="11"/>
      <c r="AL823" s="11"/>
      <c r="AM823" s="11"/>
      <c r="AN823" s="4"/>
      <c r="AO823" s="4"/>
      <c r="AP823" s="4"/>
      <c r="AQ823" s="4"/>
    </row>
    <row r="824" spans="2:43" ht="13" x14ac:dyDescent="0.3">
      <c r="B824" s="49"/>
      <c r="J824" s="7"/>
      <c r="K824" s="8"/>
      <c r="L824" s="9"/>
      <c r="N824" s="9"/>
      <c r="O824" s="10"/>
      <c r="P824" s="10"/>
      <c r="Q824" s="10"/>
      <c r="R824" s="10"/>
      <c r="V824" s="11"/>
      <c r="W824" s="11"/>
      <c r="X824" s="11"/>
      <c r="Y824" s="11"/>
      <c r="Z824" s="11"/>
      <c r="AA824" s="11"/>
      <c r="AB824" s="11"/>
      <c r="AC824" s="11"/>
      <c r="AD824" s="11"/>
      <c r="AE824" s="11"/>
      <c r="AF824" s="11"/>
      <c r="AG824" s="13"/>
      <c r="AH824" s="11"/>
      <c r="AI824" s="11"/>
      <c r="AJ824" s="11"/>
      <c r="AK824" s="11"/>
      <c r="AL824" s="11"/>
      <c r="AM824" s="11"/>
      <c r="AN824" s="4"/>
      <c r="AO824" s="4"/>
      <c r="AP824" s="4"/>
      <c r="AQ824" s="4"/>
    </row>
    <row r="825" spans="2:43" ht="13" x14ac:dyDescent="0.3">
      <c r="B825" s="49"/>
      <c r="J825" s="7"/>
      <c r="K825" s="8"/>
      <c r="L825" s="9"/>
      <c r="N825" s="9"/>
      <c r="O825" s="10"/>
      <c r="P825" s="10"/>
      <c r="Q825" s="10"/>
      <c r="R825" s="10"/>
      <c r="V825" s="11"/>
      <c r="W825" s="11"/>
      <c r="X825" s="11"/>
      <c r="Y825" s="11"/>
      <c r="Z825" s="11"/>
      <c r="AA825" s="11"/>
      <c r="AB825" s="11"/>
      <c r="AC825" s="11"/>
      <c r="AD825" s="11"/>
      <c r="AE825" s="11"/>
      <c r="AF825" s="11"/>
      <c r="AG825" s="13"/>
      <c r="AH825" s="11"/>
      <c r="AI825" s="11"/>
      <c r="AJ825" s="11"/>
      <c r="AK825" s="11"/>
      <c r="AL825" s="11"/>
      <c r="AM825" s="11"/>
      <c r="AN825" s="4"/>
      <c r="AO825" s="4"/>
      <c r="AP825" s="4"/>
      <c r="AQ825" s="4"/>
    </row>
    <row r="826" spans="2:43" ht="13" x14ac:dyDescent="0.3">
      <c r="B826" s="49"/>
      <c r="J826" s="7"/>
      <c r="K826" s="8"/>
      <c r="L826" s="9"/>
      <c r="N826" s="9"/>
      <c r="O826" s="10"/>
      <c r="P826" s="10"/>
      <c r="Q826" s="10"/>
      <c r="R826" s="10"/>
      <c r="V826" s="11"/>
      <c r="W826" s="11"/>
      <c r="X826" s="11"/>
      <c r="Y826" s="11"/>
      <c r="Z826" s="11"/>
      <c r="AA826" s="11"/>
      <c r="AB826" s="11"/>
      <c r="AC826" s="11"/>
      <c r="AD826" s="11"/>
      <c r="AE826" s="11"/>
      <c r="AF826" s="11"/>
      <c r="AG826" s="13"/>
      <c r="AH826" s="11"/>
      <c r="AI826" s="11"/>
      <c r="AJ826" s="11"/>
      <c r="AK826" s="11"/>
      <c r="AL826" s="11"/>
      <c r="AM826" s="11"/>
      <c r="AN826" s="4"/>
      <c r="AO826" s="4"/>
      <c r="AP826" s="4"/>
      <c r="AQ826" s="4"/>
    </row>
    <row r="827" spans="2:43" ht="13" x14ac:dyDescent="0.3">
      <c r="B827" s="49"/>
      <c r="J827" s="7"/>
      <c r="K827" s="8"/>
      <c r="L827" s="9"/>
      <c r="N827" s="9"/>
      <c r="O827" s="10"/>
      <c r="P827" s="10"/>
      <c r="Q827" s="10"/>
      <c r="R827" s="10"/>
      <c r="V827" s="11"/>
      <c r="W827" s="11"/>
      <c r="X827" s="11"/>
      <c r="Y827" s="11"/>
      <c r="Z827" s="11"/>
      <c r="AA827" s="11"/>
      <c r="AB827" s="11"/>
      <c r="AC827" s="11"/>
      <c r="AD827" s="11"/>
      <c r="AE827" s="11"/>
      <c r="AF827" s="11"/>
      <c r="AG827" s="13"/>
      <c r="AH827" s="11"/>
      <c r="AI827" s="11"/>
      <c r="AJ827" s="11"/>
      <c r="AK827" s="11"/>
      <c r="AL827" s="11"/>
      <c r="AM827" s="11"/>
      <c r="AN827" s="4"/>
      <c r="AO827" s="4"/>
      <c r="AP827" s="4"/>
      <c r="AQ827" s="4"/>
    </row>
    <row r="828" spans="2:43" ht="13" x14ac:dyDescent="0.3">
      <c r="B828" s="49"/>
      <c r="J828" s="7"/>
      <c r="K828" s="8"/>
      <c r="L828" s="9"/>
      <c r="N828" s="9"/>
      <c r="O828" s="10"/>
      <c r="P828" s="10"/>
      <c r="Q828" s="10"/>
      <c r="R828" s="10"/>
      <c r="V828" s="11"/>
      <c r="W828" s="11"/>
      <c r="X828" s="11"/>
      <c r="Y828" s="11"/>
      <c r="Z828" s="11"/>
      <c r="AA828" s="11"/>
      <c r="AB828" s="11"/>
      <c r="AC828" s="11"/>
      <c r="AD828" s="11"/>
      <c r="AE828" s="11"/>
      <c r="AF828" s="11"/>
      <c r="AG828" s="13"/>
      <c r="AH828" s="11"/>
      <c r="AI828" s="11"/>
      <c r="AJ828" s="11"/>
      <c r="AK828" s="11"/>
      <c r="AL828" s="11"/>
      <c r="AM828" s="11"/>
      <c r="AN828" s="4"/>
      <c r="AO828" s="4"/>
      <c r="AP828" s="4"/>
      <c r="AQ828" s="4"/>
    </row>
    <row r="829" spans="2:43" ht="13" x14ac:dyDescent="0.3">
      <c r="B829" s="49"/>
      <c r="J829" s="7"/>
      <c r="K829" s="8"/>
      <c r="L829" s="9"/>
      <c r="N829" s="9"/>
      <c r="O829" s="10"/>
      <c r="P829" s="10"/>
      <c r="Q829" s="10"/>
      <c r="R829" s="10"/>
      <c r="V829" s="11"/>
      <c r="W829" s="11"/>
      <c r="X829" s="11"/>
      <c r="Y829" s="11"/>
      <c r="Z829" s="11"/>
      <c r="AA829" s="11"/>
      <c r="AB829" s="11"/>
      <c r="AC829" s="11"/>
      <c r="AD829" s="11"/>
      <c r="AE829" s="11"/>
      <c r="AF829" s="11"/>
      <c r="AG829" s="13"/>
      <c r="AH829" s="11"/>
      <c r="AI829" s="11"/>
      <c r="AJ829" s="11"/>
      <c r="AK829" s="11"/>
      <c r="AL829" s="11"/>
      <c r="AM829" s="11"/>
      <c r="AN829" s="4"/>
      <c r="AO829" s="4"/>
      <c r="AP829" s="4"/>
      <c r="AQ829" s="4"/>
    </row>
    <row r="830" spans="2:43" ht="13" x14ac:dyDescent="0.3">
      <c r="B830" s="49"/>
      <c r="J830" s="7"/>
      <c r="K830" s="8"/>
      <c r="L830" s="9"/>
      <c r="N830" s="9"/>
      <c r="O830" s="10"/>
      <c r="P830" s="10"/>
      <c r="Q830" s="10"/>
      <c r="R830" s="10"/>
      <c r="V830" s="11"/>
      <c r="W830" s="11"/>
      <c r="X830" s="11"/>
      <c r="Y830" s="11"/>
      <c r="Z830" s="11"/>
      <c r="AA830" s="11"/>
      <c r="AB830" s="11"/>
      <c r="AC830" s="11"/>
      <c r="AD830" s="11"/>
      <c r="AE830" s="11"/>
      <c r="AF830" s="11"/>
      <c r="AG830" s="13"/>
      <c r="AH830" s="11"/>
      <c r="AI830" s="11"/>
      <c r="AJ830" s="11"/>
      <c r="AK830" s="11"/>
      <c r="AL830" s="11"/>
      <c r="AM830" s="11"/>
      <c r="AN830" s="4"/>
      <c r="AO830" s="4"/>
      <c r="AP830" s="4"/>
      <c r="AQ830" s="4"/>
    </row>
    <row r="831" spans="2:43" ht="13" x14ac:dyDescent="0.3">
      <c r="B831" s="49"/>
      <c r="J831" s="7"/>
      <c r="K831" s="8"/>
      <c r="L831" s="9"/>
      <c r="N831" s="9"/>
      <c r="O831" s="10"/>
      <c r="P831" s="10"/>
      <c r="Q831" s="10"/>
      <c r="R831" s="10"/>
      <c r="V831" s="11"/>
      <c r="W831" s="11"/>
      <c r="X831" s="11"/>
      <c r="Y831" s="11"/>
      <c r="Z831" s="11"/>
      <c r="AA831" s="11"/>
      <c r="AB831" s="11"/>
      <c r="AC831" s="11"/>
      <c r="AD831" s="11"/>
      <c r="AE831" s="11"/>
      <c r="AF831" s="11"/>
      <c r="AG831" s="13"/>
      <c r="AH831" s="11"/>
      <c r="AI831" s="11"/>
      <c r="AJ831" s="11"/>
      <c r="AK831" s="11"/>
      <c r="AL831" s="11"/>
      <c r="AM831" s="11"/>
      <c r="AN831" s="4"/>
      <c r="AO831" s="4"/>
      <c r="AP831" s="4"/>
      <c r="AQ831" s="4"/>
    </row>
    <row r="832" spans="2:43" ht="13" x14ac:dyDescent="0.3">
      <c r="B832" s="49"/>
      <c r="J832" s="7"/>
      <c r="K832" s="8"/>
      <c r="L832" s="9"/>
      <c r="N832" s="9"/>
      <c r="O832" s="10"/>
      <c r="P832" s="10"/>
      <c r="Q832" s="10"/>
      <c r="R832" s="10"/>
      <c r="V832" s="11"/>
      <c r="W832" s="11"/>
      <c r="X832" s="11"/>
      <c r="Y832" s="11"/>
      <c r="Z832" s="11"/>
      <c r="AA832" s="11"/>
      <c r="AB832" s="11"/>
      <c r="AC832" s="11"/>
      <c r="AD832" s="11"/>
      <c r="AE832" s="11"/>
      <c r="AF832" s="11"/>
      <c r="AG832" s="13"/>
      <c r="AH832" s="11"/>
      <c r="AI832" s="11"/>
      <c r="AJ832" s="11"/>
      <c r="AK832" s="11"/>
      <c r="AL832" s="11"/>
      <c r="AM832" s="11"/>
      <c r="AN832" s="4"/>
      <c r="AO832" s="4"/>
      <c r="AP832" s="4"/>
      <c r="AQ832" s="4"/>
    </row>
    <row r="833" spans="2:43" ht="13" x14ac:dyDescent="0.3">
      <c r="B833" s="49"/>
      <c r="J833" s="7"/>
      <c r="K833" s="8"/>
      <c r="L833" s="9"/>
      <c r="N833" s="9"/>
      <c r="O833" s="10"/>
      <c r="P833" s="10"/>
      <c r="Q833" s="10"/>
      <c r="R833" s="10"/>
      <c r="V833" s="11"/>
      <c r="W833" s="11"/>
      <c r="X833" s="11"/>
      <c r="Y833" s="11"/>
      <c r="Z833" s="11"/>
      <c r="AA833" s="11"/>
      <c r="AB833" s="11"/>
      <c r="AC833" s="11"/>
      <c r="AD833" s="11"/>
      <c r="AE833" s="11"/>
      <c r="AF833" s="11"/>
      <c r="AG833" s="13"/>
      <c r="AH833" s="14"/>
      <c r="AI833" s="14"/>
      <c r="AJ833" s="14"/>
      <c r="AK833" s="14"/>
      <c r="AL833" s="14"/>
      <c r="AM833" s="14"/>
      <c r="AN833" s="15"/>
      <c r="AO833" s="16"/>
      <c r="AP833" s="16"/>
      <c r="AQ833" s="16"/>
    </row>
    <row r="834" spans="2:43" ht="13" x14ac:dyDescent="0.3">
      <c r="B834" s="49"/>
      <c r="J834" s="7"/>
      <c r="K834" s="8"/>
      <c r="L834" s="9"/>
      <c r="N834" s="9"/>
      <c r="O834" s="10"/>
      <c r="P834" s="10"/>
      <c r="Q834" s="10"/>
      <c r="R834" s="10"/>
      <c r="V834" s="11"/>
      <c r="W834" s="11"/>
      <c r="X834" s="11"/>
      <c r="Y834" s="11"/>
      <c r="Z834" s="11"/>
      <c r="AA834" s="11"/>
      <c r="AB834" s="11"/>
      <c r="AC834" s="11"/>
      <c r="AD834" s="11"/>
      <c r="AE834" s="11"/>
      <c r="AF834" s="11"/>
      <c r="AG834" s="13"/>
      <c r="AH834" s="14"/>
      <c r="AI834" s="14"/>
      <c r="AJ834" s="14"/>
      <c r="AK834" s="14"/>
      <c r="AL834" s="14"/>
      <c r="AM834" s="14"/>
      <c r="AN834" s="15"/>
      <c r="AO834" s="16"/>
      <c r="AP834" s="16"/>
      <c r="AQ834" s="16"/>
    </row>
    <row r="835" spans="2:43" ht="13" x14ac:dyDescent="0.3">
      <c r="B835" s="49"/>
      <c r="J835" s="7"/>
      <c r="K835" s="8"/>
      <c r="L835" s="9"/>
      <c r="N835" s="9"/>
      <c r="O835" s="10"/>
      <c r="P835" s="10"/>
      <c r="Q835" s="10"/>
      <c r="R835" s="10"/>
      <c r="V835" s="11"/>
      <c r="W835" s="11"/>
      <c r="X835" s="11"/>
      <c r="Y835" s="11"/>
      <c r="Z835" s="11"/>
      <c r="AA835" s="11"/>
      <c r="AB835" s="11"/>
      <c r="AC835" s="11"/>
      <c r="AD835" s="11"/>
      <c r="AE835" s="11"/>
      <c r="AF835" s="11"/>
      <c r="AG835" s="13"/>
      <c r="AH835" s="14"/>
      <c r="AI835" s="14"/>
      <c r="AJ835" s="14"/>
      <c r="AK835" s="14"/>
      <c r="AL835" s="14"/>
      <c r="AM835" s="14"/>
      <c r="AN835" s="15"/>
      <c r="AO835" s="16"/>
      <c r="AP835" s="16"/>
      <c r="AQ835" s="16"/>
    </row>
    <row r="836" spans="2:43" ht="13" x14ac:dyDescent="0.3">
      <c r="B836" s="49"/>
      <c r="J836" s="7"/>
      <c r="K836" s="8"/>
      <c r="L836" s="9"/>
      <c r="N836" s="9"/>
      <c r="O836" s="10"/>
      <c r="P836" s="10"/>
      <c r="Q836" s="10"/>
      <c r="R836" s="10"/>
      <c r="V836" s="11"/>
      <c r="W836" s="11"/>
      <c r="X836" s="11"/>
      <c r="Y836" s="11"/>
      <c r="Z836" s="11"/>
      <c r="AA836" s="11"/>
      <c r="AB836" s="11"/>
      <c r="AC836" s="11"/>
      <c r="AD836" s="11"/>
      <c r="AE836" s="11"/>
      <c r="AF836" s="11"/>
      <c r="AG836" s="18"/>
      <c r="AH836" s="14"/>
      <c r="AI836" s="14"/>
      <c r="AJ836" s="14"/>
      <c r="AK836" s="14"/>
      <c r="AL836" s="14"/>
      <c r="AM836" s="14"/>
      <c r="AN836" s="4"/>
      <c r="AO836" s="4"/>
      <c r="AP836" s="4"/>
      <c r="AQ836" s="4"/>
    </row>
    <row r="837" spans="2:43" ht="13" x14ac:dyDescent="0.3">
      <c r="B837" s="49"/>
      <c r="J837" s="7"/>
      <c r="K837" s="8"/>
      <c r="L837" s="9"/>
      <c r="N837" s="9"/>
      <c r="O837" s="10"/>
      <c r="P837" s="10"/>
      <c r="Q837" s="10"/>
      <c r="R837" s="10"/>
      <c r="V837" s="11"/>
      <c r="W837" s="11"/>
      <c r="X837" s="11"/>
      <c r="Y837" s="11"/>
      <c r="Z837" s="11"/>
      <c r="AA837" s="11"/>
      <c r="AB837" s="11"/>
      <c r="AC837" s="11"/>
      <c r="AD837" s="11"/>
      <c r="AE837" s="11"/>
      <c r="AF837" s="11"/>
      <c r="AG837" s="13"/>
      <c r="AH837" s="11"/>
      <c r="AI837" s="11"/>
      <c r="AJ837" s="11"/>
      <c r="AK837" s="11"/>
      <c r="AL837" s="11"/>
      <c r="AM837" s="11"/>
      <c r="AN837" s="4"/>
      <c r="AO837" s="4"/>
      <c r="AP837" s="4"/>
      <c r="AQ837" s="4"/>
    </row>
    <row r="838" spans="2:43" ht="13" x14ac:dyDescent="0.3">
      <c r="B838" s="49"/>
      <c r="J838" s="7"/>
      <c r="K838" s="8"/>
      <c r="L838" s="9"/>
      <c r="N838" s="9"/>
      <c r="O838" s="10"/>
      <c r="P838" s="10"/>
      <c r="Q838" s="10"/>
      <c r="R838" s="10"/>
      <c r="V838" s="11"/>
      <c r="W838" s="11"/>
      <c r="X838" s="11"/>
      <c r="Y838" s="11"/>
      <c r="Z838" s="11"/>
      <c r="AA838" s="11"/>
      <c r="AB838" s="11"/>
      <c r="AC838" s="11"/>
      <c r="AD838" s="11"/>
      <c r="AE838" s="11"/>
      <c r="AF838" s="11"/>
      <c r="AG838" s="13"/>
      <c r="AH838" s="11"/>
      <c r="AI838" s="11"/>
      <c r="AJ838" s="11"/>
      <c r="AK838" s="11"/>
      <c r="AL838" s="11"/>
      <c r="AM838" s="11"/>
      <c r="AN838" s="4"/>
      <c r="AO838" s="4"/>
      <c r="AP838" s="4"/>
      <c r="AQ838" s="4"/>
    </row>
    <row r="839" spans="2:43" ht="13" x14ac:dyDescent="0.3">
      <c r="B839" s="49"/>
      <c r="J839" s="7"/>
      <c r="K839" s="8"/>
      <c r="L839" s="9"/>
      <c r="N839" s="9"/>
      <c r="O839" s="10"/>
      <c r="P839" s="10"/>
      <c r="Q839" s="10"/>
      <c r="R839" s="10"/>
      <c r="V839" s="11"/>
      <c r="W839" s="11"/>
      <c r="X839" s="11"/>
      <c r="Y839" s="11"/>
      <c r="Z839" s="11"/>
      <c r="AA839" s="11"/>
      <c r="AB839" s="11"/>
      <c r="AC839" s="11"/>
      <c r="AD839" s="11"/>
      <c r="AE839" s="11"/>
      <c r="AF839" s="11"/>
      <c r="AG839" s="13"/>
      <c r="AH839" s="11"/>
      <c r="AI839" s="11"/>
      <c r="AJ839" s="11"/>
      <c r="AK839" s="11"/>
      <c r="AL839" s="11"/>
      <c r="AM839" s="11"/>
      <c r="AN839" s="4"/>
      <c r="AO839" s="4"/>
      <c r="AP839" s="4"/>
      <c r="AQ839" s="4"/>
    </row>
    <row r="840" spans="2:43" ht="13" x14ac:dyDescent="0.3">
      <c r="B840" s="49"/>
      <c r="J840" s="7"/>
      <c r="K840" s="8"/>
      <c r="L840" s="9"/>
      <c r="N840" s="9"/>
      <c r="O840" s="10"/>
      <c r="P840" s="10"/>
      <c r="Q840" s="10"/>
      <c r="R840" s="10"/>
      <c r="V840" s="11"/>
      <c r="W840" s="11"/>
      <c r="X840" s="11"/>
      <c r="Y840" s="11"/>
      <c r="Z840" s="11"/>
      <c r="AA840" s="11"/>
      <c r="AB840" s="11"/>
      <c r="AC840" s="11"/>
      <c r="AD840" s="11"/>
      <c r="AE840" s="11"/>
      <c r="AF840" s="11"/>
      <c r="AG840" s="13"/>
      <c r="AH840" s="11"/>
      <c r="AI840" s="11"/>
      <c r="AJ840" s="11"/>
      <c r="AK840" s="11"/>
      <c r="AL840" s="11"/>
      <c r="AM840" s="11"/>
      <c r="AN840" s="4"/>
      <c r="AO840" s="4"/>
      <c r="AP840" s="4"/>
      <c r="AQ840" s="4"/>
    </row>
    <row r="841" spans="2:43" ht="13" x14ac:dyDescent="0.3">
      <c r="B841" s="49"/>
      <c r="J841" s="7"/>
      <c r="K841" s="8"/>
      <c r="L841" s="9"/>
      <c r="N841" s="9"/>
      <c r="O841" s="10"/>
      <c r="P841" s="10"/>
      <c r="Q841" s="10"/>
      <c r="R841" s="10"/>
      <c r="V841" s="11"/>
      <c r="W841" s="11"/>
      <c r="X841" s="11"/>
      <c r="Y841" s="11"/>
      <c r="Z841" s="11"/>
      <c r="AA841" s="11"/>
      <c r="AB841" s="11"/>
      <c r="AC841" s="11"/>
      <c r="AD841" s="11"/>
      <c r="AE841" s="11"/>
      <c r="AF841" s="11"/>
      <c r="AG841" s="13"/>
      <c r="AH841" s="11"/>
      <c r="AI841" s="11"/>
      <c r="AJ841" s="11"/>
      <c r="AK841" s="11"/>
      <c r="AL841" s="11"/>
      <c r="AM841" s="11"/>
      <c r="AN841" s="4"/>
      <c r="AO841" s="4"/>
      <c r="AP841" s="4"/>
      <c r="AQ841" s="4"/>
    </row>
    <row r="842" spans="2:43" ht="13" x14ac:dyDescent="0.3">
      <c r="B842" s="49"/>
      <c r="J842" s="7"/>
      <c r="K842" s="8"/>
      <c r="L842" s="9"/>
      <c r="N842" s="9"/>
      <c r="O842" s="10"/>
      <c r="P842" s="10"/>
      <c r="Q842" s="10"/>
      <c r="R842" s="10"/>
      <c r="V842" s="11"/>
      <c r="W842" s="11"/>
      <c r="X842" s="11"/>
      <c r="Y842" s="11"/>
      <c r="Z842" s="11"/>
      <c r="AA842" s="11"/>
      <c r="AB842" s="11"/>
      <c r="AC842" s="11"/>
      <c r="AD842" s="11"/>
      <c r="AE842" s="11"/>
      <c r="AF842" s="11"/>
      <c r="AG842" s="13"/>
      <c r="AH842" s="11"/>
      <c r="AI842" s="11"/>
      <c r="AJ842" s="11"/>
      <c r="AK842" s="11"/>
      <c r="AL842" s="11"/>
      <c r="AM842" s="11"/>
      <c r="AN842" s="4"/>
      <c r="AO842" s="4"/>
      <c r="AP842" s="4"/>
      <c r="AQ842" s="4"/>
    </row>
    <row r="843" spans="2:43" ht="13" x14ac:dyDescent="0.3">
      <c r="B843" s="49"/>
      <c r="J843" s="7"/>
      <c r="K843" s="8"/>
      <c r="L843" s="9"/>
      <c r="N843" s="9"/>
      <c r="O843" s="10"/>
      <c r="P843" s="10"/>
      <c r="Q843" s="10"/>
      <c r="R843" s="10"/>
      <c r="V843" s="11"/>
      <c r="W843" s="11"/>
      <c r="X843" s="11"/>
      <c r="Y843" s="11"/>
      <c r="Z843" s="11"/>
      <c r="AA843" s="11"/>
      <c r="AB843" s="11"/>
      <c r="AC843" s="11"/>
      <c r="AD843" s="11"/>
      <c r="AE843" s="11"/>
      <c r="AF843" s="11"/>
      <c r="AG843" s="13"/>
      <c r="AH843" s="11"/>
      <c r="AI843" s="11"/>
      <c r="AJ843" s="11"/>
      <c r="AK843" s="11"/>
      <c r="AL843" s="11"/>
      <c r="AM843" s="11"/>
      <c r="AN843" s="4"/>
      <c r="AO843" s="4"/>
      <c r="AP843" s="4"/>
      <c r="AQ843" s="4"/>
    </row>
    <row r="844" spans="2:43" ht="13" x14ac:dyDescent="0.3">
      <c r="B844" s="49"/>
      <c r="J844" s="7"/>
      <c r="K844" s="8"/>
      <c r="L844" s="9"/>
      <c r="N844" s="9"/>
      <c r="O844" s="10"/>
      <c r="P844" s="10"/>
      <c r="Q844" s="10"/>
      <c r="R844" s="10"/>
      <c r="V844" s="11"/>
      <c r="W844" s="11"/>
      <c r="X844" s="11"/>
      <c r="Y844" s="11"/>
      <c r="Z844" s="11"/>
      <c r="AA844" s="11"/>
      <c r="AB844" s="11"/>
      <c r="AC844" s="11"/>
      <c r="AD844" s="11"/>
      <c r="AE844" s="11"/>
      <c r="AF844" s="11"/>
      <c r="AG844" s="13"/>
      <c r="AH844" s="11"/>
      <c r="AI844" s="11"/>
      <c r="AJ844" s="11"/>
      <c r="AK844" s="11"/>
      <c r="AL844" s="11"/>
      <c r="AM844" s="11"/>
      <c r="AN844" s="4"/>
      <c r="AO844" s="4"/>
      <c r="AP844" s="4"/>
      <c r="AQ844" s="4"/>
    </row>
    <row r="845" spans="2:43" ht="13" x14ac:dyDescent="0.3">
      <c r="B845" s="49"/>
      <c r="J845" s="7"/>
      <c r="K845" s="8"/>
      <c r="L845" s="9"/>
      <c r="N845" s="9"/>
      <c r="O845" s="10"/>
      <c r="P845" s="10"/>
      <c r="Q845" s="10"/>
      <c r="R845" s="10"/>
      <c r="V845" s="11"/>
      <c r="W845" s="11"/>
      <c r="X845" s="11"/>
      <c r="Y845" s="11"/>
      <c r="Z845" s="11"/>
      <c r="AA845" s="11"/>
      <c r="AB845" s="11"/>
      <c r="AC845" s="11"/>
      <c r="AD845" s="11"/>
      <c r="AE845" s="11"/>
      <c r="AF845" s="11"/>
      <c r="AG845" s="13"/>
      <c r="AH845" s="11"/>
      <c r="AI845" s="11"/>
      <c r="AJ845" s="11"/>
      <c r="AK845" s="11"/>
      <c r="AL845" s="11"/>
      <c r="AM845" s="11"/>
      <c r="AN845" s="4"/>
      <c r="AO845" s="4"/>
      <c r="AP845" s="4"/>
      <c r="AQ845" s="4"/>
    </row>
    <row r="846" spans="2:43" ht="13" x14ac:dyDescent="0.3">
      <c r="B846" s="49"/>
      <c r="J846" s="7"/>
      <c r="K846" s="8"/>
      <c r="L846" s="9"/>
      <c r="N846" s="9"/>
      <c r="O846" s="10"/>
      <c r="P846" s="10"/>
      <c r="Q846" s="10"/>
      <c r="R846" s="10"/>
      <c r="V846" s="11"/>
      <c r="W846" s="11"/>
      <c r="X846" s="11"/>
      <c r="Y846" s="11"/>
      <c r="Z846" s="11"/>
      <c r="AA846" s="11"/>
      <c r="AB846" s="11"/>
      <c r="AC846" s="11"/>
      <c r="AD846" s="11"/>
      <c r="AE846" s="11"/>
      <c r="AF846" s="11"/>
      <c r="AG846" s="13"/>
      <c r="AH846" s="11"/>
      <c r="AI846" s="11"/>
      <c r="AJ846" s="11"/>
      <c r="AK846" s="11"/>
      <c r="AL846" s="11"/>
      <c r="AM846" s="11"/>
      <c r="AN846" s="4"/>
      <c r="AO846" s="4"/>
      <c r="AP846" s="4"/>
      <c r="AQ846" s="4"/>
    </row>
    <row r="847" spans="2:43" ht="13" x14ac:dyDescent="0.3">
      <c r="B847" s="49"/>
      <c r="J847" s="7"/>
      <c r="K847" s="8"/>
      <c r="L847" s="9"/>
      <c r="N847" s="9"/>
      <c r="O847" s="10"/>
      <c r="P847" s="10"/>
      <c r="Q847" s="10"/>
      <c r="R847" s="10"/>
      <c r="V847" s="11"/>
      <c r="W847" s="11"/>
      <c r="X847" s="11"/>
      <c r="Y847" s="11"/>
      <c r="Z847" s="11"/>
      <c r="AA847" s="11"/>
      <c r="AB847" s="11"/>
      <c r="AC847" s="11"/>
      <c r="AD847" s="11"/>
      <c r="AE847" s="11"/>
      <c r="AF847" s="11"/>
      <c r="AG847" s="13"/>
      <c r="AH847" s="11"/>
      <c r="AI847" s="11"/>
      <c r="AJ847" s="11"/>
      <c r="AK847" s="11"/>
      <c r="AL847" s="11"/>
      <c r="AM847" s="11"/>
      <c r="AN847" s="4"/>
      <c r="AO847" s="4"/>
      <c r="AP847" s="4"/>
      <c r="AQ847" s="4"/>
    </row>
    <row r="848" spans="2:43" ht="13" x14ac:dyDescent="0.3">
      <c r="B848" s="49"/>
      <c r="J848" s="7"/>
      <c r="K848" s="8"/>
      <c r="L848" s="9"/>
      <c r="N848" s="9"/>
      <c r="O848" s="10"/>
      <c r="P848" s="10"/>
      <c r="Q848" s="10"/>
      <c r="R848" s="10"/>
      <c r="V848" s="11"/>
      <c r="W848" s="11"/>
      <c r="X848" s="11"/>
      <c r="Y848" s="11"/>
      <c r="Z848" s="11"/>
      <c r="AA848" s="11"/>
      <c r="AB848" s="11"/>
      <c r="AC848" s="11"/>
      <c r="AD848" s="11"/>
      <c r="AE848" s="11"/>
      <c r="AF848" s="11"/>
      <c r="AG848" s="13"/>
      <c r="AH848" s="11"/>
      <c r="AI848" s="11"/>
      <c r="AJ848" s="11"/>
      <c r="AK848" s="11"/>
      <c r="AL848" s="11"/>
      <c r="AM848" s="11"/>
      <c r="AN848" s="4"/>
      <c r="AO848" s="4"/>
      <c r="AP848" s="4"/>
      <c r="AQ848" s="4"/>
    </row>
    <row r="849" spans="2:43" ht="13" x14ac:dyDescent="0.3">
      <c r="B849" s="49"/>
      <c r="J849" s="7"/>
      <c r="K849" s="8"/>
      <c r="L849" s="9"/>
      <c r="N849" s="9"/>
      <c r="O849" s="10"/>
      <c r="P849" s="10"/>
      <c r="Q849" s="10"/>
      <c r="R849" s="10"/>
      <c r="V849" s="11"/>
      <c r="W849" s="11"/>
      <c r="X849" s="11"/>
      <c r="Y849" s="11"/>
      <c r="Z849" s="11"/>
      <c r="AA849" s="11"/>
      <c r="AB849" s="11"/>
      <c r="AC849" s="11"/>
      <c r="AD849" s="11"/>
      <c r="AE849" s="11"/>
      <c r="AF849" s="11"/>
      <c r="AG849" s="13"/>
      <c r="AH849" s="11"/>
      <c r="AI849" s="11"/>
      <c r="AJ849" s="11"/>
      <c r="AK849" s="11"/>
      <c r="AL849" s="11"/>
      <c r="AM849" s="11"/>
      <c r="AN849" s="4"/>
      <c r="AO849" s="4"/>
      <c r="AP849" s="4"/>
      <c r="AQ849" s="4"/>
    </row>
    <row r="850" spans="2:43" ht="13" x14ac:dyDescent="0.3">
      <c r="B850" s="49"/>
      <c r="J850" s="7"/>
      <c r="K850" s="8"/>
      <c r="L850" s="9"/>
      <c r="N850" s="9"/>
      <c r="O850" s="10"/>
      <c r="P850" s="10"/>
      <c r="Q850" s="10"/>
      <c r="R850" s="10"/>
      <c r="V850" s="11"/>
      <c r="W850" s="11"/>
      <c r="X850" s="11"/>
      <c r="Y850" s="11"/>
      <c r="Z850" s="11"/>
      <c r="AA850" s="11"/>
      <c r="AB850" s="11"/>
      <c r="AC850" s="11"/>
      <c r="AD850" s="11"/>
      <c r="AE850" s="11"/>
      <c r="AF850" s="11"/>
      <c r="AG850" s="13"/>
      <c r="AH850" s="11"/>
      <c r="AI850" s="11"/>
      <c r="AJ850" s="11"/>
      <c r="AK850" s="11"/>
      <c r="AL850" s="11"/>
      <c r="AM850" s="11"/>
      <c r="AN850" s="4"/>
      <c r="AO850" s="4"/>
      <c r="AP850" s="4"/>
      <c r="AQ850" s="4"/>
    </row>
    <row r="851" spans="2:43" ht="13" x14ac:dyDescent="0.3">
      <c r="B851" s="49"/>
      <c r="J851" s="7"/>
      <c r="K851" s="8"/>
      <c r="L851" s="9"/>
      <c r="N851" s="9"/>
      <c r="O851" s="10"/>
      <c r="P851" s="10"/>
      <c r="Q851" s="10"/>
      <c r="R851" s="10"/>
      <c r="V851" s="11"/>
      <c r="W851" s="11"/>
      <c r="X851" s="11"/>
      <c r="Y851" s="11"/>
      <c r="Z851" s="11"/>
      <c r="AA851" s="11"/>
      <c r="AB851" s="11"/>
      <c r="AC851" s="11"/>
      <c r="AD851" s="11"/>
      <c r="AE851" s="11"/>
      <c r="AF851" s="11"/>
      <c r="AG851" s="13"/>
      <c r="AH851" s="11"/>
      <c r="AI851" s="11"/>
      <c r="AJ851" s="11"/>
      <c r="AK851" s="11"/>
      <c r="AL851" s="11"/>
      <c r="AM851" s="11"/>
      <c r="AN851" s="4"/>
      <c r="AO851" s="4"/>
      <c r="AP851" s="4"/>
      <c r="AQ851" s="4"/>
    </row>
    <row r="852" spans="2:43" ht="13" x14ac:dyDescent="0.3">
      <c r="B852" s="49"/>
      <c r="J852" s="7"/>
      <c r="K852" s="8"/>
      <c r="L852" s="9"/>
      <c r="N852" s="9"/>
      <c r="O852" s="10"/>
      <c r="P852" s="10"/>
      <c r="Q852" s="10"/>
      <c r="R852" s="10"/>
      <c r="V852" s="11"/>
      <c r="W852" s="11"/>
      <c r="X852" s="11"/>
      <c r="Y852" s="11"/>
      <c r="Z852" s="11"/>
      <c r="AA852" s="11"/>
      <c r="AB852" s="11"/>
      <c r="AC852" s="11"/>
      <c r="AD852" s="11"/>
      <c r="AE852" s="11"/>
      <c r="AF852" s="11"/>
      <c r="AG852" s="13"/>
      <c r="AH852" s="11"/>
      <c r="AI852" s="11"/>
      <c r="AJ852" s="11"/>
      <c r="AK852" s="11"/>
      <c r="AL852" s="11"/>
      <c r="AM852" s="11"/>
      <c r="AN852" s="4"/>
      <c r="AO852" s="4"/>
      <c r="AP852" s="4"/>
      <c r="AQ852" s="4"/>
    </row>
    <row r="853" spans="2:43" ht="13" x14ac:dyDescent="0.3">
      <c r="B853" s="49"/>
      <c r="J853" s="7"/>
      <c r="K853" s="8"/>
      <c r="L853" s="9"/>
      <c r="N853" s="9"/>
      <c r="O853" s="10"/>
      <c r="P853" s="10"/>
      <c r="Q853" s="10"/>
      <c r="R853" s="10"/>
      <c r="V853" s="11"/>
      <c r="W853" s="11"/>
      <c r="X853" s="11"/>
      <c r="Y853" s="11"/>
      <c r="Z853" s="11"/>
      <c r="AA853" s="11"/>
      <c r="AB853" s="11"/>
      <c r="AC853" s="11"/>
      <c r="AD853" s="11"/>
      <c r="AE853" s="11"/>
      <c r="AF853" s="11"/>
      <c r="AG853" s="13"/>
      <c r="AH853" s="11"/>
      <c r="AI853" s="11"/>
      <c r="AJ853" s="11"/>
      <c r="AK853" s="11"/>
      <c r="AL853" s="11"/>
      <c r="AM853" s="11"/>
      <c r="AN853" s="4"/>
      <c r="AO853" s="4"/>
      <c r="AP853" s="4"/>
      <c r="AQ853" s="4"/>
    </row>
    <row r="854" spans="2:43" ht="13" x14ac:dyDescent="0.3">
      <c r="B854" s="49"/>
      <c r="J854" s="7"/>
      <c r="K854" s="8"/>
      <c r="L854" s="9"/>
      <c r="N854" s="9"/>
      <c r="O854" s="10"/>
      <c r="P854" s="10"/>
      <c r="Q854" s="10"/>
      <c r="R854" s="10"/>
      <c r="V854" s="11"/>
      <c r="W854" s="11"/>
      <c r="X854" s="11"/>
      <c r="Y854" s="11"/>
      <c r="Z854" s="11"/>
      <c r="AA854" s="11"/>
      <c r="AB854" s="11"/>
      <c r="AC854" s="11"/>
      <c r="AD854" s="11"/>
      <c r="AE854" s="11"/>
      <c r="AF854" s="11"/>
      <c r="AG854" s="13"/>
      <c r="AH854" s="11"/>
      <c r="AI854" s="11"/>
      <c r="AJ854" s="11"/>
      <c r="AK854" s="11"/>
      <c r="AL854" s="11"/>
      <c r="AM854" s="11"/>
      <c r="AN854" s="4"/>
      <c r="AO854" s="4"/>
      <c r="AP854" s="4"/>
      <c r="AQ854" s="4"/>
    </row>
    <row r="855" spans="2:43" ht="13" x14ac:dyDescent="0.3">
      <c r="B855" s="49"/>
      <c r="J855" s="7"/>
      <c r="K855" s="8"/>
      <c r="L855" s="9"/>
      <c r="N855" s="9"/>
      <c r="O855" s="10"/>
      <c r="P855" s="10"/>
      <c r="Q855" s="10"/>
      <c r="R855" s="10"/>
      <c r="V855" s="11"/>
      <c r="W855" s="11"/>
      <c r="X855" s="11"/>
      <c r="Y855" s="11"/>
      <c r="Z855" s="11"/>
      <c r="AA855" s="11"/>
      <c r="AB855" s="11"/>
      <c r="AC855" s="11"/>
      <c r="AD855" s="11"/>
      <c r="AE855" s="11"/>
      <c r="AF855" s="11"/>
      <c r="AG855" s="13"/>
      <c r="AH855" s="11"/>
      <c r="AI855" s="11"/>
      <c r="AJ855" s="11"/>
      <c r="AK855" s="11"/>
      <c r="AL855" s="11"/>
      <c r="AM855" s="11"/>
      <c r="AN855" s="4"/>
      <c r="AO855" s="4"/>
      <c r="AP855" s="4"/>
      <c r="AQ855" s="4"/>
    </row>
    <row r="856" spans="2:43" ht="13" x14ac:dyDescent="0.3">
      <c r="B856" s="49"/>
      <c r="J856" s="7"/>
      <c r="K856" s="8"/>
      <c r="L856" s="9"/>
      <c r="N856" s="9"/>
      <c r="O856" s="10"/>
      <c r="P856" s="10"/>
      <c r="Q856" s="10"/>
      <c r="R856" s="10"/>
      <c r="V856" s="11"/>
      <c r="W856" s="11"/>
      <c r="X856" s="11"/>
      <c r="Y856" s="11"/>
      <c r="Z856" s="11"/>
      <c r="AA856" s="11"/>
      <c r="AB856" s="11"/>
      <c r="AC856" s="11"/>
      <c r="AD856" s="11"/>
      <c r="AE856" s="11"/>
      <c r="AF856" s="11"/>
      <c r="AG856" s="13"/>
      <c r="AH856" s="11"/>
      <c r="AI856" s="11"/>
      <c r="AJ856" s="11"/>
      <c r="AK856" s="11"/>
      <c r="AL856" s="11"/>
      <c r="AM856" s="11"/>
      <c r="AN856" s="4"/>
      <c r="AO856" s="4"/>
      <c r="AP856" s="4"/>
      <c r="AQ856" s="4"/>
    </row>
    <row r="857" spans="2:43" ht="13" x14ac:dyDescent="0.3">
      <c r="B857" s="49"/>
      <c r="J857" s="7"/>
      <c r="K857" s="8"/>
      <c r="L857" s="9"/>
      <c r="N857" s="9"/>
      <c r="O857" s="10"/>
      <c r="P857" s="10"/>
      <c r="Q857" s="10"/>
      <c r="R857" s="10"/>
      <c r="V857" s="11"/>
      <c r="W857" s="11"/>
      <c r="X857" s="11"/>
      <c r="Y857" s="11"/>
      <c r="Z857" s="11"/>
      <c r="AA857" s="11"/>
      <c r="AB857" s="11"/>
      <c r="AC857" s="11"/>
      <c r="AD857" s="11"/>
      <c r="AE857" s="11"/>
      <c r="AF857" s="11"/>
      <c r="AG857" s="13"/>
      <c r="AH857" s="14"/>
      <c r="AI857" s="14"/>
      <c r="AJ857" s="14"/>
      <c r="AK857" s="14"/>
      <c r="AL857" s="14"/>
      <c r="AM857" s="14"/>
      <c r="AN857" s="15"/>
      <c r="AO857" s="16"/>
      <c r="AP857" s="16"/>
      <c r="AQ857" s="16"/>
    </row>
    <row r="858" spans="2:43" ht="13" x14ac:dyDescent="0.3">
      <c r="B858" s="49"/>
      <c r="J858" s="7"/>
      <c r="K858" s="8"/>
      <c r="L858" s="9"/>
      <c r="N858" s="9"/>
      <c r="O858" s="10"/>
      <c r="P858" s="10"/>
      <c r="Q858" s="10"/>
      <c r="R858" s="10"/>
      <c r="V858" s="11"/>
      <c r="W858" s="11"/>
      <c r="X858" s="11"/>
      <c r="Y858" s="11"/>
      <c r="Z858" s="11"/>
      <c r="AA858" s="11"/>
      <c r="AB858" s="11"/>
      <c r="AC858" s="11"/>
      <c r="AD858" s="11"/>
      <c r="AE858" s="11"/>
      <c r="AF858" s="11"/>
      <c r="AG858" s="13"/>
      <c r="AH858" s="14"/>
      <c r="AI858" s="14"/>
      <c r="AJ858" s="14"/>
      <c r="AK858" s="14"/>
      <c r="AL858" s="14"/>
      <c r="AM858" s="14"/>
      <c r="AN858" s="15"/>
      <c r="AO858" s="16"/>
      <c r="AP858" s="16"/>
      <c r="AQ858" s="16"/>
    </row>
    <row r="859" spans="2:43" ht="13" x14ac:dyDescent="0.3">
      <c r="B859" s="49"/>
      <c r="J859" s="7"/>
      <c r="K859" s="8"/>
      <c r="L859" s="9"/>
      <c r="N859" s="9"/>
      <c r="O859" s="10"/>
      <c r="P859" s="10"/>
      <c r="Q859" s="10"/>
      <c r="R859" s="10"/>
      <c r="V859" s="11"/>
      <c r="W859" s="11"/>
      <c r="X859" s="11"/>
      <c r="Y859" s="11"/>
      <c r="Z859" s="11"/>
      <c r="AA859" s="11"/>
      <c r="AB859" s="11"/>
      <c r="AC859" s="11"/>
      <c r="AD859" s="11"/>
      <c r="AE859" s="11"/>
      <c r="AF859" s="11"/>
      <c r="AG859" s="13"/>
      <c r="AH859" s="14"/>
      <c r="AI859" s="14"/>
      <c r="AJ859" s="14"/>
      <c r="AK859" s="14"/>
      <c r="AL859" s="14"/>
      <c r="AM859" s="14"/>
      <c r="AN859" s="15"/>
      <c r="AO859" s="16"/>
      <c r="AP859" s="16"/>
      <c r="AQ859" s="16"/>
    </row>
    <row r="860" spans="2:43" ht="13" x14ac:dyDescent="0.3">
      <c r="B860" s="49"/>
      <c r="J860" s="7"/>
      <c r="K860" s="8"/>
      <c r="L860" s="9"/>
      <c r="N860" s="9"/>
      <c r="O860" s="10"/>
      <c r="P860" s="10"/>
      <c r="Q860" s="10"/>
      <c r="R860" s="10"/>
      <c r="V860" s="11"/>
      <c r="W860" s="11"/>
      <c r="X860" s="11"/>
      <c r="Y860" s="11"/>
      <c r="Z860" s="11"/>
      <c r="AA860" s="11"/>
      <c r="AB860" s="11"/>
      <c r="AC860" s="11"/>
      <c r="AD860" s="11"/>
      <c r="AE860" s="11"/>
      <c r="AF860" s="11"/>
      <c r="AG860" s="18"/>
      <c r="AH860" s="14"/>
      <c r="AI860" s="14"/>
      <c r="AJ860" s="14"/>
      <c r="AK860" s="14"/>
      <c r="AL860" s="14"/>
      <c r="AM860" s="14"/>
      <c r="AN860" s="4"/>
      <c r="AO860" s="4"/>
      <c r="AP860" s="4"/>
      <c r="AQ860" s="4"/>
    </row>
    <row r="861" spans="2:43" ht="13" x14ac:dyDescent="0.3">
      <c r="B861" s="49"/>
      <c r="J861" s="7"/>
      <c r="K861" s="8"/>
      <c r="L861" s="9"/>
      <c r="N861" s="9"/>
      <c r="O861" s="10"/>
      <c r="P861" s="10"/>
      <c r="Q861" s="10"/>
      <c r="R861" s="10"/>
      <c r="V861" s="11"/>
      <c r="W861" s="11"/>
      <c r="X861" s="11"/>
      <c r="Y861" s="11"/>
      <c r="Z861" s="11"/>
      <c r="AA861" s="11"/>
      <c r="AB861" s="11"/>
      <c r="AC861" s="11"/>
      <c r="AD861" s="11"/>
      <c r="AE861" s="11"/>
      <c r="AF861" s="11"/>
      <c r="AG861" s="13"/>
      <c r="AH861" s="11"/>
      <c r="AI861" s="11"/>
      <c r="AJ861" s="11"/>
      <c r="AK861" s="11"/>
      <c r="AL861" s="11"/>
      <c r="AM861" s="11"/>
      <c r="AN861" s="4"/>
      <c r="AO861" s="4"/>
      <c r="AP861" s="4"/>
      <c r="AQ861" s="4"/>
    </row>
    <row r="862" spans="2:43" ht="13" x14ac:dyDescent="0.3">
      <c r="B862" s="49"/>
      <c r="J862" s="7"/>
      <c r="K862" s="8"/>
      <c r="L862" s="9"/>
      <c r="N862" s="9"/>
      <c r="O862" s="10"/>
      <c r="P862" s="10"/>
      <c r="Q862" s="10"/>
      <c r="R862" s="10"/>
      <c r="V862" s="11"/>
      <c r="W862" s="11"/>
      <c r="X862" s="11"/>
      <c r="Y862" s="11"/>
      <c r="Z862" s="11"/>
      <c r="AA862" s="11"/>
      <c r="AB862" s="11"/>
      <c r="AC862" s="11"/>
      <c r="AD862" s="11"/>
      <c r="AE862" s="11"/>
      <c r="AF862" s="11"/>
      <c r="AG862" s="13"/>
      <c r="AH862" s="11"/>
      <c r="AI862" s="11"/>
      <c r="AJ862" s="11"/>
      <c r="AK862" s="11"/>
      <c r="AL862" s="11"/>
      <c r="AM862" s="11"/>
      <c r="AN862" s="4"/>
      <c r="AO862" s="4"/>
      <c r="AP862" s="4"/>
      <c r="AQ862" s="4"/>
    </row>
    <row r="863" spans="2:43" ht="13" x14ac:dyDescent="0.3">
      <c r="B863" s="49"/>
      <c r="J863" s="7"/>
      <c r="K863" s="8"/>
      <c r="L863" s="9"/>
      <c r="N863" s="9"/>
      <c r="O863" s="10"/>
      <c r="P863" s="10"/>
      <c r="Q863" s="10"/>
      <c r="R863" s="10"/>
      <c r="V863" s="11"/>
      <c r="W863" s="11"/>
      <c r="X863" s="11"/>
      <c r="Y863" s="11"/>
      <c r="Z863" s="11"/>
      <c r="AA863" s="11"/>
      <c r="AB863" s="11"/>
      <c r="AC863" s="11"/>
      <c r="AD863" s="11"/>
      <c r="AE863" s="11"/>
      <c r="AF863" s="11"/>
      <c r="AG863" s="13"/>
      <c r="AH863" s="11"/>
      <c r="AI863" s="11"/>
      <c r="AJ863" s="11"/>
      <c r="AK863" s="11"/>
      <c r="AL863" s="11"/>
      <c r="AM863" s="11"/>
      <c r="AN863" s="4"/>
      <c r="AO863" s="4"/>
      <c r="AP863" s="4"/>
      <c r="AQ863" s="4"/>
    </row>
    <row r="864" spans="2:43" ht="13" x14ac:dyDescent="0.3">
      <c r="B864" s="49"/>
      <c r="J864" s="7"/>
      <c r="K864" s="8"/>
      <c r="L864" s="9"/>
      <c r="N864" s="9"/>
      <c r="O864" s="10"/>
      <c r="P864" s="10"/>
      <c r="Q864" s="10"/>
      <c r="R864" s="10"/>
      <c r="V864" s="11"/>
      <c r="W864" s="11"/>
      <c r="X864" s="11"/>
      <c r="Y864" s="11"/>
      <c r="Z864" s="11"/>
      <c r="AA864" s="11"/>
      <c r="AB864" s="11"/>
      <c r="AC864" s="11"/>
      <c r="AD864" s="11"/>
      <c r="AE864" s="11"/>
      <c r="AF864" s="11"/>
      <c r="AG864" s="13"/>
      <c r="AH864" s="11"/>
      <c r="AI864" s="11"/>
      <c r="AJ864" s="11"/>
      <c r="AK864" s="11"/>
      <c r="AL864" s="11"/>
      <c r="AM864" s="11"/>
      <c r="AN864" s="4"/>
      <c r="AO864" s="4"/>
      <c r="AP864" s="4"/>
      <c r="AQ864" s="4"/>
    </row>
    <row r="865" spans="2:43" ht="13" x14ac:dyDescent="0.3">
      <c r="B865" s="49"/>
      <c r="J865" s="7"/>
      <c r="K865" s="8"/>
      <c r="L865" s="9"/>
      <c r="N865" s="9"/>
      <c r="O865" s="10"/>
      <c r="P865" s="10"/>
      <c r="Q865" s="10"/>
      <c r="R865" s="10"/>
      <c r="V865" s="11"/>
      <c r="W865" s="11"/>
      <c r="X865" s="11"/>
      <c r="Y865" s="11"/>
      <c r="Z865" s="11"/>
      <c r="AA865" s="11"/>
      <c r="AB865" s="11"/>
      <c r="AC865" s="11"/>
      <c r="AD865" s="11"/>
      <c r="AE865" s="11"/>
      <c r="AF865" s="11"/>
      <c r="AG865" s="13"/>
      <c r="AH865" s="11"/>
      <c r="AI865" s="11"/>
      <c r="AJ865" s="11"/>
      <c r="AK865" s="11"/>
      <c r="AL865" s="11"/>
      <c r="AM865" s="11"/>
      <c r="AN865" s="4"/>
      <c r="AO865" s="4"/>
      <c r="AP865" s="4"/>
      <c r="AQ865" s="4"/>
    </row>
    <row r="866" spans="2:43" ht="13" x14ac:dyDescent="0.3">
      <c r="B866" s="49"/>
      <c r="J866" s="7"/>
      <c r="K866" s="8"/>
      <c r="L866" s="9"/>
      <c r="N866" s="9"/>
      <c r="O866" s="10"/>
      <c r="P866" s="10"/>
      <c r="Q866" s="10"/>
      <c r="R866" s="10"/>
      <c r="V866" s="11"/>
      <c r="W866" s="11"/>
      <c r="X866" s="11"/>
      <c r="Y866" s="11"/>
      <c r="Z866" s="11"/>
      <c r="AA866" s="11"/>
      <c r="AB866" s="11"/>
      <c r="AC866" s="11"/>
      <c r="AD866" s="11"/>
      <c r="AE866" s="11"/>
      <c r="AF866" s="11"/>
      <c r="AG866" s="13"/>
      <c r="AH866" s="11"/>
      <c r="AI866" s="11"/>
      <c r="AJ866" s="11"/>
      <c r="AK866" s="11"/>
      <c r="AL866" s="11"/>
      <c r="AM866" s="11"/>
      <c r="AN866" s="4"/>
      <c r="AO866" s="4"/>
      <c r="AP866" s="4"/>
      <c r="AQ866" s="4"/>
    </row>
    <row r="867" spans="2:43" ht="13" x14ac:dyDescent="0.3">
      <c r="B867" s="49"/>
      <c r="J867" s="7"/>
      <c r="K867" s="8"/>
      <c r="L867" s="9"/>
      <c r="N867" s="9"/>
      <c r="O867" s="10"/>
      <c r="P867" s="10"/>
      <c r="Q867" s="10"/>
      <c r="R867" s="10"/>
      <c r="V867" s="11"/>
      <c r="W867" s="11"/>
      <c r="X867" s="11"/>
      <c r="Y867" s="11"/>
      <c r="Z867" s="11"/>
      <c r="AA867" s="11"/>
      <c r="AB867" s="11"/>
      <c r="AC867" s="11"/>
      <c r="AD867" s="11"/>
      <c r="AE867" s="11"/>
      <c r="AF867" s="11"/>
      <c r="AG867" s="13"/>
      <c r="AH867" s="11"/>
      <c r="AI867" s="11"/>
      <c r="AJ867" s="11"/>
      <c r="AK867" s="11"/>
      <c r="AL867" s="11"/>
      <c r="AM867" s="11"/>
      <c r="AN867" s="4"/>
      <c r="AO867" s="4"/>
      <c r="AP867" s="4"/>
      <c r="AQ867" s="4"/>
    </row>
    <row r="868" spans="2:43" ht="13" x14ac:dyDescent="0.3">
      <c r="B868" s="49"/>
      <c r="J868" s="7"/>
      <c r="K868" s="8"/>
      <c r="L868" s="9"/>
      <c r="N868" s="9"/>
      <c r="O868" s="10"/>
      <c r="P868" s="10"/>
      <c r="Q868" s="10"/>
      <c r="R868" s="10"/>
      <c r="V868" s="11"/>
      <c r="W868" s="11"/>
      <c r="X868" s="11"/>
      <c r="Y868" s="11"/>
      <c r="Z868" s="11"/>
      <c r="AA868" s="11"/>
      <c r="AB868" s="11"/>
      <c r="AC868" s="11"/>
      <c r="AD868" s="11"/>
      <c r="AE868" s="11"/>
      <c r="AF868" s="11"/>
      <c r="AG868" s="13"/>
      <c r="AH868" s="11"/>
      <c r="AI868" s="11"/>
      <c r="AJ868" s="11"/>
      <c r="AK868" s="11"/>
      <c r="AL868" s="11"/>
      <c r="AM868" s="11"/>
      <c r="AN868" s="4"/>
      <c r="AO868" s="4"/>
      <c r="AP868" s="4"/>
      <c r="AQ868" s="4"/>
    </row>
    <row r="869" spans="2:43" ht="13" x14ac:dyDescent="0.3">
      <c r="B869" s="49"/>
      <c r="J869" s="7"/>
      <c r="K869" s="8"/>
      <c r="L869" s="9"/>
      <c r="N869" s="9"/>
      <c r="O869" s="10"/>
      <c r="P869" s="10"/>
      <c r="Q869" s="10"/>
      <c r="R869" s="10"/>
      <c r="V869" s="11"/>
      <c r="W869" s="11"/>
      <c r="X869" s="11"/>
      <c r="Y869" s="11"/>
      <c r="Z869" s="11"/>
      <c r="AA869" s="11"/>
      <c r="AB869" s="11"/>
      <c r="AC869" s="11"/>
      <c r="AD869" s="11"/>
      <c r="AE869" s="11"/>
      <c r="AF869" s="11"/>
      <c r="AG869" s="13"/>
      <c r="AH869" s="11"/>
      <c r="AI869" s="11"/>
      <c r="AJ869" s="11"/>
      <c r="AK869" s="11"/>
      <c r="AL869" s="11"/>
      <c r="AM869" s="11"/>
      <c r="AN869" s="4"/>
      <c r="AO869" s="4"/>
      <c r="AP869" s="4"/>
      <c r="AQ869" s="4"/>
    </row>
    <row r="870" spans="2:43" ht="13" x14ac:dyDescent="0.3">
      <c r="B870" s="49"/>
      <c r="J870" s="7"/>
      <c r="K870" s="8"/>
      <c r="L870" s="9"/>
      <c r="N870" s="9"/>
      <c r="O870" s="10"/>
      <c r="P870" s="10"/>
      <c r="Q870" s="10"/>
      <c r="R870" s="10"/>
      <c r="V870" s="11"/>
      <c r="W870" s="11"/>
      <c r="X870" s="11"/>
      <c r="Y870" s="11"/>
      <c r="Z870" s="11"/>
      <c r="AA870" s="11"/>
      <c r="AB870" s="11"/>
      <c r="AC870" s="11"/>
      <c r="AD870" s="11"/>
      <c r="AE870" s="11"/>
      <c r="AF870" s="11"/>
      <c r="AG870" s="13"/>
      <c r="AH870" s="11"/>
      <c r="AI870" s="11"/>
      <c r="AJ870" s="11"/>
      <c r="AK870" s="11"/>
      <c r="AL870" s="11"/>
      <c r="AM870" s="11"/>
      <c r="AN870" s="4"/>
      <c r="AO870" s="4"/>
      <c r="AP870" s="4"/>
      <c r="AQ870" s="4"/>
    </row>
    <row r="871" spans="2:43" ht="13" x14ac:dyDescent="0.3">
      <c r="B871" s="49"/>
      <c r="J871" s="7"/>
      <c r="K871" s="8"/>
      <c r="L871" s="9"/>
      <c r="N871" s="9"/>
      <c r="O871" s="10"/>
      <c r="P871" s="10"/>
      <c r="Q871" s="10"/>
      <c r="R871" s="10"/>
      <c r="V871" s="11"/>
      <c r="W871" s="11"/>
      <c r="X871" s="11"/>
      <c r="Y871" s="11"/>
      <c r="Z871" s="11"/>
      <c r="AA871" s="11"/>
      <c r="AB871" s="11"/>
      <c r="AC871" s="11"/>
      <c r="AD871" s="11"/>
      <c r="AE871" s="11"/>
      <c r="AF871" s="11"/>
      <c r="AG871" s="13"/>
      <c r="AH871" s="11"/>
      <c r="AI871" s="11"/>
      <c r="AJ871" s="11"/>
      <c r="AK871" s="11"/>
      <c r="AL871" s="11"/>
      <c r="AM871" s="11"/>
      <c r="AN871" s="4"/>
      <c r="AO871" s="4"/>
      <c r="AP871" s="4"/>
      <c r="AQ871" s="4"/>
    </row>
    <row r="872" spans="2:43" ht="13" x14ac:dyDescent="0.3">
      <c r="B872" s="49"/>
      <c r="J872" s="7"/>
      <c r="K872" s="8"/>
      <c r="L872" s="9"/>
      <c r="N872" s="9"/>
      <c r="O872" s="10"/>
      <c r="P872" s="10"/>
      <c r="Q872" s="10"/>
      <c r="R872" s="10"/>
      <c r="V872" s="11"/>
      <c r="W872" s="11"/>
      <c r="X872" s="11"/>
      <c r="Y872" s="11"/>
      <c r="Z872" s="11"/>
      <c r="AA872" s="11"/>
      <c r="AB872" s="11"/>
      <c r="AC872" s="11"/>
      <c r="AD872" s="11"/>
      <c r="AE872" s="11"/>
      <c r="AF872" s="11"/>
      <c r="AG872" s="13"/>
      <c r="AH872" s="11"/>
      <c r="AI872" s="11"/>
      <c r="AJ872" s="11"/>
      <c r="AK872" s="11"/>
      <c r="AL872" s="11"/>
      <c r="AM872" s="11"/>
      <c r="AN872" s="4"/>
      <c r="AO872" s="4"/>
      <c r="AP872" s="4"/>
      <c r="AQ872" s="4"/>
    </row>
    <row r="873" spans="2:43" ht="13" x14ac:dyDescent="0.3">
      <c r="B873" s="49"/>
      <c r="J873" s="7"/>
      <c r="K873" s="8"/>
      <c r="L873" s="9"/>
      <c r="N873" s="9"/>
      <c r="O873" s="10"/>
      <c r="P873" s="10"/>
      <c r="Q873" s="10"/>
      <c r="R873" s="10"/>
      <c r="V873" s="11"/>
      <c r="W873" s="11"/>
      <c r="X873" s="11"/>
      <c r="Y873" s="11"/>
      <c r="Z873" s="11"/>
      <c r="AA873" s="11"/>
      <c r="AB873" s="11"/>
      <c r="AC873" s="11"/>
      <c r="AD873" s="11"/>
      <c r="AE873" s="11"/>
      <c r="AF873" s="11"/>
      <c r="AG873" s="13"/>
      <c r="AH873" s="11"/>
      <c r="AI873" s="11"/>
      <c r="AJ873" s="11"/>
      <c r="AK873" s="11"/>
      <c r="AL873" s="11"/>
      <c r="AM873" s="11"/>
      <c r="AN873" s="4"/>
      <c r="AO873" s="4"/>
      <c r="AP873" s="4"/>
      <c r="AQ873" s="4"/>
    </row>
    <row r="874" spans="2:43" ht="13" x14ac:dyDescent="0.3">
      <c r="B874" s="49"/>
      <c r="J874" s="7"/>
      <c r="K874" s="8"/>
      <c r="L874" s="9"/>
      <c r="N874" s="9"/>
      <c r="O874" s="10"/>
      <c r="P874" s="10"/>
      <c r="Q874" s="10"/>
      <c r="R874" s="10"/>
      <c r="V874" s="11"/>
      <c r="W874" s="11"/>
      <c r="X874" s="11"/>
      <c r="Y874" s="11"/>
      <c r="Z874" s="11"/>
      <c r="AA874" s="11"/>
      <c r="AB874" s="11"/>
      <c r="AC874" s="11"/>
      <c r="AD874" s="11"/>
      <c r="AE874" s="11"/>
      <c r="AF874" s="11"/>
      <c r="AG874" s="13"/>
      <c r="AH874" s="11"/>
      <c r="AI874" s="11"/>
      <c r="AJ874" s="11"/>
      <c r="AK874" s="11"/>
      <c r="AL874" s="11"/>
      <c r="AM874" s="11"/>
      <c r="AN874" s="4"/>
      <c r="AO874" s="4"/>
      <c r="AP874" s="4"/>
      <c r="AQ874" s="4"/>
    </row>
    <row r="875" spans="2:43" ht="13" x14ac:dyDescent="0.3">
      <c r="B875" s="49"/>
      <c r="J875" s="7"/>
      <c r="K875" s="8"/>
      <c r="L875" s="9"/>
      <c r="N875" s="9"/>
      <c r="O875" s="10"/>
      <c r="P875" s="10"/>
      <c r="Q875" s="10"/>
      <c r="R875" s="10"/>
      <c r="V875" s="11"/>
      <c r="W875" s="11"/>
      <c r="X875" s="11"/>
      <c r="Y875" s="11"/>
      <c r="Z875" s="11"/>
      <c r="AA875" s="11"/>
      <c r="AB875" s="11"/>
      <c r="AC875" s="11"/>
      <c r="AD875" s="11"/>
      <c r="AE875" s="11"/>
      <c r="AF875" s="11"/>
      <c r="AG875" s="13"/>
      <c r="AH875" s="11"/>
      <c r="AI875" s="11"/>
      <c r="AJ875" s="11"/>
      <c r="AK875" s="11"/>
      <c r="AL875" s="11"/>
      <c r="AM875" s="11"/>
      <c r="AN875" s="4"/>
      <c r="AO875" s="4"/>
      <c r="AP875" s="4"/>
      <c r="AQ875" s="4"/>
    </row>
    <row r="876" spans="2:43" ht="13" x14ac:dyDescent="0.3">
      <c r="B876" s="49"/>
      <c r="J876" s="7"/>
      <c r="K876" s="8"/>
      <c r="L876" s="9"/>
      <c r="N876" s="9"/>
      <c r="O876" s="10"/>
      <c r="P876" s="10"/>
      <c r="Q876" s="10"/>
      <c r="R876" s="10"/>
      <c r="V876" s="11"/>
      <c r="W876" s="11"/>
      <c r="X876" s="11"/>
      <c r="Y876" s="11"/>
      <c r="Z876" s="11"/>
      <c r="AA876" s="11"/>
      <c r="AB876" s="11"/>
      <c r="AC876" s="11"/>
      <c r="AD876" s="11"/>
      <c r="AE876" s="11"/>
      <c r="AF876" s="11"/>
      <c r="AG876" s="13"/>
      <c r="AH876" s="11"/>
      <c r="AI876" s="11"/>
      <c r="AJ876" s="11"/>
      <c r="AK876" s="11"/>
      <c r="AL876" s="11"/>
      <c r="AM876" s="11"/>
      <c r="AN876" s="4"/>
      <c r="AO876" s="4"/>
      <c r="AP876" s="4"/>
      <c r="AQ876" s="4"/>
    </row>
    <row r="877" spans="2:43" ht="13" x14ac:dyDescent="0.3">
      <c r="B877" s="49"/>
      <c r="J877" s="7"/>
      <c r="K877" s="8"/>
      <c r="L877" s="9"/>
      <c r="N877" s="9"/>
      <c r="O877" s="10"/>
      <c r="P877" s="10"/>
      <c r="Q877" s="10"/>
      <c r="R877" s="10"/>
      <c r="V877" s="11"/>
      <c r="W877" s="11"/>
      <c r="X877" s="11"/>
      <c r="Y877" s="11"/>
      <c r="Z877" s="11"/>
      <c r="AA877" s="11"/>
      <c r="AB877" s="11"/>
      <c r="AC877" s="11"/>
      <c r="AD877" s="11"/>
      <c r="AE877" s="11"/>
      <c r="AF877" s="11"/>
      <c r="AG877" s="13"/>
      <c r="AH877" s="11"/>
      <c r="AI877" s="11"/>
      <c r="AJ877" s="11"/>
      <c r="AK877" s="11"/>
      <c r="AL877" s="11"/>
      <c r="AM877" s="11"/>
      <c r="AN877" s="4"/>
      <c r="AO877" s="4"/>
      <c r="AP877" s="4"/>
      <c r="AQ877" s="4"/>
    </row>
    <row r="878" spans="2:43" ht="13" x14ac:dyDescent="0.3">
      <c r="B878" s="49"/>
      <c r="J878" s="7"/>
      <c r="K878" s="8"/>
      <c r="L878" s="9"/>
      <c r="N878" s="9"/>
      <c r="O878" s="10"/>
      <c r="P878" s="10"/>
      <c r="Q878" s="10"/>
      <c r="R878" s="10"/>
      <c r="V878" s="11"/>
      <c r="W878" s="11"/>
      <c r="X878" s="11"/>
      <c r="Y878" s="11"/>
      <c r="Z878" s="11"/>
      <c r="AA878" s="11"/>
      <c r="AB878" s="11"/>
      <c r="AC878" s="11"/>
      <c r="AD878" s="11"/>
      <c r="AE878" s="11"/>
      <c r="AF878" s="11"/>
      <c r="AG878" s="13"/>
      <c r="AH878" s="11"/>
      <c r="AI878" s="11"/>
      <c r="AJ878" s="11"/>
      <c r="AK878" s="11"/>
      <c r="AL878" s="11"/>
      <c r="AM878" s="11"/>
      <c r="AN878" s="4"/>
      <c r="AO878" s="4"/>
      <c r="AP878" s="4"/>
      <c r="AQ878" s="4"/>
    </row>
    <row r="879" spans="2:43" ht="13" x14ac:dyDescent="0.3">
      <c r="B879" s="49"/>
      <c r="J879" s="7"/>
      <c r="K879" s="8"/>
      <c r="L879" s="9"/>
      <c r="N879" s="9"/>
      <c r="O879" s="10"/>
      <c r="P879" s="10"/>
      <c r="Q879" s="10"/>
      <c r="R879" s="10"/>
      <c r="V879" s="11"/>
      <c r="W879" s="11"/>
      <c r="X879" s="11"/>
      <c r="Y879" s="11"/>
      <c r="Z879" s="11"/>
      <c r="AA879" s="11"/>
      <c r="AB879" s="11"/>
      <c r="AC879" s="11"/>
      <c r="AD879" s="11"/>
      <c r="AE879" s="11"/>
      <c r="AF879" s="11"/>
      <c r="AG879" s="13"/>
      <c r="AH879" s="11"/>
      <c r="AI879" s="11"/>
      <c r="AJ879" s="11"/>
      <c r="AK879" s="11"/>
      <c r="AL879" s="11"/>
      <c r="AM879" s="11"/>
      <c r="AN879" s="4"/>
      <c r="AO879" s="4"/>
      <c r="AP879" s="4"/>
      <c r="AQ879" s="4"/>
    </row>
    <row r="880" spans="2:43" ht="13" x14ac:dyDescent="0.3">
      <c r="B880" s="49"/>
      <c r="J880" s="7"/>
      <c r="K880" s="8"/>
      <c r="L880" s="9"/>
      <c r="N880" s="9"/>
      <c r="O880" s="10"/>
      <c r="P880" s="10"/>
      <c r="Q880" s="10"/>
      <c r="R880" s="10"/>
      <c r="V880" s="11"/>
      <c r="W880" s="11"/>
      <c r="X880" s="11"/>
      <c r="Y880" s="11"/>
      <c r="Z880" s="11"/>
      <c r="AA880" s="11"/>
      <c r="AB880" s="11"/>
      <c r="AC880" s="11"/>
      <c r="AD880" s="11"/>
      <c r="AE880" s="11"/>
      <c r="AF880" s="11"/>
      <c r="AG880" s="13"/>
      <c r="AH880" s="11"/>
      <c r="AI880" s="11"/>
      <c r="AJ880" s="11"/>
      <c r="AK880" s="11"/>
      <c r="AL880" s="11"/>
      <c r="AM880" s="11"/>
      <c r="AN880" s="4"/>
      <c r="AO880" s="4"/>
      <c r="AP880" s="4"/>
      <c r="AQ880" s="4"/>
    </row>
    <row r="881" spans="12:33" ht="13" x14ac:dyDescent="0.3">
      <c r="L881" s="50"/>
      <c r="M881" s="50"/>
      <c r="N881" s="50"/>
      <c r="O881" s="50"/>
      <c r="P881" s="50"/>
      <c r="Q881" s="50"/>
      <c r="R881" s="50"/>
      <c r="AG881" s="51"/>
    </row>
    <row r="882" spans="12:33" ht="13" x14ac:dyDescent="0.3">
      <c r="L882" s="50"/>
      <c r="M882" s="50"/>
      <c r="N882" s="50"/>
      <c r="O882" s="50"/>
      <c r="P882" s="50"/>
      <c r="Q882" s="50"/>
      <c r="R882" s="50"/>
      <c r="AG882" s="51"/>
    </row>
    <row r="883" spans="12:33" ht="13" x14ac:dyDescent="0.3">
      <c r="L883" s="50"/>
      <c r="M883" s="50"/>
      <c r="N883" s="50"/>
      <c r="O883" s="50"/>
      <c r="P883" s="50"/>
      <c r="Q883" s="50"/>
      <c r="R883" s="50"/>
      <c r="AG883" s="51"/>
    </row>
    <row r="884" spans="12:33" ht="13" x14ac:dyDescent="0.3">
      <c r="L884" s="50"/>
      <c r="M884" s="50"/>
      <c r="N884" s="50"/>
      <c r="O884" s="50"/>
      <c r="P884" s="50"/>
      <c r="Q884" s="50"/>
      <c r="R884" s="50"/>
      <c r="AG884" s="51"/>
    </row>
    <row r="885" spans="12:33" ht="13" x14ac:dyDescent="0.3">
      <c r="L885" s="50"/>
      <c r="M885" s="50"/>
      <c r="N885" s="50"/>
      <c r="O885" s="50"/>
      <c r="P885" s="50"/>
      <c r="Q885" s="50"/>
      <c r="R885" s="50"/>
      <c r="AG885" s="51"/>
    </row>
    <row r="886" spans="12:33" ht="13" x14ac:dyDescent="0.3">
      <c r="L886" s="50"/>
      <c r="M886" s="50"/>
      <c r="N886" s="50"/>
      <c r="O886" s="50"/>
      <c r="P886" s="50"/>
      <c r="Q886" s="50"/>
      <c r="R886" s="50"/>
      <c r="AG886" s="51"/>
    </row>
    <row r="887" spans="12:33" ht="13" x14ac:dyDescent="0.3">
      <c r="L887" s="50"/>
      <c r="M887" s="50"/>
      <c r="N887" s="50"/>
      <c r="O887" s="50"/>
      <c r="P887" s="50"/>
      <c r="Q887" s="50"/>
      <c r="R887" s="50"/>
      <c r="AG887" s="51"/>
    </row>
    <row r="888" spans="12:33" ht="13" x14ac:dyDescent="0.3">
      <c r="L888" s="50"/>
      <c r="M888" s="50"/>
      <c r="N888" s="50"/>
      <c r="O888" s="50"/>
      <c r="P888" s="50"/>
      <c r="Q888" s="50"/>
      <c r="R888" s="50"/>
      <c r="AG888" s="51"/>
    </row>
    <row r="889" spans="12:33" ht="13" x14ac:dyDescent="0.3">
      <c r="L889" s="50"/>
      <c r="M889" s="50"/>
      <c r="N889" s="50"/>
      <c r="O889" s="50"/>
      <c r="P889" s="50"/>
      <c r="Q889" s="50"/>
      <c r="R889" s="50"/>
      <c r="AG889" s="51"/>
    </row>
    <row r="890" spans="12:33" ht="13" x14ac:dyDescent="0.3">
      <c r="L890" s="50"/>
      <c r="M890" s="50"/>
      <c r="N890" s="50"/>
      <c r="O890" s="50"/>
      <c r="P890" s="50"/>
      <c r="Q890" s="50"/>
      <c r="R890" s="50"/>
      <c r="AG890" s="51"/>
    </row>
    <row r="891" spans="12:33" ht="13" x14ac:dyDescent="0.3">
      <c r="L891" s="50"/>
      <c r="M891" s="50"/>
      <c r="N891" s="50"/>
      <c r="O891" s="50"/>
      <c r="P891" s="50"/>
      <c r="Q891" s="50"/>
      <c r="R891" s="50"/>
      <c r="AG891" s="51"/>
    </row>
    <row r="892" spans="12:33" ht="13" x14ac:dyDescent="0.3">
      <c r="L892" s="50"/>
      <c r="M892" s="50"/>
      <c r="N892" s="50"/>
      <c r="O892" s="50"/>
      <c r="P892" s="50"/>
      <c r="Q892" s="50"/>
      <c r="R892" s="50"/>
      <c r="AG892" s="51"/>
    </row>
    <row r="893" spans="12:33" ht="13" x14ac:dyDescent="0.3">
      <c r="L893" s="50"/>
      <c r="M893" s="50"/>
      <c r="N893" s="50"/>
      <c r="O893" s="50"/>
      <c r="P893" s="50"/>
      <c r="Q893" s="50"/>
      <c r="R893" s="50"/>
      <c r="AG893" s="51"/>
    </row>
    <row r="894" spans="12:33" ht="13" x14ac:dyDescent="0.3">
      <c r="L894" s="50"/>
      <c r="M894" s="50"/>
      <c r="N894" s="50"/>
      <c r="O894" s="50"/>
      <c r="P894" s="50"/>
      <c r="Q894" s="50"/>
      <c r="R894" s="50"/>
      <c r="AG894" s="51"/>
    </row>
    <row r="895" spans="12:33" ht="13" x14ac:dyDescent="0.3">
      <c r="L895" s="50"/>
      <c r="M895" s="50"/>
      <c r="N895" s="50"/>
      <c r="O895" s="50"/>
      <c r="P895" s="50"/>
      <c r="Q895" s="50"/>
      <c r="R895" s="50"/>
      <c r="AG895" s="51"/>
    </row>
    <row r="896" spans="12:33" ht="13" x14ac:dyDescent="0.3">
      <c r="L896" s="50"/>
      <c r="M896" s="50"/>
      <c r="N896" s="50"/>
      <c r="O896" s="50"/>
      <c r="P896" s="50"/>
      <c r="Q896" s="50"/>
      <c r="R896" s="50"/>
      <c r="AG896" s="51"/>
    </row>
    <row r="897" spans="12:33" ht="13" x14ac:dyDescent="0.3">
      <c r="L897" s="50"/>
      <c r="M897" s="50"/>
      <c r="N897" s="50"/>
      <c r="O897" s="50"/>
      <c r="P897" s="50"/>
      <c r="Q897" s="50"/>
      <c r="R897" s="50"/>
      <c r="AG897" s="51"/>
    </row>
    <row r="898" spans="12:33" ht="13" x14ac:dyDescent="0.3">
      <c r="L898" s="50"/>
      <c r="M898" s="50"/>
      <c r="N898" s="50"/>
      <c r="O898" s="50"/>
      <c r="P898" s="50"/>
      <c r="Q898" s="50"/>
      <c r="R898" s="50"/>
      <c r="AG898" s="51"/>
    </row>
    <row r="899" spans="12:33" ht="13" x14ac:dyDescent="0.3">
      <c r="L899" s="50"/>
      <c r="M899" s="50"/>
      <c r="N899" s="50"/>
      <c r="O899" s="50"/>
      <c r="P899" s="50"/>
      <c r="Q899" s="50"/>
      <c r="R899" s="50"/>
      <c r="AG899" s="51"/>
    </row>
    <row r="900" spans="12:33" ht="13" x14ac:dyDescent="0.3">
      <c r="L900" s="50"/>
      <c r="M900" s="50"/>
      <c r="N900" s="50"/>
      <c r="O900" s="50"/>
      <c r="P900" s="50"/>
      <c r="Q900" s="50"/>
      <c r="R900" s="50"/>
      <c r="AG900" s="51"/>
    </row>
    <row r="901" spans="12:33" ht="13" x14ac:dyDescent="0.3">
      <c r="L901" s="50"/>
      <c r="M901" s="50"/>
      <c r="N901" s="50"/>
      <c r="O901" s="50"/>
      <c r="P901" s="50"/>
      <c r="Q901" s="50"/>
      <c r="R901" s="50"/>
      <c r="AG901" s="51"/>
    </row>
    <row r="902" spans="12:33" ht="13" x14ac:dyDescent="0.3">
      <c r="L902" s="50"/>
      <c r="M902" s="50"/>
      <c r="N902" s="50"/>
      <c r="O902" s="50"/>
      <c r="P902" s="50"/>
      <c r="Q902" s="50"/>
      <c r="R902" s="50"/>
      <c r="AG902" s="51"/>
    </row>
    <row r="903" spans="12:33" ht="13" x14ac:dyDescent="0.3">
      <c r="L903" s="50"/>
      <c r="M903" s="50"/>
      <c r="N903" s="50"/>
      <c r="O903" s="50"/>
      <c r="P903" s="50"/>
      <c r="Q903" s="50"/>
      <c r="R903" s="50"/>
      <c r="AG903" s="51"/>
    </row>
    <row r="904" spans="12:33" ht="13" x14ac:dyDescent="0.3">
      <c r="L904" s="50"/>
      <c r="M904" s="50"/>
      <c r="N904" s="50"/>
      <c r="O904" s="50"/>
      <c r="P904" s="50"/>
      <c r="Q904" s="50"/>
      <c r="R904" s="50"/>
      <c r="AG904" s="51"/>
    </row>
    <row r="905" spans="12:33" ht="13" x14ac:dyDescent="0.3">
      <c r="L905" s="50"/>
      <c r="M905" s="50"/>
      <c r="N905" s="50"/>
      <c r="O905" s="50"/>
      <c r="P905" s="50"/>
      <c r="Q905" s="50"/>
      <c r="R905" s="50"/>
      <c r="AG905" s="51"/>
    </row>
    <row r="906" spans="12:33" ht="13" x14ac:dyDescent="0.3">
      <c r="L906" s="50"/>
      <c r="M906" s="50"/>
      <c r="N906" s="50"/>
      <c r="O906" s="50"/>
      <c r="P906" s="50"/>
      <c r="Q906" s="50"/>
      <c r="R906" s="50"/>
      <c r="AG906" s="51"/>
    </row>
    <row r="907" spans="12:33" ht="13" x14ac:dyDescent="0.3">
      <c r="L907" s="50"/>
      <c r="M907" s="50"/>
      <c r="N907" s="50"/>
      <c r="O907" s="50"/>
      <c r="P907" s="50"/>
      <c r="Q907" s="50"/>
      <c r="R907" s="50"/>
      <c r="AG907" s="51"/>
    </row>
    <row r="908" spans="12:33" ht="13" x14ac:dyDescent="0.3">
      <c r="L908" s="50"/>
      <c r="M908" s="50"/>
      <c r="N908" s="50"/>
      <c r="O908" s="50"/>
      <c r="P908" s="50"/>
      <c r="Q908" s="50"/>
      <c r="R908" s="50"/>
      <c r="AG908" s="51"/>
    </row>
    <row r="909" spans="12:33" ht="13" x14ac:dyDescent="0.3">
      <c r="L909" s="50"/>
      <c r="M909" s="50"/>
      <c r="N909" s="50"/>
      <c r="O909" s="50"/>
      <c r="P909" s="50"/>
      <c r="Q909" s="50"/>
      <c r="R909" s="50"/>
      <c r="AG909" s="51"/>
    </row>
    <row r="910" spans="12:33" ht="13" x14ac:dyDescent="0.3">
      <c r="L910" s="50"/>
      <c r="M910" s="50"/>
      <c r="N910" s="50"/>
      <c r="O910" s="50"/>
      <c r="P910" s="50"/>
      <c r="Q910" s="50"/>
      <c r="R910" s="50"/>
      <c r="AG910" s="51"/>
    </row>
    <row r="911" spans="12:33" ht="13" x14ac:dyDescent="0.3">
      <c r="L911" s="50"/>
      <c r="M911" s="50"/>
      <c r="N911" s="50"/>
      <c r="O911" s="50"/>
      <c r="P911" s="50"/>
      <c r="Q911" s="50"/>
      <c r="R911" s="50"/>
      <c r="AG911" s="51"/>
    </row>
    <row r="912" spans="12:33" ht="13" x14ac:dyDescent="0.3">
      <c r="L912" s="50"/>
      <c r="M912" s="50"/>
      <c r="N912" s="50"/>
      <c r="O912" s="50"/>
      <c r="P912" s="50"/>
      <c r="Q912" s="50"/>
      <c r="R912" s="50"/>
      <c r="AG912" s="51"/>
    </row>
    <row r="913" spans="12:33" ht="13" x14ac:dyDescent="0.3">
      <c r="L913" s="50"/>
      <c r="M913" s="50"/>
      <c r="N913" s="50"/>
      <c r="O913" s="50"/>
      <c r="P913" s="50"/>
      <c r="Q913" s="50"/>
      <c r="R913" s="50"/>
      <c r="AG913" s="51"/>
    </row>
    <row r="914" spans="12:33" ht="13" x14ac:dyDescent="0.3">
      <c r="L914" s="50"/>
      <c r="M914" s="50"/>
      <c r="N914" s="50"/>
      <c r="O914" s="50"/>
      <c r="P914" s="50"/>
      <c r="Q914" s="50"/>
      <c r="R914" s="50"/>
      <c r="AG914" s="51"/>
    </row>
    <row r="915" spans="12:33" ht="13" x14ac:dyDescent="0.3">
      <c r="L915" s="50"/>
      <c r="M915" s="50"/>
      <c r="N915" s="50"/>
      <c r="O915" s="50"/>
      <c r="P915" s="50"/>
      <c r="Q915" s="50"/>
      <c r="R915" s="50"/>
      <c r="AG915" s="51"/>
    </row>
    <row r="916" spans="12:33" ht="13" x14ac:dyDescent="0.3">
      <c r="L916" s="50"/>
      <c r="M916" s="50"/>
      <c r="N916" s="50"/>
      <c r="O916" s="50"/>
      <c r="P916" s="50"/>
      <c r="Q916" s="50"/>
      <c r="R916" s="50"/>
      <c r="AG916" s="51"/>
    </row>
    <row r="917" spans="12:33" ht="13" x14ac:dyDescent="0.3">
      <c r="L917" s="50"/>
      <c r="M917" s="50"/>
      <c r="N917" s="50"/>
      <c r="O917" s="50"/>
      <c r="P917" s="50"/>
      <c r="Q917" s="50"/>
      <c r="R917" s="50"/>
      <c r="AG917" s="51"/>
    </row>
    <row r="918" spans="12:33" ht="13" x14ac:dyDescent="0.3">
      <c r="L918" s="50"/>
      <c r="M918" s="50"/>
      <c r="N918" s="50"/>
      <c r="O918" s="50"/>
      <c r="P918" s="50"/>
      <c r="Q918" s="50"/>
      <c r="R918" s="50"/>
      <c r="AG918" s="51"/>
    </row>
    <row r="919" spans="12:33" ht="13" x14ac:dyDescent="0.3">
      <c r="L919" s="50"/>
      <c r="M919" s="50"/>
      <c r="N919" s="50"/>
      <c r="O919" s="50"/>
      <c r="P919" s="50"/>
      <c r="Q919" s="50"/>
      <c r="R919" s="50"/>
      <c r="AG919" s="51"/>
    </row>
    <row r="920" spans="12:33" ht="13" x14ac:dyDescent="0.3">
      <c r="L920" s="50"/>
      <c r="M920" s="50"/>
      <c r="N920" s="50"/>
      <c r="O920" s="50"/>
      <c r="P920" s="50"/>
      <c r="Q920" s="50"/>
      <c r="R920" s="50"/>
      <c r="AG920" s="51"/>
    </row>
    <row r="921" spans="12:33" ht="13" x14ac:dyDescent="0.3">
      <c r="L921" s="50"/>
      <c r="M921" s="50"/>
      <c r="N921" s="50"/>
      <c r="O921" s="50"/>
      <c r="P921" s="50"/>
      <c r="Q921" s="50"/>
      <c r="R921" s="50"/>
      <c r="AG921" s="51"/>
    </row>
    <row r="922" spans="12:33" ht="13" x14ac:dyDescent="0.3">
      <c r="L922" s="50"/>
      <c r="M922" s="50"/>
      <c r="N922" s="50"/>
      <c r="O922" s="50"/>
      <c r="P922" s="50"/>
      <c r="Q922" s="50"/>
      <c r="R922" s="50"/>
      <c r="AG922" s="51"/>
    </row>
    <row r="923" spans="12:33" ht="13" x14ac:dyDescent="0.3">
      <c r="L923" s="50"/>
      <c r="M923" s="50"/>
      <c r="N923" s="50"/>
      <c r="O923" s="50"/>
      <c r="P923" s="50"/>
      <c r="Q923" s="50"/>
      <c r="R923" s="50"/>
      <c r="AG923" s="51"/>
    </row>
    <row r="924" spans="12:33" ht="13" x14ac:dyDescent="0.3">
      <c r="L924" s="50"/>
      <c r="M924" s="50"/>
      <c r="N924" s="50"/>
      <c r="O924" s="50"/>
      <c r="P924" s="50"/>
      <c r="Q924" s="50"/>
      <c r="R924" s="50"/>
      <c r="AG924" s="51"/>
    </row>
    <row r="925" spans="12:33" ht="13" x14ac:dyDescent="0.3">
      <c r="L925" s="50"/>
      <c r="M925" s="50"/>
      <c r="N925" s="50"/>
      <c r="O925" s="50"/>
      <c r="P925" s="50"/>
      <c r="Q925" s="50"/>
      <c r="R925" s="50"/>
      <c r="AG925" s="51"/>
    </row>
    <row r="926" spans="12:33" ht="13" x14ac:dyDescent="0.3">
      <c r="L926" s="50"/>
      <c r="M926" s="50"/>
      <c r="N926" s="50"/>
      <c r="O926" s="50"/>
      <c r="P926" s="50"/>
      <c r="Q926" s="50"/>
      <c r="R926" s="50"/>
      <c r="AG926" s="51"/>
    </row>
    <row r="927" spans="12:33" ht="13" x14ac:dyDescent="0.3">
      <c r="L927" s="50"/>
      <c r="M927" s="50"/>
      <c r="N927" s="50"/>
      <c r="O927" s="50"/>
      <c r="P927" s="50"/>
      <c r="Q927" s="50"/>
      <c r="R927" s="50"/>
      <c r="AG927" s="51"/>
    </row>
    <row r="928" spans="12:33" ht="13" x14ac:dyDescent="0.3">
      <c r="L928" s="50"/>
      <c r="M928" s="50"/>
      <c r="N928" s="50"/>
      <c r="O928" s="50"/>
      <c r="P928" s="50"/>
      <c r="Q928" s="50"/>
      <c r="R928" s="50"/>
      <c r="AG928" s="51"/>
    </row>
    <row r="929" spans="12:33" ht="13" x14ac:dyDescent="0.3">
      <c r="L929" s="50"/>
      <c r="M929" s="50"/>
      <c r="N929" s="50"/>
      <c r="O929" s="50"/>
      <c r="P929" s="50"/>
      <c r="Q929" s="50"/>
      <c r="R929" s="50"/>
      <c r="AG929" s="51"/>
    </row>
    <row r="930" spans="12:33" ht="13" x14ac:dyDescent="0.3">
      <c r="L930" s="50"/>
      <c r="M930" s="50"/>
      <c r="N930" s="50"/>
      <c r="O930" s="50"/>
      <c r="P930" s="50"/>
      <c r="Q930" s="50"/>
      <c r="R930" s="50"/>
      <c r="AG930" s="51"/>
    </row>
    <row r="931" spans="12:33" ht="13" x14ac:dyDescent="0.3">
      <c r="L931" s="50"/>
      <c r="M931" s="50"/>
      <c r="N931" s="50"/>
      <c r="O931" s="50"/>
      <c r="P931" s="50"/>
      <c r="Q931" s="50"/>
      <c r="R931" s="50"/>
      <c r="AG931" s="51"/>
    </row>
    <row r="932" spans="12:33" ht="13" x14ac:dyDescent="0.3">
      <c r="L932" s="50"/>
      <c r="M932" s="50"/>
      <c r="N932" s="50"/>
      <c r="O932" s="50"/>
      <c r="P932" s="50"/>
      <c r="Q932" s="50"/>
      <c r="R932" s="50"/>
      <c r="AG932" s="51"/>
    </row>
    <row r="933" spans="12:33" ht="13" x14ac:dyDescent="0.3">
      <c r="L933" s="50"/>
      <c r="M933" s="50"/>
      <c r="N933" s="50"/>
      <c r="O933" s="50"/>
      <c r="P933" s="50"/>
      <c r="Q933" s="50"/>
      <c r="R933" s="50"/>
      <c r="AG933" s="51"/>
    </row>
    <row r="934" spans="12:33" ht="13" x14ac:dyDescent="0.3">
      <c r="L934" s="50"/>
      <c r="M934" s="50"/>
      <c r="N934" s="50"/>
      <c r="O934" s="50"/>
      <c r="P934" s="50"/>
      <c r="Q934" s="50"/>
      <c r="R934" s="50"/>
      <c r="AG934" s="51"/>
    </row>
    <row r="935" spans="12:33" ht="13" x14ac:dyDescent="0.3">
      <c r="L935" s="50"/>
      <c r="M935" s="50"/>
      <c r="N935" s="50"/>
      <c r="O935" s="50"/>
      <c r="P935" s="50"/>
      <c r="Q935" s="50"/>
      <c r="R935" s="50"/>
      <c r="AG935" s="51"/>
    </row>
    <row r="936" spans="12:33" ht="13" x14ac:dyDescent="0.3">
      <c r="L936" s="50"/>
      <c r="M936" s="50"/>
      <c r="N936" s="50"/>
      <c r="O936" s="50"/>
      <c r="P936" s="50"/>
      <c r="Q936" s="50"/>
      <c r="R936" s="50"/>
      <c r="AG936" s="51"/>
    </row>
    <row r="937" spans="12:33" ht="13" x14ac:dyDescent="0.3">
      <c r="L937" s="50"/>
      <c r="M937" s="50"/>
      <c r="N937" s="50"/>
      <c r="O937" s="50"/>
      <c r="P937" s="50"/>
      <c r="Q937" s="50"/>
      <c r="R937" s="50"/>
      <c r="AG937" s="51"/>
    </row>
    <row r="938" spans="12:33" ht="13" x14ac:dyDescent="0.3">
      <c r="L938" s="50"/>
      <c r="M938" s="50"/>
      <c r="N938" s="50"/>
      <c r="O938" s="50"/>
      <c r="P938" s="50"/>
      <c r="Q938" s="50"/>
      <c r="R938" s="50"/>
      <c r="AG938" s="51"/>
    </row>
    <row r="939" spans="12:33" ht="13" x14ac:dyDescent="0.3">
      <c r="L939" s="50"/>
      <c r="M939" s="50"/>
      <c r="N939" s="50"/>
      <c r="O939" s="50"/>
      <c r="P939" s="50"/>
      <c r="Q939" s="50"/>
      <c r="R939" s="50"/>
      <c r="AG939" s="51"/>
    </row>
    <row r="940" spans="12:33" ht="13" x14ac:dyDescent="0.3">
      <c r="L940" s="50"/>
      <c r="M940" s="50"/>
      <c r="N940" s="50"/>
      <c r="O940" s="50"/>
      <c r="P940" s="50"/>
      <c r="Q940" s="50"/>
      <c r="R940" s="50"/>
      <c r="AG940" s="51"/>
    </row>
    <row r="941" spans="12:33" ht="13" x14ac:dyDescent="0.3">
      <c r="L941" s="50"/>
      <c r="M941" s="50"/>
      <c r="N941" s="50"/>
      <c r="O941" s="50"/>
      <c r="P941" s="50"/>
      <c r="Q941" s="50"/>
      <c r="R941" s="50"/>
      <c r="AG941" s="51"/>
    </row>
    <row r="942" spans="12:33" ht="13" x14ac:dyDescent="0.3">
      <c r="L942" s="50"/>
      <c r="M942" s="50"/>
      <c r="N942" s="50"/>
      <c r="O942" s="50"/>
      <c r="P942" s="50"/>
      <c r="Q942" s="50"/>
      <c r="R942" s="50"/>
      <c r="AG942" s="51"/>
    </row>
    <row r="943" spans="12:33" ht="13" x14ac:dyDescent="0.3">
      <c r="L943" s="50"/>
      <c r="M943" s="50"/>
      <c r="N943" s="50"/>
      <c r="O943" s="50"/>
      <c r="P943" s="50"/>
      <c r="Q943" s="50"/>
      <c r="R943" s="50"/>
      <c r="AG943" s="51"/>
    </row>
    <row r="944" spans="12:33" ht="13" x14ac:dyDescent="0.3">
      <c r="L944" s="50"/>
      <c r="M944" s="50"/>
      <c r="N944" s="50"/>
      <c r="O944" s="50"/>
      <c r="P944" s="50"/>
      <c r="Q944" s="50"/>
      <c r="R944" s="50"/>
      <c r="AG944" s="51"/>
    </row>
    <row r="945" spans="12:33" ht="13" x14ac:dyDescent="0.3">
      <c r="L945" s="50"/>
      <c r="M945" s="50"/>
      <c r="N945" s="50"/>
      <c r="O945" s="50"/>
      <c r="P945" s="50"/>
      <c r="Q945" s="50"/>
      <c r="R945" s="50"/>
      <c r="AG945" s="51"/>
    </row>
    <row r="946" spans="12:33" ht="13" x14ac:dyDescent="0.3">
      <c r="L946" s="50"/>
      <c r="M946" s="50"/>
      <c r="N946" s="50"/>
      <c r="O946" s="50"/>
      <c r="P946" s="50"/>
      <c r="Q946" s="50"/>
      <c r="R946" s="50"/>
      <c r="AG946" s="51"/>
    </row>
    <row r="947" spans="12:33" ht="13" x14ac:dyDescent="0.3">
      <c r="L947" s="50"/>
      <c r="M947" s="50"/>
      <c r="N947" s="50"/>
      <c r="O947" s="50"/>
      <c r="P947" s="50"/>
      <c r="Q947" s="50"/>
      <c r="R947" s="50"/>
      <c r="AG947" s="51"/>
    </row>
    <row r="948" spans="12:33" ht="13" x14ac:dyDescent="0.3">
      <c r="L948" s="50"/>
      <c r="M948" s="50"/>
      <c r="N948" s="50"/>
      <c r="O948" s="50"/>
      <c r="P948" s="50"/>
      <c r="Q948" s="50"/>
      <c r="R948" s="50"/>
      <c r="AG948" s="51"/>
    </row>
    <row r="949" spans="12:33" ht="13" x14ac:dyDescent="0.3">
      <c r="L949" s="50"/>
      <c r="M949" s="50"/>
      <c r="N949" s="50"/>
      <c r="O949" s="50"/>
      <c r="P949" s="50"/>
      <c r="Q949" s="50"/>
      <c r="R949" s="50"/>
      <c r="AG949" s="51"/>
    </row>
    <row r="950" spans="12:33" ht="13" x14ac:dyDescent="0.3">
      <c r="L950" s="50"/>
      <c r="M950" s="50"/>
      <c r="N950" s="50"/>
      <c r="O950" s="50"/>
      <c r="P950" s="50"/>
      <c r="Q950" s="50"/>
      <c r="R950" s="50"/>
      <c r="AG950" s="51"/>
    </row>
    <row r="951" spans="12:33" ht="13" x14ac:dyDescent="0.3">
      <c r="L951" s="50"/>
      <c r="M951" s="50"/>
      <c r="N951" s="50"/>
      <c r="O951" s="50"/>
      <c r="P951" s="50"/>
      <c r="Q951" s="50"/>
      <c r="R951" s="50"/>
      <c r="AG951" s="51"/>
    </row>
    <row r="952" spans="12:33" ht="13" x14ac:dyDescent="0.3">
      <c r="L952" s="50"/>
      <c r="M952" s="50"/>
      <c r="N952" s="50"/>
      <c r="O952" s="50"/>
      <c r="P952" s="50"/>
      <c r="Q952" s="50"/>
      <c r="R952" s="50"/>
      <c r="AG952" s="51"/>
    </row>
    <row r="953" spans="12:33" ht="13" x14ac:dyDescent="0.3">
      <c r="L953" s="50"/>
      <c r="M953" s="50"/>
      <c r="N953" s="50"/>
      <c r="O953" s="50"/>
      <c r="P953" s="50"/>
      <c r="Q953" s="50"/>
      <c r="R953" s="50"/>
      <c r="AG953" s="51"/>
    </row>
    <row r="954" spans="12:33" ht="13" x14ac:dyDescent="0.3">
      <c r="L954" s="50"/>
      <c r="M954" s="50"/>
      <c r="N954" s="50"/>
      <c r="O954" s="50"/>
      <c r="P954" s="50"/>
      <c r="Q954" s="50"/>
      <c r="R954" s="50"/>
      <c r="AG954" s="51"/>
    </row>
    <row r="955" spans="12:33" ht="13" x14ac:dyDescent="0.3">
      <c r="L955" s="50"/>
      <c r="M955" s="50"/>
      <c r="N955" s="50"/>
      <c r="O955" s="50"/>
      <c r="P955" s="50"/>
      <c r="Q955" s="50"/>
      <c r="R955" s="50"/>
      <c r="AG955" s="51"/>
    </row>
    <row r="956" spans="12:33" ht="13" x14ac:dyDescent="0.3">
      <c r="L956" s="50"/>
      <c r="M956" s="50"/>
      <c r="N956" s="50"/>
      <c r="O956" s="50"/>
      <c r="P956" s="50"/>
      <c r="Q956" s="50"/>
      <c r="R956" s="50"/>
      <c r="AG956" s="51"/>
    </row>
    <row r="957" spans="12:33" ht="13" x14ac:dyDescent="0.3">
      <c r="L957" s="50"/>
      <c r="M957" s="50"/>
      <c r="N957" s="50"/>
      <c r="O957" s="50"/>
      <c r="P957" s="50"/>
      <c r="Q957" s="50"/>
      <c r="R957" s="50"/>
      <c r="AG957" s="51"/>
    </row>
    <row r="958" spans="12:33" ht="13" x14ac:dyDescent="0.3">
      <c r="L958" s="50"/>
      <c r="M958" s="50"/>
      <c r="N958" s="50"/>
      <c r="O958" s="50"/>
      <c r="P958" s="50"/>
      <c r="Q958" s="50"/>
      <c r="R958" s="50"/>
      <c r="AG958" s="51"/>
    </row>
    <row r="959" spans="12:33" ht="13" x14ac:dyDescent="0.3">
      <c r="L959" s="50"/>
      <c r="M959" s="50"/>
      <c r="N959" s="50"/>
      <c r="O959" s="50"/>
      <c r="P959" s="50"/>
      <c r="Q959" s="50"/>
      <c r="R959" s="50"/>
      <c r="AG959" s="51"/>
    </row>
    <row r="960" spans="12:33" ht="13" x14ac:dyDescent="0.3">
      <c r="L960" s="50"/>
      <c r="M960" s="50"/>
      <c r="N960" s="50"/>
      <c r="O960" s="50"/>
      <c r="P960" s="50"/>
      <c r="Q960" s="50"/>
      <c r="R960" s="50"/>
      <c r="AG960" s="51"/>
    </row>
    <row r="961" spans="12:33" ht="13" x14ac:dyDescent="0.3">
      <c r="L961" s="50"/>
      <c r="M961" s="50"/>
      <c r="N961" s="50"/>
      <c r="O961" s="50"/>
      <c r="P961" s="50"/>
      <c r="Q961" s="50"/>
      <c r="R961" s="50"/>
      <c r="AG961" s="51"/>
    </row>
    <row r="962" spans="12:33" ht="13" x14ac:dyDescent="0.3">
      <c r="L962" s="50"/>
      <c r="M962" s="50"/>
      <c r="N962" s="50"/>
      <c r="O962" s="50"/>
      <c r="P962" s="50"/>
      <c r="Q962" s="50"/>
      <c r="R962" s="50"/>
      <c r="AG962" s="51"/>
    </row>
    <row r="963" spans="12:33" ht="13" x14ac:dyDescent="0.3">
      <c r="L963" s="50"/>
      <c r="M963" s="50"/>
      <c r="N963" s="50"/>
      <c r="O963" s="50"/>
      <c r="P963" s="50"/>
      <c r="Q963" s="50"/>
      <c r="R963" s="50"/>
      <c r="AG963" s="51"/>
    </row>
    <row r="964" spans="12:33" ht="13" x14ac:dyDescent="0.3">
      <c r="L964" s="50"/>
      <c r="M964" s="50"/>
      <c r="N964" s="50"/>
      <c r="O964" s="50"/>
      <c r="P964" s="50"/>
      <c r="Q964" s="50"/>
      <c r="R964" s="50"/>
      <c r="AG964" s="51"/>
    </row>
    <row r="965" spans="12:33" ht="13" x14ac:dyDescent="0.3">
      <c r="L965" s="50"/>
      <c r="M965" s="50"/>
      <c r="N965" s="50"/>
      <c r="O965" s="50"/>
      <c r="P965" s="50"/>
      <c r="Q965" s="50"/>
      <c r="R965" s="50"/>
      <c r="AG965" s="51"/>
    </row>
    <row r="966" spans="12:33" ht="13" x14ac:dyDescent="0.3">
      <c r="L966" s="50"/>
      <c r="M966" s="50"/>
      <c r="N966" s="50"/>
      <c r="O966" s="50"/>
      <c r="P966" s="50"/>
      <c r="Q966" s="50"/>
      <c r="R966" s="50"/>
      <c r="AG966" s="51"/>
    </row>
    <row r="967" spans="12:33" ht="13" x14ac:dyDescent="0.3">
      <c r="L967" s="50"/>
      <c r="M967" s="50"/>
      <c r="N967" s="50"/>
      <c r="O967" s="50"/>
      <c r="P967" s="50"/>
      <c r="Q967" s="50"/>
      <c r="R967" s="50"/>
      <c r="AG967" s="51"/>
    </row>
    <row r="968" spans="12:33" ht="13" x14ac:dyDescent="0.3">
      <c r="L968" s="50"/>
      <c r="M968" s="50"/>
      <c r="N968" s="50"/>
      <c r="O968" s="50"/>
      <c r="P968" s="50"/>
      <c r="Q968" s="50"/>
      <c r="R968" s="50"/>
      <c r="AG968" s="51"/>
    </row>
    <row r="969" spans="12:33" ht="13" x14ac:dyDescent="0.3">
      <c r="L969" s="50"/>
      <c r="M969" s="50"/>
      <c r="N969" s="50"/>
      <c r="O969" s="50"/>
      <c r="P969" s="50"/>
      <c r="Q969" s="50"/>
      <c r="R969" s="50"/>
      <c r="AG969" s="51"/>
    </row>
    <row r="970" spans="12:33" ht="13" x14ac:dyDescent="0.3">
      <c r="L970" s="50"/>
      <c r="M970" s="50"/>
      <c r="N970" s="50"/>
      <c r="O970" s="50"/>
      <c r="P970" s="50"/>
      <c r="Q970" s="50"/>
      <c r="R970" s="50"/>
      <c r="AG970" s="51"/>
    </row>
    <row r="971" spans="12:33" ht="13" x14ac:dyDescent="0.3">
      <c r="L971" s="50"/>
      <c r="M971" s="50"/>
      <c r="N971" s="50"/>
      <c r="O971" s="50"/>
      <c r="P971" s="50"/>
      <c r="Q971" s="50"/>
      <c r="R971" s="50"/>
      <c r="AG971" s="51"/>
    </row>
    <row r="972" spans="12:33" ht="13" x14ac:dyDescent="0.3">
      <c r="L972" s="50"/>
      <c r="M972" s="50"/>
      <c r="N972" s="50"/>
      <c r="O972" s="50"/>
      <c r="P972" s="50"/>
      <c r="Q972" s="50"/>
      <c r="R972" s="50"/>
      <c r="AG972" s="51"/>
    </row>
    <row r="973" spans="12:33" ht="13" x14ac:dyDescent="0.3">
      <c r="L973" s="50"/>
      <c r="M973" s="50"/>
      <c r="N973" s="50"/>
      <c r="O973" s="50"/>
      <c r="P973" s="50"/>
      <c r="Q973" s="50"/>
      <c r="R973" s="50"/>
      <c r="AG973" s="51"/>
    </row>
    <row r="974" spans="12:33" ht="13" x14ac:dyDescent="0.3">
      <c r="L974" s="50"/>
      <c r="M974" s="50"/>
      <c r="N974" s="50"/>
      <c r="O974" s="50"/>
      <c r="P974" s="50"/>
      <c r="Q974" s="50"/>
      <c r="R974" s="50"/>
      <c r="AG974" s="51"/>
    </row>
    <row r="975" spans="12:33" ht="13" x14ac:dyDescent="0.3">
      <c r="L975" s="50"/>
      <c r="M975" s="50"/>
      <c r="N975" s="50"/>
      <c r="O975" s="50"/>
      <c r="P975" s="50"/>
      <c r="Q975" s="50"/>
      <c r="R975" s="50"/>
      <c r="AG975" s="51"/>
    </row>
    <row r="976" spans="12:33" ht="13" x14ac:dyDescent="0.3">
      <c r="L976" s="50"/>
      <c r="M976" s="50"/>
      <c r="N976" s="50"/>
      <c r="O976" s="50"/>
      <c r="P976" s="50"/>
      <c r="Q976" s="50"/>
      <c r="R976" s="50"/>
      <c r="AG976" s="51"/>
    </row>
    <row r="977" spans="12:33" ht="13" x14ac:dyDescent="0.3">
      <c r="L977" s="50"/>
      <c r="M977" s="50"/>
      <c r="N977" s="50"/>
      <c r="O977" s="50"/>
      <c r="P977" s="50"/>
      <c r="Q977" s="50"/>
      <c r="R977" s="50"/>
      <c r="AG977" s="51"/>
    </row>
    <row r="978" spans="12:33" ht="13" x14ac:dyDescent="0.3">
      <c r="L978" s="50"/>
      <c r="M978" s="50"/>
      <c r="N978" s="50"/>
      <c r="O978" s="50"/>
      <c r="P978" s="50"/>
      <c r="Q978" s="50"/>
      <c r="R978" s="50"/>
      <c r="AG978" s="51"/>
    </row>
    <row r="979" spans="12:33" ht="13" x14ac:dyDescent="0.3">
      <c r="L979" s="50"/>
      <c r="M979" s="50"/>
      <c r="N979" s="50"/>
      <c r="O979" s="50"/>
      <c r="P979" s="50"/>
      <c r="Q979" s="50"/>
      <c r="R979" s="50"/>
      <c r="AG979" s="51"/>
    </row>
    <row r="980" spans="12:33" ht="13" x14ac:dyDescent="0.3">
      <c r="L980" s="50"/>
      <c r="M980" s="50"/>
      <c r="N980" s="50"/>
      <c r="O980" s="50"/>
      <c r="P980" s="50"/>
      <c r="Q980" s="50"/>
      <c r="R980" s="50"/>
      <c r="AG980" s="51"/>
    </row>
    <row r="981" spans="12:33" ht="13" x14ac:dyDescent="0.3">
      <c r="L981" s="50"/>
      <c r="M981" s="50"/>
      <c r="N981" s="50"/>
      <c r="O981" s="50"/>
      <c r="P981" s="50"/>
      <c r="Q981" s="50"/>
      <c r="R981" s="50"/>
      <c r="AG981" s="51"/>
    </row>
    <row r="982" spans="12:33" ht="13" x14ac:dyDescent="0.3">
      <c r="L982" s="50"/>
      <c r="M982" s="50"/>
      <c r="N982" s="50"/>
      <c r="O982" s="50"/>
      <c r="P982" s="50"/>
      <c r="Q982" s="50"/>
      <c r="R982" s="50"/>
      <c r="AG982" s="51"/>
    </row>
    <row r="983" spans="12:33" ht="13" x14ac:dyDescent="0.3">
      <c r="L983" s="50"/>
      <c r="M983" s="50"/>
      <c r="N983" s="50"/>
      <c r="O983" s="50"/>
      <c r="P983" s="50"/>
      <c r="Q983" s="50"/>
      <c r="R983" s="50"/>
      <c r="AG983" s="51"/>
    </row>
    <row r="984" spans="12:33" ht="13" x14ac:dyDescent="0.3">
      <c r="L984" s="50"/>
      <c r="M984" s="50"/>
      <c r="N984" s="50"/>
      <c r="O984" s="50"/>
      <c r="P984" s="50"/>
      <c r="Q984" s="50"/>
      <c r="R984" s="50"/>
      <c r="AG984" s="51"/>
    </row>
    <row r="985" spans="12:33" ht="13" x14ac:dyDescent="0.3">
      <c r="L985" s="50"/>
      <c r="M985" s="50"/>
      <c r="N985" s="50"/>
      <c r="O985" s="50"/>
      <c r="P985" s="50"/>
      <c r="Q985" s="50"/>
      <c r="R985" s="50"/>
      <c r="AG985" s="51"/>
    </row>
    <row r="986" spans="12:33" ht="13" x14ac:dyDescent="0.3">
      <c r="L986" s="50"/>
      <c r="M986" s="50"/>
      <c r="N986" s="50"/>
      <c r="O986" s="50"/>
      <c r="P986" s="50"/>
      <c r="Q986" s="50"/>
      <c r="R986" s="50"/>
      <c r="AG986" s="51"/>
    </row>
    <row r="987" spans="12:33" ht="13" x14ac:dyDescent="0.3">
      <c r="L987" s="50"/>
      <c r="M987" s="50"/>
      <c r="N987" s="50"/>
      <c r="O987" s="50"/>
      <c r="P987" s="50"/>
      <c r="Q987" s="50"/>
      <c r="R987" s="50"/>
      <c r="AG987" s="51"/>
    </row>
    <row r="988" spans="12:33" ht="13" x14ac:dyDescent="0.3">
      <c r="L988" s="50"/>
      <c r="M988" s="50"/>
      <c r="N988" s="50"/>
      <c r="O988" s="50"/>
      <c r="P988" s="50"/>
      <c r="Q988" s="50"/>
      <c r="R988" s="50"/>
      <c r="AG988" s="51"/>
    </row>
    <row r="989" spans="12:33" ht="13" x14ac:dyDescent="0.3">
      <c r="L989" s="50"/>
      <c r="M989" s="50"/>
      <c r="N989" s="50"/>
      <c r="O989" s="50"/>
      <c r="P989" s="50"/>
      <c r="Q989" s="50"/>
      <c r="R989" s="50"/>
      <c r="AG989" s="51"/>
    </row>
    <row r="990" spans="12:33" ht="13" x14ac:dyDescent="0.3">
      <c r="L990" s="50"/>
      <c r="M990" s="50"/>
      <c r="N990" s="50"/>
      <c r="O990" s="50"/>
      <c r="P990" s="50"/>
      <c r="Q990" s="50"/>
      <c r="R990" s="50"/>
      <c r="AG990" s="51"/>
    </row>
    <row r="991" spans="12:33" ht="13" x14ac:dyDescent="0.3">
      <c r="L991" s="50"/>
      <c r="M991" s="50"/>
      <c r="N991" s="50"/>
      <c r="O991" s="50"/>
      <c r="P991" s="50"/>
      <c r="Q991" s="50"/>
      <c r="R991" s="50"/>
      <c r="AG991" s="51"/>
    </row>
    <row r="992" spans="12:33" ht="13" x14ac:dyDescent="0.3">
      <c r="L992" s="50"/>
      <c r="M992" s="50"/>
      <c r="N992" s="50"/>
      <c r="O992" s="50"/>
      <c r="P992" s="50"/>
      <c r="Q992" s="50"/>
      <c r="R992" s="50"/>
      <c r="AG992" s="51"/>
    </row>
    <row r="993" spans="12:33" ht="13" x14ac:dyDescent="0.3">
      <c r="L993" s="50"/>
      <c r="M993" s="50"/>
      <c r="N993" s="50"/>
      <c r="O993" s="50"/>
      <c r="P993" s="50"/>
      <c r="Q993" s="50"/>
      <c r="R993" s="50"/>
      <c r="AG993" s="51"/>
    </row>
    <row r="994" spans="12:33" ht="13" x14ac:dyDescent="0.3">
      <c r="L994" s="50"/>
      <c r="M994" s="50"/>
      <c r="N994" s="50"/>
      <c r="O994" s="50"/>
      <c r="P994" s="50"/>
      <c r="Q994" s="50"/>
      <c r="R994" s="50"/>
      <c r="AG994" s="51"/>
    </row>
    <row r="995" spans="12:33" ht="13" x14ac:dyDescent="0.3">
      <c r="L995" s="50"/>
      <c r="M995" s="50"/>
      <c r="N995" s="50"/>
      <c r="O995" s="50"/>
      <c r="P995" s="50"/>
      <c r="Q995" s="50"/>
      <c r="R995" s="50"/>
      <c r="AG995" s="51"/>
    </row>
    <row r="996" spans="12:33" ht="13" x14ac:dyDescent="0.3">
      <c r="L996" s="50"/>
      <c r="M996" s="50"/>
      <c r="N996" s="50"/>
      <c r="O996" s="50"/>
      <c r="P996" s="50"/>
      <c r="Q996" s="50"/>
      <c r="R996" s="50"/>
      <c r="AG996" s="51"/>
    </row>
    <row r="997" spans="12:33" ht="13" x14ac:dyDescent="0.3">
      <c r="L997" s="50"/>
      <c r="M997" s="50"/>
      <c r="N997" s="50"/>
      <c r="O997" s="50"/>
      <c r="P997" s="50"/>
      <c r="Q997" s="50"/>
      <c r="R997" s="50"/>
      <c r="AG997" s="51"/>
    </row>
    <row r="998" spans="12:33" ht="13" x14ac:dyDescent="0.3">
      <c r="L998" s="50"/>
      <c r="M998" s="50"/>
      <c r="N998" s="50"/>
      <c r="O998" s="50"/>
      <c r="P998" s="50"/>
      <c r="Q998" s="50"/>
      <c r="R998" s="50"/>
      <c r="AG998" s="51"/>
    </row>
    <row r="999" spans="12:33" ht="13" x14ac:dyDescent="0.3">
      <c r="L999" s="50"/>
      <c r="M999" s="50"/>
      <c r="N999" s="50"/>
      <c r="O999" s="50"/>
      <c r="P999" s="50"/>
      <c r="Q999" s="50"/>
      <c r="R999" s="50"/>
      <c r="AG999" s="51"/>
    </row>
    <row r="1000" spans="12:33" ht="13" x14ac:dyDescent="0.3">
      <c r="L1000" s="50"/>
      <c r="M1000" s="50"/>
      <c r="N1000" s="50"/>
      <c r="O1000" s="50"/>
      <c r="P1000" s="50"/>
      <c r="Q1000" s="50"/>
      <c r="R1000" s="50"/>
      <c r="AG1000" s="51"/>
    </row>
    <row r="1001" spans="12:33" ht="13" x14ac:dyDescent="0.3">
      <c r="L1001" s="50"/>
      <c r="M1001" s="50"/>
      <c r="N1001" s="50"/>
      <c r="O1001" s="50"/>
      <c r="P1001" s="50"/>
      <c r="Q1001" s="50"/>
      <c r="R1001" s="50"/>
      <c r="AG1001" s="51"/>
    </row>
    <row r="1002" spans="12:33" ht="13" x14ac:dyDescent="0.3">
      <c r="L1002" s="50"/>
      <c r="M1002" s="50"/>
      <c r="N1002" s="50"/>
      <c r="O1002" s="50"/>
      <c r="P1002" s="50"/>
      <c r="Q1002" s="50"/>
      <c r="R1002" s="50"/>
      <c r="AG1002" s="51"/>
    </row>
    <row r="1003" spans="12:33" ht="13" x14ac:dyDescent="0.3">
      <c r="L1003" s="50"/>
      <c r="M1003" s="50"/>
      <c r="N1003" s="50"/>
      <c r="O1003" s="50"/>
      <c r="P1003" s="50"/>
      <c r="Q1003" s="50"/>
      <c r="R1003" s="50"/>
      <c r="AG1003" s="51"/>
    </row>
    <row r="1004" spans="12:33" ht="13" x14ac:dyDescent="0.3">
      <c r="L1004" s="50"/>
      <c r="M1004" s="50"/>
      <c r="N1004" s="50"/>
      <c r="O1004" s="50"/>
      <c r="P1004" s="50"/>
      <c r="Q1004" s="50"/>
      <c r="R1004" s="50"/>
      <c r="AG1004" s="51"/>
    </row>
    <row r="1005" spans="12:33" ht="13" x14ac:dyDescent="0.3">
      <c r="L1005" s="50"/>
      <c r="M1005" s="50"/>
      <c r="N1005" s="50"/>
      <c r="O1005" s="50"/>
      <c r="P1005" s="50"/>
      <c r="Q1005" s="50"/>
      <c r="R1005" s="50"/>
      <c r="AG1005" s="51"/>
    </row>
    <row r="1006" spans="12:33" ht="13" x14ac:dyDescent="0.3">
      <c r="L1006" s="50"/>
      <c r="M1006" s="50"/>
      <c r="N1006" s="50"/>
      <c r="O1006" s="50"/>
      <c r="P1006" s="50"/>
      <c r="Q1006" s="50"/>
      <c r="R1006" s="50"/>
      <c r="AG1006" s="51"/>
    </row>
    <row r="1007" spans="12:33" ht="13" x14ac:dyDescent="0.3">
      <c r="L1007" s="50"/>
      <c r="M1007" s="50"/>
      <c r="N1007" s="50"/>
      <c r="O1007" s="50"/>
      <c r="P1007" s="50"/>
      <c r="Q1007" s="50"/>
      <c r="R1007" s="50"/>
      <c r="AG1007" s="51"/>
    </row>
    <row r="1008" spans="12:33" ht="13" x14ac:dyDescent="0.3">
      <c r="L1008" s="50"/>
      <c r="M1008" s="50"/>
      <c r="N1008" s="50"/>
      <c r="O1008" s="50"/>
      <c r="P1008" s="50"/>
      <c r="Q1008" s="50"/>
      <c r="R1008" s="50"/>
      <c r="AG1008" s="51"/>
    </row>
    <row r="1009" spans="12:33" ht="13" x14ac:dyDescent="0.3">
      <c r="L1009" s="50"/>
      <c r="M1009" s="50"/>
      <c r="N1009" s="50"/>
      <c r="O1009" s="50"/>
      <c r="P1009" s="50"/>
      <c r="Q1009" s="50"/>
      <c r="R1009" s="50"/>
      <c r="AG1009" s="51"/>
    </row>
    <row r="1010" spans="12:33" ht="13" x14ac:dyDescent="0.3">
      <c r="L1010" s="50"/>
      <c r="M1010" s="50"/>
      <c r="N1010" s="50"/>
      <c r="O1010" s="50"/>
      <c r="P1010" s="50"/>
      <c r="Q1010" s="50"/>
      <c r="R1010" s="50"/>
      <c r="AG1010" s="51"/>
    </row>
    <row r="1011" spans="12:33" ht="13" x14ac:dyDescent="0.3">
      <c r="L1011" s="50"/>
      <c r="M1011" s="50"/>
      <c r="N1011" s="50"/>
      <c r="O1011" s="50"/>
      <c r="P1011" s="50"/>
      <c r="Q1011" s="50"/>
      <c r="R1011" s="50"/>
      <c r="AG1011" s="51"/>
    </row>
    <row r="1012" spans="12:33" ht="13" x14ac:dyDescent="0.3">
      <c r="L1012" s="50"/>
      <c r="M1012" s="50"/>
      <c r="N1012" s="50"/>
      <c r="O1012" s="50"/>
      <c r="P1012" s="50"/>
      <c r="Q1012" s="50"/>
      <c r="R1012" s="50"/>
      <c r="AG1012" s="51"/>
    </row>
    <row r="1013" spans="12:33" ht="13" x14ac:dyDescent="0.3">
      <c r="L1013" s="50"/>
      <c r="M1013" s="50"/>
      <c r="N1013" s="50"/>
      <c r="O1013" s="50"/>
      <c r="P1013" s="50"/>
      <c r="Q1013" s="50"/>
      <c r="R1013" s="50"/>
      <c r="AG1013" s="51"/>
    </row>
    <row r="1014" spans="12:33" ht="13" x14ac:dyDescent="0.3">
      <c r="L1014" s="50"/>
      <c r="M1014" s="50"/>
      <c r="N1014" s="50"/>
      <c r="O1014" s="50"/>
      <c r="P1014" s="50"/>
      <c r="Q1014" s="50"/>
      <c r="R1014" s="50"/>
      <c r="AG1014" s="51"/>
    </row>
    <row r="1015" spans="12:33" ht="13" x14ac:dyDescent="0.3">
      <c r="L1015" s="50"/>
      <c r="M1015" s="50"/>
      <c r="N1015" s="50"/>
      <c r="O1015" s="50"/>
      <c r="P1015" s="50"/>
      <c r="Q1015" s="50"/>
      <c r="R1015" s="50"/>
      <c r="AG1015" s="51"/>
    </row>
  </sheetData>
  <conditionalFormatting sqref="S26:AL47 S81:AL87 S121:AL127">
    <cfRule type="colorScale" priority="1">
      <colorScale>
        <cfvo type="min"/>
        <cfvo type="max"/>
        <color rgb="FFFFFFFF"/>
        <color rgb="FFFFD66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6"/>
  <sheetViews>
    <sheetView workbookViewId="0"/>
  </sheetViews>
  <sheetFormatPr defaultColWidth="14.453125" defaultRowHeight="15.75" customHeight="1" x14ac:dyDescent="0.25"/>
  <cols>
    <col min="2" max="2" width="34.81640625" customWidth="1"/>
  </cols>
  <sheetData>
    <row r="1" spans="1:2" ht="15.75" customHeight="1" x14ac:dyDescent="0.25">
      <c r="A1" s="2" t="s">
        <v>55</v>
      </c>
      <c r="B1" s="22" t="s">
        <v>56</v>
      </c>
    </row>
    <row r="2" spans="1:2" ht="15.75" customHeight="1" x14ac:dyDescent="0.25">
      <c r="A2" s="2" t="s">
        <v>57</v>
      </c>
      <c r="B2" s="22" t="s">
        <v>58</v>
      </c>
    </row>
    <row r="3" spans="1:2" ht="15.75" customHeight="1" x14ac:dyDescent="0.25">
      <c r="A3" s="2" t="s">
        <v>59</v>
      </c>
      <c r="B3" s="22" t="s">
        <v>60</v>
      </c>
    </row>
    <row r="4" spans="1:2" ht="15.75" customHeight="1" x14ac:dyDescent="0.25">
      <c r="A4" s="2" t="s">
        <v>61</v>
      </c>
      <c r="B4" s="22" t="s">
        <v>62</v>
      </c>
    </row>
    <row r="5" spans="1:2" ht="15.75" customHeight="1" x14ac:dyDescent="0.25">
      <c r="A5" s="2" t="s">
        <v>63</v>
      </c>
      <c r="B5" s="22" t="s">
        <v>64</v>
      </c>
    </row>
    <row r="6" spans="1:2" ht="15.75" customHeight="1" x14ac:dyDescent="0.25">
      <c r="A6" s="2" t="s">
        <v>65</v>
      </c>
      <c r="B6" s="2"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75" customHeight="1" x14ac:dyDescent="0.25"/>
  <cols>
    <col min="1" max="1" width="16.08984375" hidden="1" customWidth="1"/>
    <col min="2" max="9" width="14.453125" hidden="1"/>
    <col min="10" max="10" width="19.54296875" hidden="1" customWidth="1"/>
    <col min="11" max="14" width="20.453125" hidden="1" customWidth="1"/>
    <col min="15" max="27" width="8.7265625" customWidth="1"/>
    <col min="28" max="28" width="11.7265625" customWidth="1"/>
    <col min="29" max="29" width="16.26953125" customWidth="1"/>
  </cols>
  <sheetData>
    <row r="1" spans="1:29" ht="12.5" x14ac:dyDescent="0.25">
      <c r="A1" s="2" t="s">
        <v>1</v>
      </c>
      <c r="B1" s="2" t="s">
        <v>17</v>
      </c>
      <c r="C1" s="2" t="s">
        <v>18</v>
      </c>
      <c r="D1" s="2" t="s">
        <v>19</v>
      </c>
      <c r="E1" s="2" t="s">
        <v>21</v>
      </c>
      <c r="F1" s="2" t="s">
        <v>22</v>
      </c>
      <c r="G1" s="2" t="s">
        <v>24</v>
      </c>
      <c r="H1" s="2" t="s">
        <v>27</v>
      </c>
      <c r="I1" s="2" t="s">
        <v>28</v>
      </c>
      <c r="J1" s="2" t="s">
        <v>29</v>
      </c>
      <c r="K1" s="2" t="s">
        <v>30</v>
      </c>
      <c r="L1" s="3"/>
      <c r="M1" s="3" t="s">
        <v>37</v>
      </c>
      <c r="N1" s="3" t="s">
        <v>47</v>
      </c>
      <c r="O1" s="2"/>
      <c r="P1" s="2"/>
      <c r="Q1" s="2"/>
      <c r="R1" s="2"/>
      <c r="S1" s="2"/>
      <c r="T1" s="2"/>
      <c r="U1" s="2"/>
      <c r="V1" s="2"/>
      <c r="W1" s="2"/>
      <c r="X1" s="2"/>
      <c r="Y1" s="2"/>
      <c r="Z1" s="2"/>
      <c r="AA1" s="2"/>
      <c r="AB1" s="2"/>
      <c r="AC1" s="2"/>
    </row>
    <row r="2" spans="1:29" ht="45" customHeight="1" x14ac:dyDescent="0.3">
      <c r="A2" s="2" t="s">
        <v>52</v>
      </c>
      <c r="B2" s="2" t="s">
        <v>26</v>
      </c>
      <c r="C2" s="2">
        <v>1845</v>
      </c>
      <c r="D2" s="2">
        <v>0</v>
      </c>
      <c r="E2" s="2">
        <v>0</v>
      </c>
      <c r="G2">
        <f t="shared" ref="G2:H2" si="0">D2*6</f>
        <v>0</v>
      </c>
      <c r="H2">
        <f t="shared" si="0"/>
        <v>0</v>
      </c>
      <c r="I2" s="2">
        <v>6</v>
      </c>
      <c r="J2" s="7">
        <v>43438</v>
      </c>
      <c r="K2" s="8">
        <v>0.45833333333333331</v>
      </c>
      <c r="L2" s="10">
        <v>146</v>
      </c>
      <c r="M2" s="10">
        <v>77569</v>
      </c>
      <c r="N2" s="10">
        <f t="shared" ref="N2:N193" si="1">M2-L2</f>
        <v>77423</v>
      </c>
      <c r="O2" s="11"/>
      <c r="P2" s="11"/>
      <c r="Q2" s="10">
        <f>N25</f>
        <v>60</v>
      </c>
      <c r="R2" s="10">
        <f>N24</f>
        <v>92</v>
      </c>
      <c r="S2" s="10">
        <f>N23</f>
        <v>146</v>
      </c>
      <c r="T2" s="10">
        <f>N22</f>
        <v>270</v>
      </c>
      <c r="U2" s="10">
        <f>N21</f>
        <v>402</v>
      </c>
      <c r="V2" s="10">
        <f>N20</f>
        <v>459</v>
      </c>
      <c r="W2" s="9">
        <f t="shared" ref="W2:W5" si="2">U2</f>
        <v>402</v>
      </c>
      <c r="X2" s="9">
        <f t="shared" ref="X2:X5" si="3">T2</f>
        <v>270</v>
      </c>
      <c r="Y2" s="9">
        <f t="shared" ref="Y2:Y5" si="4">S2</f>
        <v>146</v>
      </c>
      <c r="Z2" s="9">
        <f t="shared" ref="Z2:Z5" si="5">R2</f>
        <v>92</v>
      </c>
      <c r="AA2" s="9">
        <f t="shared" ref="AA2:AA5" si="6">Q2</f>
        <v>60</v>
      </c>
      <c r="AB2" s="15" t="s">
        <v>67</v>
      </c>
      <c r="AC2" s="16" t="str">
        <f>B2</f>
        <v>30E10K0D7</v>
      </c>
    </row>
    <row r="3" spans="1:29" ht="45" customHeight="1" x14ac:dyDescent="0.3">
      <c r="A3" s="2" t="s">
        <v>52</v>
      </c>
      <c r="B3" s="2" t="s">
        <v>26</v>
      </c>
      <c r="C3" s="2">
        <v>1845</v>
      </c>
      <c r="D3" s="2">
        <v>-1</v>
      </c>
      <c r="E3" s="2">
        <v>0</v>
      </c>
      <c r="G3">
        <f t="shared" ref="G3:H3" si="7">D3*6</f>
        <v>-6</v>
      </c>
      <c r="H3">
        <f t="shared" si="7"/>
        <v>0</v>
      </c>
      <c r="I3" s="2">
        <v>6</v>
      </c>
      <c r="J3" s="7">
        <v>43438</v>
      </c>
      <c r="K3" s="8">
        <v>0.45833333333333331</v>
      </c>
      <c r="L3" s="10">
        <v>147</v>
      </c>
      <c r="M3" s="10">
        <v>70260</v>
      </c>
      <c r="N3" s="10">
        <f t="shared" si="1"/>
        <v>70113</v>
      </c>
      <c r="O3" s="11"/>
      <c r="P3" s="11"/>
      <c r="Q3" s="10">
        <f>N19</f>
        <v>64</v>
      </c>
      <c r="R3" s="10">
        <f>N18</f>
        <v>108</v>
      </c>
      <c r="S3" s="10">
        <f>N17</f>
        <v>181</v>
      </c>
      <c r="T3" s="10">
        <f>N16</f>
        <v>386</v>
      </c>
      <c r="U3" s="10">
        <f>N15</f>
        <v>2845</v>
      </c>
      <c r="V3" s="10">
        <f>N14</f>
        <v>4482</v>
      </c>
      <c r="W3" s="9">
        <f t="shared" si="2"/>
        <v>2845</v>
      </c>
      <c r="X3" s="9">
        <f t="shared" si="3"/>
        <v>386</v>
      </c>
      <c r="Y3" s="9">
        <f t="shared" si="4"/>
        <v>181</v>
      </c>
      <c r="Z3" s="9">
        <f t="shared" si="5"/>
        <v>108</v>
      </c>
      <c r="AA3" s="9">
        <f t="shared" si="6"/>
        <v>64</v>
      </c>
      <c r="AB3" s="15" t="s">
        <v>68</v>
      </c>
      <c r="AC3" s="16">
        <f>C2</f>
        <v>1845</v>
      </c>
    </row>
    <row r="4" spans="1:29" ht="45" customHeight="1" x14ac:dyDescent="0.3">
      <c r="A4" s="2" t="s">
        <v>52</v>
      </c>
      <c r="B4" s="2" t="s">
        <v>26</v>
      </c>
      <c r="C4" s="2">
        <v>1845</v>
      </c>
      <c r="D4" s="2">
        <f t="shared" ref="D4:D7" si="8">D3-1</f>
        <v>-2</v>
      </c>
      <c r="E4" s="2">
        <v>0</v>
      </c>
      <c r="G4">
        <f t="shared" ref="G4:H4" si="9">D4*6</f>
        <v>-12</v>
      </c>
      <c r="H4">
        <f t="shared" si="9"/>
        <v>0</v>
      </c>
      <c r="I4" s="2">
        <v>6</v>
      </c>
      <c r="J4" s="7">
        <v>43438</v>
      </c>
      <c r="K4" s="8">
        <v>0.45833333333333331</v>
      </c>
      <c r="L4" s="10">
        <v>139</v>
      </c>
      <c r="M4" s="10">
        <v>3398</v>
      </c>
      <c r="N4" s="10">
        <f t="shared" si="1"/>
        <v>3259</v>
      </c>
      <c r="O4" s="11"/>
      <c r="P4" s="11"/>
      <c r="Q4" s="10">
        <f>N12</f>
        <v>100</v>
      </c>
      <c r="R4" s="10">
        <f>N11</f>
        <v>230</v>
      </c>
      <c r="S4" s="10">
        <f>N11</f>
        <v>230</v>
      </c>
      <c r="T4" s="10">
        <f>N10</f>
        <v>1043</v>
      </c>
      <c r="U4" s="10">
        <f>N9</f>
        <v>62454</v>
      </c>
      <c r="V4" s="10">
        <f>N8</f>
        <v>72795</v>
      </c>
      <c r="W4" s="9">
        <f t="shared" si="2"/>
        <v>62454</v>
      </c>
      <c r="X4" s="9">
        <f t="shared" si="3"/>
        <v>1043</v>
      </c>
      <c r="Y4" s="9">
        <f t="shared" si="4"/>
        <v>230</v>
      </c>
      <c r="Z4" s="9">
        <f t="shared" si="5"/>
        <v>230</v>
      </c>
      <c r="AA4" s="9">
        <f t="shared" si="6"/>
        <v>100</v>
      </c>
      <c r="AB4" s="15" t="s">
        <v>69</v>
      </c>
      <c r="AC4" s="16">
        <f>I2</f>
        <v>6</v>
      </c>
    </row>
    <row r="5" spans="1:29" ht="45" customHeight="1" x14ac:dyDescent="0.25">
      <c r="A5" s="2" t="s">
        <v>52</v>
      </c>
      <c r="B5" s="2" t="s">
        <v>26</v>
      </c>
      <c r="C5" s="2">
        <v>1845</v>
      </c>
      <c r="D5" s="2">
        <f t="shared" si="8"/>
        <v>-3</v>
      </c>
      <c r="E5" s="2">
        <v>0</v>
      </c>
      <c r="G5">
        <f t="shared" ref="G5:H5" si="10">D5*6</f>
        <v>-18</v>
      </c>
      <c r="H5">
        <f t="shared" si="10"/>
        <v>0</v>
      </c>
      <c r="I5" s="2">
        <v>6</v>
      </c>
      <c r="J5" s="7">
        <v>43438</v>
      </c>
      <c r="K5" s="8">
        <v>0.45833333333333331</v>
      </c>
      <c r="L5" s="10">
        <v>141</v>
      </c>
      <c r="M5" s="10">
        <v>385</v>
      </c>
      <c r="N5" s="10">
        <f t="shared" si="1"/>
        <v>244</v>
      </c>
      <c r="O5" s="11"/>
      <c r="P5" s="11"/>
      <c r="Q5" s="10">
        <f>N7</f>
        <v>84</v>
      </c>
      <c r="R5" s="10">
        <f>N6</f>
        <v>128</v>
      </c>
      <c r="S5" s="10">
        <f>N5</f>
        <v>244</v>
      </c>
      <c r="T5" s="10">
        <f>N4</f>
        <v>3259</v>
      </c>
      <c r="U5" s="10">
        <f>N3</f>
        <v>70113</v>
      </c>
      <c r="V5" s="29">
        <f>N2</f>
        <v>77423</v>
      </c>
      <c r="W5" s="9">
        <f t="shared" si="2"/>
        <v>70113</v>
      </c>
      <c r="X5" s="9">
        <f t="shared" si="3"/>
        <v>3259</v>
      </c>
      <c r="Y5" s="9">
        <f t="shared" si="4"/>
        <v>244</v>
      </c>
      <c r="Z5" s="9">
        <f t="shared" si="5"/>
        <v>128</v>
      </c>
      <c r="AA5" s="9">
        <f t="shared" si="6"/>
        <v>84</v>
      </c>
      <c r="AB5" s="4"/>
      <c r="AC5" s="4"/>
    </row>
    <row r="6" spans="1:29" ht="45" customHeight="1" x14ac:dyDescent="0.25">
      <c r="A6" s="2" t="s">
        <v>52</v>
      </c>
      <c r="B6" s="2" t="s">
        <v>26</v>
      </c>
      <c r="C6" s="2">
        <v>1845</v>
      </c>
      <c r="D6" s="2">
        <f t="shared" si="8"/>
        <v>-4</v>
      </c>
      <c r="E6" s="2">
        <v>0</v>
      </c>
      <c r="G6">
        <f t="shared" ref="G6:H6" si="11">D6*6</f>
        <v>-24</v>
      </c>
      <c r="H6">
        <f t="shared" si="11"/>
        <v>0</v>
      </c>
      <c r="I6" s="2">
        <v>6</v>
      </c>
      <c r="J6" s="7">
        <v>43438</v>
      </c>
      <c r="K6" s="8">
        <v>0.45833333333333331</v>
      </c>
      <c r="L6" s="10">
        <v>141</v>
      </c>
      <c r="M6" s="10">
        <v>269</v>
      </c>
      <c r="N6" s="10">
        <f t="shared" si="1"/>
        <v>128</v>
      </c>
      <c r="O6" s="11"/>
      <c r="P6" s="11"/>
      <c r="Q6" s="10">
        <f t="shared" ref="Q6:AA6" si="12">Q4</f>
        <v>100</v>
      </c>
      <c r="R6" s="10">
        <f t="shared" si="12"/>
        <v>230</v>
      </c>
      <c r="S6" s="10">
        <f t="shared" si="12"/>
        <v>230</v>
      </c>
      <c r="T6" s="10">
        <f t="shared" si="12"/>
        <v>1043</v>
      </c>
      <c r="U6" s="10">
        <f t="shared" si="12"/>
        <v>62454</v>
      </c>
      <c r="V6" s="10">
        <f t="shared" si="12"/>
        <v>72795</v>
      </c>
      <c r="W6" s="10">
        <f t="shared" si="12"/>
        <v>62454</v>
      </c>
      <c r="X6" s="10">
        <f t="shared" si="12"/>
        <v>1043</v>
      </c>
      <c r="Y6" s="10">
        <f t="shared" si="12"/>
        <v>230</v>
      </c>
      <c r="Z6" s="10">
        <f t="shared" si="12"/>
        <v>230</v>
      </c>
      <c r="AA6" s="10">
        <f t="shared" si="12"/>
        <v>100</v>
      </c>
      <c r="AB6" s="4"/>
      <c r="AC6" s="4"/>
    </row>
    <row r="7" spans="1:29" ht="45" customHeight="1" x14ac:dyDescent="0.25">
      <c r="A7" s="2" t="s">
        <v>52</v>
      </c>
      <c r="B7" s="2" t="s">
        <v>26</v>
      </c>
      <c r="C7" s="2">
        <v>1845</v>
      </c>
      <c r="D7" s="2">
        <f t="shared" si="8"/>
        <v>-5</v>
      </c>
      <c r="E7" s="2">
        <v>0</v>
      </c>
      <c r="G7">
        <f t="shared" ref="G7:H7" si="13">D7*6</f>
        <v>-30</v>
      </c>
      <c r="H7">
        <f t="shared" si="13"/>
        <v>0</v>
      </c>
      <c r="I7" s="2">
        <v>6</v>
      </c>
      <c r="J7" s="7">
        <v>43438</v>
      </c>
      <c r="K7" s="8">
        <v>0.45833333333333331</v>
      </c>
      <c r="L7" s="10">
        <v>142</v>
      </c>
      <c r="M7" s="10">
        <v>226</v>
      </c>
      <c r="N7" s="10">
        <f t="shared" si="1"/>
        <v>84</v>
      </c>
      <c r="O7" s="11"/>
      <c r="P7" s="11"/>
      <c r="Q7" s="10">
        <f t="shared" ref="Q7:AA7" si="14">Q3</f>
        <v>64</v>
      </c>
      <c r="R7" s="10">
        <f t="shared" si="14"/>
        <v>108</v>
      </c>
      <c r="S7" s="10">
        <f t="shared" si="14"/>
        <v>181</v>
      </c>
      <c r="T7" s="10">
        <f t="shared" si="14"/>
        <v>386</v>
      </c>
      <c r="U7" s="10">
        <f t="shared" si="14"/>
        <v>2845</v>
      </c>
      <c r="V7" s="10">
        <f t="shared" si="14"/>
        <v>4482</v>
      </c>
      <c r="W7" s="10">
        <f t="shared" si="14"/>
        <v>2845</v>
      </c>
      <c r="X7" s="10">
        <f t="shared" si="14"/>
        <v>386</v>
      </c>
      <c r="Y7" s="10">
        <f t="shared" si="14"/>
        <v>181</v>
      </c>
      <c r="Z7" s="10">
        <f t="shared" si="14"/>
        <v>108</v>
      </c>
      <c r="AA7" s="10">
        <f t="shared" si="14"/>
        <v>64</v>
      </c>
      <c r="AB7" s="4"/>
      <c r="AC7" s="4"/>
    </row>
    <row r="8" spans="1:29" ht="45" customHeight="1" x14ac:dyDescent="0.25">
      <c r="A8" s="2" t="s">
        <v>52</v>
      </c>
      <c r="B8" s="2" t="s">
        <v>26</v>
      </c>
      <c r="C8" s="2">
        <v>1845</v>
      </c>
      <c r="D8" s="2">
        <v>0</v>
      </c>
      <c r="E8" s="2">
        <v>1</v>
      </c>
      <c r="G8">
        <f t="shared" ref="G8:H8" si="15">D8*6</f>
        <v>0</v>
      </c>
      <c r="H8">
        <f t="shared" si="15"/>
        <v>6</v>
      </c>
      <c r="I8" s="2">
        <v>6</v>
      </c>
      <c r="J8" s="7">
        <v>43438</v>
      </c>
      <c r="K8" s="8">
        <v>0.45833333333333331</v>
      </c>
      <c r="L8" s="10">
        <v>143</v>
      </c>
      <c r="M8" s="10">
        <v>72938</v>
      </c>
      <c r="N8" s="10">
        <f t="shared" si="1"/>
        <v>72795</v>
      </c>
      <c r="O8" s="11"/>
      <c r="P8" s="11"/>
      <c r="Q8" s="10">
        <f t="shared" ref="Q8:AA8" si="16">Q2</f>
        <v>60</v>
      </c>
      <c r="R8" s="10">
        <f t="shared" si="16"/>
        <v>92</v>
      </c>
      <c r="S8" s="10">
        <f t="shared" si="16"/>
        <v>146</v>
      </c>
      <c r="T8" s="10">
        <f t="shared" si="16"/>
        <v>270</v>
      </c>
      <c r="U8" s="10">
        <f t="shared" si="16"/>
        <v>402</v>
      </c>
      <c r="V8" s="10">
        <f t="shared" si="16"/>
        <v>459</v>
      </c>
      <c r="W8" s="10">
        <f t="shared" si="16"/>
        <v>402</v>
      </c>
      <c r="X8" s="10">
        <f t="shared" si="16"/>
        <v>270</v>
      </c>
      <c r="Y8" s="10">
        <f t="shared" si="16"/>
        <v>146</v>
      </c>
      <c r="Z8" s="10">
        <f t="shared" si="16"/>
        <v>92</v>
      </c>
      <c r="AA8" s="10">
        <f t="shared" si="16"/>
        <v>60</v>
      </c>
      <c r="AB8" s="4"/>
      <c r="AC8" s="4"/>
    </row>
    <row r="9" spans="1:29" ht="45" customHeight="1" x14ac:dyDescent="0.25">
      <c r="A9" s="2" t="s">
        <v>52</v>
      </c>
      <c r="B9" s="2" t="s">
        <v>26</v>
      </c>
      <c r="C9" s="2">
        <v>1845</v>
      </c>
      <c r="D9" s="2">
        <v>-1</v>
      </c>
      <c r="E9" s="2">
        <v>1</v>
      </c>
      <c r="G9">
        <f t="shared" ref="G9:H9" si="17">D9*6</f>
        <v>-6</v>
      </c>
      <c r="H9">
        <f t="shared" si="17"/>
        <v>6</v>
      </c>
      <c r="I9" s="2">
        <v>6</v>
      </c>
      <c r="J9" s="7">
        <v>43438</v>
      </c>
      <c r="K9" s="8">
        <v>0.45833333333333331</v>
      </c>
      <c r="L9" s="10">
        <v>146</v>
      </c>
      <c r="M9" s="10">
        <v>62600</v>
      </c>
      <c r="N9" s="10">
        <f t="shared" si="1"/>
        <v>62454</v>
      </c>
      <c r="O9" s="11"/>
      <c r="P9" s="11"/>
      <c r="Q9" s="11"/>
      <c r="R9" s="11"/>
      <c r="S9" s="11"/>
      <c r="T9" s="11"/>
      <c r="U9" s="11"/>
      <c r="V9" s="11"/>
      <c r="W9" s="11"/>
      <c r="X9" s="11"/>
      <c r="Y9" s="11"/>
      <c r="Z9" s="11"/>
      <c r="AA9" s="11"/>
      <c r="AB9" s="4"/>
      <c r="AC9" s="4"/>
    </row>
    <row r="10" spans="1:29" ht="45" customHeight="1" x14ac:dyDescent="0.25">
      <c r="A10" s="2" t="s">
        <v>52</v>
      </c>
      <c r="B10" s="2" t="s">
        <v>26</v>
      </c>
      <c r="C10" s="2">
        <v>1845</v>
      </c>
      <c r="D10" s="2">
        <f t="shared" ref="D10:D13" si="18">D9-1</f>
        <v>-2</v>
      </c>
      <c r="E10" s="2">
        <v>1</v>
      </c>
      <c r="G10">
        <f t="shared" ref="G10:H10" si="19">D10*6</f>
        <v>-12</v>
      </c>
      <c r="H10">
        <f t="shared" si="19"/>
        <v>6</v>
      </c>
      <c r="I10" s="2">
        <v>6</v>
      </c>
      <c r="J10" s="7">
        <v>43438</v>
      </c>
      <c r="K10" s="8">
        <v>0.45833333333333331</v>
      </c>
      <c r="L10" s="10">
        <v>144</v>
      </c>
      <c r="M10" s="10">
        <v>1187</v>
      </c>
      <c r="N10" s="10">
        <f t="shared" si="1"/>
        <v>1043</v>
      </c>
      <c r="O10" s="11"/>
      <c r="P10" s="11"/>
      <c r="Q10" s="11"/>
      <c r="R10" s="11"/>
      <c r="S10" s="11"/>
      <c r="T10" s="11"/>
      <c r="U10" s="11"/>
      <c r="V10" s="11"/>
      <c r="W10" s="11"/>
      <c r="X10" s="11"/>
      <c r="Y10" s="11"/>
      <c r="Z10" s="11"/>
      <c r="AA10" s="11"/>
      <c r="AB10" s="4"/>
      <c r="AC10" s="4"/>
    </row>
    <row r="11" spans="1:29" ht="45" customHeight="1" x14ac:dyDescent="0.25">
      <c r="A11" s="2" t="s">
        <v>52</v>
      </c>
      <c r="B11" s="2" t="s">
        <v>26</v>
      </c>
      <c r="C11" s="2">
        <v>1845</v>
      </c>
      <c r="D11" s="2">
        <f t="shared" si="18"/>
        <v>-3</v>
      </c>
      <c r="E11" s="2">
        <v>1</v>
      </c>
      <c r="G11">
        <f t="shared" ref="G11:H11" si="20">D11*6</f>
        <v>-18</v>
      </c>
      <c r="H11">
        <f t="shared" si="20"/>
        <v>6</v>
      </c>
      <c r="I11" s="2">
        <v>6</v>
      </c>
      <c r="J11" s="7">
        <v>43438</v>
      </c>
      <c r="K11" s="8">
        <v>0.45833333333333331</v>
      </c>
      <c r="L11" s="10">
        <v>147</v>
      </c>
      <c r="M11" s="10">
        <v>377</v>
      </c>
      <c r="N11" s="10">
        <f t="shared" si="1"/>
        <v>230</v>
      </c>
      <c r="O11" s="11"/>
      <c r="P11" s="11"/>
      <c r="Q11" s="11"/>
      <c r="R11" s="11"/>
      <c r="S11" s="11"/>
      <c r="T11" s="11"/>
      <c r="U11" s="11"/>
      <c r="V11" s="11"/>
      <c r="W11" s="11"/>
      <c r="X11" s="11"/>
      <c r="Y11" s="11"/>
      <c r="Z11" s="11"/>
      <c r="AA11" s="11"/>
      <c r="AB11" s="4"/>
      <c r="AC11" s="4"/>
    </row>
    <row r="12" spans="1:29" ht="45" customHeight="1" x14ac:dyDescent="0.25">
      <c r="A12" s="2" t="s">
        <v>52</v>
      </c>
      <c r="B12" s="2" t="s">
        <v>26</v>
      </c>
      <c r="C12" s="2">
        <v>1845</v>
      </c>
      <c r="D12" s="2">
        <f t="shared" si="18"/>
        <v>-4</v>
      </c>
      <c r="E12" s="2">
        <v>1</v>
      </c>
      <c r="G12">
        <f t="shared" ref="G12:H12" si="21">D12*6</f>
        <v>-24</v>
      </c>
      <c r="H12">
        <f t="shared" si="21"/>
        <v>6</v>
      </c>
      <c r="I12" s="2">
        <v>6</v>
      </c>
      <c r="J12" s="7">
        <v>43438</v>
      </c>
      <c r="K12" s="8">
        <v>0.45833333333333331</v>
      </c>
      <c r="L12" s="10">
        <v>145</v>
      </c>
      <c r="M12" s="10">
        <v>245</v>
      </c>
      <c r="N12" s="10">
        <f t="shared" si="1"/>
        <v>100</v>
      </c>
      <c r="O12" s="11"/>
      <c r="P12" s="11"/>
      <c r="Q12" s="11"/>
      <c r="R12" s="11"/>
      <c r="S12" s="11"/>
      <c r="T12" s="11"/>
      <c r="U12" s="11"/>
      <c r="V12" s="11"/>
      <c r="W12" s="11"/>
      <c r="X12" s="11"/>
      <c r="Y12" s="11"/>
      <c r="Z12" s="11"/>
      <c r="AA12" s="11"/>
      <c r="AB12" s="4"/>
      <c r="AC12" s="4"/>
    </row>
    <row r="13" spans="1:29" ht="45" customHeight="1" x14ac:dyDescent="0.25">
      <c r="A13" s="2" t="s">
        <v>52</v>
      </c>
      <c r="B13" s="2" t="s">
        <v>26</v>
      </c>
      <c r="C13" s="2">
        <v>1845</v>
      </c>
      <c r="D13" s="2">
        <f t="shared" si="18"/>
        <v>-5</v>
      </c>
      <c r="E13" s="2">
        <v>1</v>
      </c>
      <c r="G13">
        <f t="shared" ref="G13:H13" si="22">D13*6</f>
        <v>-30</v>
      </c>
      <c r="H13">
        <f t="shared" si="22"/>
        <v>6</v>
      </c>
      <c r="I13" s="2">
        <v>6</v>
      </c>
      <c r="J13" s="7">
        <v>43438</v>
      </c>
      <c r="K13" s="8">
        <v>0.45833333333333331</v>
      </c>
      <c r="L13" s="10">
        <v>143</v>
      </c>
      <c r="M13" s="10">
        <v>197</v>
      </c>
      <c r="N13" s="10">
        <f t="shared" si="1"/>
        <v>54</v>
      </c>
      <c r="O13" s="11"/>
      <c r="P13" s="11"/>
      <c r="Q13" s="11"/>
      <c r="R13" s="11"/>
      <c r="S13" s="11"/>
      <c r="T13" s="11"/>
      <c r="U13" s="11"/>
      <c r="V13" s="11"/>
      <c r="W13" s="11"/>
      <c r="X13" s="11"/>
      <c r="Y13" s="11"/>
      <c r="Z13" s="11"/>
      <c r="AA13" s="11"/>
      <c r="AB13" s="4"/>
      <c r="AC13" s="4"/>
    </row>
    <row r="14" spans="1:29" ht="45" customHeight="1" x14ac:dyDescent="0.25">
      <c r="A14" s="2" t="s">
        <v>52</v>
      </c>
      <c r="B14" s="2" t="s">
        <v>26</v>
      </c>
      <c r="C14" s="2">
        <v>1845</v>
      </c>
      <c r="D14" s="2">
        <v>0</v>
      </c>
      <c r="E14" s="2">
        <v>2</v>
      </c>
      <c r="G14">
        <f t="shared" ref="G14:H14" si="23">D14*6</f>
        <v>0</v>
      </c>
      <c r="H14">
        <f t="shared" si="23"/>
        <v>12</v>
      </c>
      <c r="I14" s="2">
        <v>6</v>
      </c>
      <c r="J14" s="7">
        <v>43438</v>
      </c>
      <c r="K14" s="8">
        <v>0.45833333333333331</v>
      </c>
      <c r="L14" s="10">
        <v>145</v>
      </c>
      <c r="M14" s="10">
        <v>4627</v>
      </c>
      <c r="N14" s="10">
        <f t="shared" si="1"/>
        <v>4482</v>
      </c>
      <c r="O14" s="11"/>
      <c r="P14" s="11"/>
      <c r="Q14" s="11"/>
      <c r="R14" s="11"/>
      <c r="S14" s="11"/>
      <c r="T14" s="11"/>
      <c r="U14" s="11"/>
      <c r="V14" s="11"/>
      <c r="W14" s="11"/>
      <c r="X14" s="11"/>
      <c r="Y14" s="11"/>
      <c r="Z14" s="11"/>
      <c r="AA14" s="11"/>
      <c r="AB14" s="4"/>
      <c r="AC14" s="4"/>
    </row>
    <row r="15" spans="1:29" ht="45" customHeight="1" x14ac:dyDescent="0.25">
      <c r="A15" s="2" t="s">
        <v>52</v>
      </c>
      <c r="B15" s="2" t="s">
        <v>26</v>
      </c>
      <c r="C15" s="2">
        <v>1845</v>
      </c>
      <c r="D15" s="2">
        <v>-1</v>
      </c>
      <c r="E15" s="2">
        <v>2</v>
      </c>
      <c r="G15">
        <f t="shared" ref="G15:H15" si="24">D15*6</f>
        <v>-6</v>
      </c>
      <c r="H15">
        <f t="shared" si="24"/>
        <v>12</v>
      </c>
      <c r="I15" s="2">
        <v>6</v>
      </c>
      <c r="J15" s="7">
        <v>43438</v>
      </c>
      <c r="K15" s="8">
        <v>0.45833333333333331</v>
      </c>
      <c r="L15" s="10">
        <v>149</v>
      </c>
      <c r="M15" s="10">
        <v>2994</v>
      </c>
      <c r="N15" s="10">
        <f t="shared" si="1"/>
        <v>2845</v>
      </c>
      <c r="O15" s="11"/>
      <c r="P15" s="11"/>
      <c r="Q15" s="11"/>
      <c r="R15" s="11"/>
      <c r="S15" s="11"/>
      <c r="T15" s="11"/>
      <c r="U15" s="11"/>
      <c r="V15" s="11"/>
      <c r="W15" s="11"/>
      <c r="X15" s="11"/>
      <c r="Y15" s="11"/>
      <c r="Z15" s="11"/>
      <c r="AA15" s="11"/>
      <c r="AB15" s="4"/>
      <c r="AC15" s="4"/>
    </row>
    <row r="16" spans="1:29" ht="45" customHeight="1" x14ac:dyDescent="0.25">
      <c r="A16" s="2" t="s">
        <v>52</v>
      </c>
      <c r="B16" s="2" t="s">
        <v>26</v>
      </c>
      <c r="C16" s="2">
        <v>1845</v>
      </c>
      <c r="D16" s="2">
        <f t="shared" ref="D16:D19" si="25">D15-1</f>
        <v>-2</v>
      </c>
      <c r="E16" s="2">
        <v>2</v>
      </c>
      <c r="G16">
        <f t="shared" ref="G16:H16" si="26">D16*6</f>
        <v>-12</v>
      </c>
      <c r="H16">
        <f t="shared" si="26"/>
        <v>12</v>
      </c>
      <c r="I16" s="2">
        <v>6</v>
      </c>
      <c r="J16" s="7">
        <v>43438</v>
      </c>
      <c r="K16" s="8">
        <v>0.45833333333333331</v>
      </c>
      <c r="L16" s="10">
        <v>147</v>
      </c>
      <c r="M16" s="10">
        <v>533</v>
      </c>
      <c r="N16" s="10">
        <f t="shared" si="1"/>
        <v>386</v>
      </c>
      <c r="O16" s="11"/>
      <c r="P16" s="11"/>
      <c r="Q16" s="11"/>
      <c r="R16" s="11"/>
      <c r="S16" s="11"/>
      <c r="T16" s="11"/>
      <c r="U16" s="11"/>
      <c r="V16" s="11"/>
      <c r="W16" s="11"/>
      <c r="X16" s="11"/>
      <c r="Y16" s="11"/>
      <c r="Z16" s="11"/>
      <c r="AA16" s="11"/>
      <c r="AB16" s="4"/>
      <c r="AC16" s="4"/>
    </row>
    <row r="17" spans="1:29" ht="45" customHeight="1" x14ac:dyDescent="0.25">
      <c r="A17" s="2" t="s">
        <v>52</v>
      </c>
      <c r="B17" s="2" t="s">
        <v>26</v>
      </c>
      <c r="C17" s="2">
        <v>1845</v>
      </c>
      <c r="D17" s="2">
        <f t="shared" si="25"/>
        <v>-3</v>
      </c>
      <c r="E17" s="2">
        <v>2</v>
      </c>
      <c r="G17">
        <f t="shared" ref="G17:H17" si="27">D17*6</f>
        <v>-18</v>
      </c>
      <c r="H17">
        <f t="shared" si="27"/>
        <v>12</v>
      </c>
      <c r="I17" s="2">
        <v>6</v>
      </c>
      <c r="J17" s="7">
        <v>43438</v>
      </c>
      <c r="K17" s="8">
        <v>0.45833333333333331</v>
      </c>
      <c r="L17" s="10">
        <v>148</v>
      </c>
      <c r="M17" s="10">
        <v>329</v>
      </c>
      <c r="N17" s="10">
        <f t="shared" si="1"/>
        <v>181</v>
      </c>
      <c r="O17" s="11"/>
      <c r="P17" s="11"/>
      <c r="Q17" s="11"/>
      <c r="R17" s="11"/>
      <c r="S17" s="11"/>
      <c r="T17" s="11"/>
      <c r="U17" s="11"/>
      <c r="V17" s="11"/>
      <c r="W17" s="11"/>
      <c r="X17" s="11"/>
      <c r="Y17" s="11"/>
      <c r="Z17" s="11"/>
      <c r="AA17" s="11"/>
      <c r="AB17" s="4"/>
      <c r="AC17" s="4"/>
    </row>
    <row r="18" spans="1:29" ht="45" customHeight="1" x14ac:dyDescent="0.25">
      <c r="A18" s="2" t="s">
        <v>52</v>
      </c>
      <c r="B18" s="2" t="s">
        <v>26</v>
      </c>
      <c r="C18" s="2">
        <v>1845</v>
      </c>
      <c r="D18" s="2">
        <f t="shared" si="25"/>
        <v>-4</v>
      </c>
      <c r="E18" s="2">
        <v>2</v>
      </c>
      <c r="G18">
        <f t="shared" ref="G18:H18" si="28">D18*6</f>
        <v>-24</v>
      </c>
      <c r="H18">
        <f t="shared" si="28"/>
        <v>12</v>
      </c>
      <c r="I18" s="2">
        <v>6</v>
      </c>
      <c r="J18" s="7">
        <v>43438</v>
      </c>
      <c r="K18" s="8">
        <v>0.45833333333333331</v>
      </c>
      <c r="L18" s="10">
        <v>145</v>
      </c>
      <c r="M18" s="10">
        <v>253</v>
      </c>
      <c r="N18" s="10">
        <f t="shared" si="1"/>
        <v>108</v>
      </c>
      <c r="O18" s="11"/>
      <c r="P18" s="11"/>
      <c r="Q18" s="11"/>
      <c r="R18" s="11"/>
      <c r="S18" s="11"/>
      <c r="T18" s="11"/>
      <c r="U18" s="11"/>
      <c r="V18" s="11"/>
      <c r="W18" s="11"/>
      <c r="X18" s="11"/>
      <c r="Y18" s="11"/>
      <c r="Z18" s="11"/>
      <c r="AA18" s="11"/>
      <c r="AB18" s="4"/>
      <c r="AC18" s="4"/>
    </row>
    <row r="19" spans="1:29" ht="45" customHeight="1" x14ac:dyDescent="0.25">
      <c r="A19" s="2" t="s">
        <v>52</v>
      </c>
      <c r="B19" s="2" t="s">
        <v>26</v>
      </c>
      <c r="C19" s="2">
        <v>1845</v>
      </c>
      <c r="D19" s="2">
        <f t="shared" si="25"/>
        <v>-5</v>
      </c>
      <c r="E19" s="2">
        <v>2</v>
      </c>
      <c r="G19">
        <f t="shared" ref="G19:H19" si="29">D19*6</f>
        <v>-30</v>
      </c>
      <c r="H19">
        <f t="shared" si="29"/>
        <v>12</v>
      </c>
      <c r="I19" s="2">
        <v>6</v>
      </c>
      <c r="J19" s="7">
        <v>43438</v>
      </c>
      <c r="K19" s="8">
        <v>0.45833333333333331</v>
      </c>
      <c r="L19" s="10">
        <v>142</v>
      </c>
      <c r="M19" s="10">
        <v>206</v>
      </c>
      <c r="N19" s="10">
        <f t="shared" si="1"/>
        <v>64</v>
      </c>
      <c r="O19" s="11"/>
      <c r="P19" s="11"/>
      <c r="Q19" s="11"/>
      <c r="R19" s="11"/>
      <c r="S19" s="11"/>
      <c r="T19" s="11"/>
      <c r="U19" s="11"/>
      <c r="V19" s="11"/>
      <c r="W19" s="11"/>
      <c r="X19" s="11"/>
      <c r="Y19" s="11"/>
      <c r="Z19" s="11"/>
      <c r="AA19" s="11"/>
      <c r="AB19" s="4"/>
      <c r="AC19" s="4"/>
    </row>
    <row r="20" spans="1:29" ht="45" customHeight="1" x14ac:dyDescent="0.25">
      <c r="A20" s="2" t="s">
        <v>52</v>
      </c>
      <c r="B20" s="2" t="s">
        <v>26</v>
      </c>
      <c r="C20" s="2">
        <v>1845</v>
      </c>
      <c r="D20" s="2">
        <v>0</v>
      </c>
      <c r="E20" s="2">
        <v>3</v>
      </c>
      <c r="G20">
        <f t="shared" ref="G20:H20" si="30">D20*6</f>
        <v>0</v>
      </c>
      <c r="H20">
        <f t="shared" si="30"/>
        <v>18</v>
      </c>
      <c r="I20" s="2">
        <v>6</v>
      </c>
      <c r="J20" s="7">
        <v>43438</v>
      </c>
      <c r="K20" s="8">
        <v>0.45833333333333331</v>
      </c>
      <c r="L20" s="10">
        <v>152</v>
      </c>
      <c r="M20" s="10">
        <v>611</v>
      </c>
      <c r="N20" s="10">
        <f t="shared" si="1"/>
        <v>459</v>
      </c>
      <c r="O20" s="11"/>
      <c r="P20" s="11"/>
      <c r="Q20" s="11"/>
      <c r="R20" s="11"/>
      <c r="S20" s="11"/>
      <c r="T20" s="11"/>
      <c r="U20" s="11"/>
      <c r="V20" s="11"/>
      <c r="W20" s="11"/>
      <c r="X20" s="11"/>
      <c r="Y20" s="11"/>
      <c r="Z20" s="11"/>
      <c r="AA20" s="11"/>
      <c r="AB20" s="4"/>
      <c r="AC20" s="4"/>
    </row>
    <row r="21" spans="1:29" ht="45" customHeight="1" x14ac:dyDescent="0.25">
      <c r="A21" s="2" t="s">
        <v>52</v>
      </c>
      <c r="B21" s="2" t="s">
        <v>26</v>
      </c>
      <c r="C21" s="2">
        <v>1845</v>
      </c>
      <c r="D21" s="2">
        <v>-1</v>
      </c>
      <c r="E21" s="2">
        <v>3</v>
      </c>
      <c r="G21">
        <f t="shared" ref="G21:H21" si="31">D21*6</f>
        <v>-6</v>
      </c>
      <c r="H21">
        <f t="shared" si="31"/>
        <v>18</v>
      </c>
      <c r="I21" s="2">
        <v>6</v>
      </c>
      <c r="J21" s="7">
        <v>43438</v>
      </c>
      <c r="K21" s="8">
        <v>0.45833333333333331</v>
      </c>
      <c r="L21" s="10">
        <v>152</v>
      </c>
      <c r="M21" s="10">
        <v>554</v>
      </c>
      <c r="N21" s="10">
        <f t="shared" si="1"/>
        <v>402</v>
      </c>
      <c r="O21" s="11"/>
      <c r="P21" s="11"/>
      <c r="Q21" s="11"/>
      <c r="R21" s="11"/>
      <c r="S21" s="11"/>
      <c r="T21" s="11"/>
      <c r="U21" s="11"/>
      <c r="V21" s="11"/>
      <c r="W21" s="11"/>
      <c r="X21" s="11"/>
      <c r="Y21" s="11"/>
      <c r="Z21" s="11"/>
      <c r="AA21" s="11"/>
      <c r="AB21" s="4"/>
      <c r="AC21" s="4"/>
    </row>
    <row r="22" spans="1:29" ht="45" customHeight="1" x14ac:dyDescent="0.25">
      <c r="A22" s="2" t="s">
        <v>52</v>
      </c>
      <c r="B22" s="2" t="s">
        <v>26</v>
      </c>
      <c r="C22" s="2">
        <v>1845</v>
      </c>
      <c r="D22" s="2">
        <f t="shared" ref="D22:D25" si="32">D21-1</f>
        <v>-2</v>
      </c>
      <c r="E22" s="2">
        <v>3</v>
      </c>
      <c r="G22">
        <f t="shared" ref="G22:H22" si="33">D22*6</f>
        <v>-12</v>
      </c>
      <c r="H22">
        <f t="shared" si="33"/>
        <v>18</v>
      </c>
      <c r="I22" s="2">
        <v>6</v>
      </c>
      <c r="J22" s="7">
        <v>43438</v>
      </c>
      <c r="K22" s="8">
        <v>0.45833333333333331</v>
      </c>
      <c r="L22" s="10">
        <v>157</v>
      </c>
      <c r="M22" s="10">
        <v>427</v>
      </c>
      <c r="N22" s="10">
        <f t="shared" si="1"/>
        <v>270</v>
      </c>
      <c r="O22" s="11"/>
      <c r="P22" s="11"/>
      <c r="Q22" s="11"/>
      <c r="R22" s="11"/>
      <c r="S22" s="11"/>
      <c r="T22" s="11"/>
      <c r="U22" s="11"/>
      <c r="V22" s="11"/>
      <c r="W22" s="11"/>
      <c r="X22" s="11"/>
      <c r="Y22" s="11"/>
      <c r="Z22" s="11"/>
      <c r="AA22" s="11"/>
      <c r="AB22" s="4"/>
      <c r="AC22" s="4"/>
    </row>
    <row r="23" spans="1:29" ht="45" customHeight="1" x14ac:dyDescent="0.25">
      <c r="A23" s="2" t="s">
        <v>52</v>
      </c>
      <c r="B23" s="2" t="s">
        <v>26</v>
      </c>
      <c r="C23" s="2">
        <v>1845</v>
      </c>
      <c r="D23" s="2">
        <f t="shared" si="32"/>
        <v>-3</v>
      </c>
      <c r="E23" s="2">
        <v>3</v>
      </c>
      <c r="G23">
        <f t="shared" ref="G23:H23" si="34">D23*6</f>
        <v>-18</v>
      </c>
      <c r="H23">
        <f t="shared" si="34"/>
        <v>18</v>
      </c>
      <c r="I23" s="2">
        <v>6</v>
      </c>
      <c r="J23" s="7">
        <v>43438</v>
      </c>
      <c r="K23" s="8">
        <v>0.45833333333333331</v>
      </c>
      <c r="L23" s="10">
        <v>159</v>
      </c>
      <c r="M23" s="10">
        <v>305</v>
      </c>
      <c r="N23" s="10">
        <f t="shared" si="1"/>
        <v>146</v>
      </c>
      <c r="O23" s="11"/>
      <c r="P23" s="11"/>
      <c r="Q23" s="11"/>
      <c r="R23" s="11"/>
      <c r="S23" s="11"/>
      <c r="T23" s="11"/>
      <c r="U23" s="11"/>
      <c r="V23" s="11"/>
      <c r="W23" s="11"/>
      <c r="X23" s="11"/>
      <c r="Y23" s="11"/>
      <c r="Z23" s="11"/>
      <c r="AA23" s="11"/>
      <c r="AB23" s="4"/>
      <c r="AC23" s="4"/>
    </row>
    <row r="24" spans="1:29" ht="45" customHeight="1" x14ac:dyDescent="0.25">
      <c r="A24" s="2" t="s">
        <v>52</v>
      </c>
      <c r="B24" s="2" t="s">
        <v>26</v>
      </c>
      <c r="C24" s="2">
        <v>1845</v>
      </c>
      <c r="D24" s="2">
        <f t="shared" si="32"/>
        <v>-4</v>
      </c>
      <c r="E24" s="2">
        <v>3</v>
      </c>
      <c r="G24">
        <f t="shared" ref="G24:H24" si="35">D24*6</f>
        <v>-24</v>
      </c>
      <c r="H24">
        <f t="shared" si="35"/>
        <v>18</v>
      </c>
      <c r="I24" s="2">
        <v>6</v>
      </c>
      <c r="J24" s="7">
        <v>43438</v>
      </c>
      <c r="K24" s="8">
        <v>0.45833333333333331</v>
      </c>
      <c r="L24" s="10">
        <v>153</v>
      </c>
      <c r="M24" s="10">
        <v>245</v>
      </c>
      <c r="N24" s="10">
        <f t="shared" si="1"/>
        <v>92</v>
      </c>
      <c r="O24" s="11"/>
      <c r="P24" s="11"/>
      <c r="Q24" s="11"/>
      <c r="R24" s="11"/>
      <c r="S24" s="11"/>
      <c r="T24" s="11"/>
      <c r="U24" s="11"/>
      <c r="V24" s="11"/>
      <c r="W24" s="11"/>
      <c r="X24" s="11"/>
      <c r="Y24" s="11"/>
      <c r="Z24" s="11"/>
      <c r="AA24" s="11"/>
      <c r="AB24" s="4"/>
      <c r="AC24" s="4"/>
    </row>
    <row r="25" spans="1:29" ht="45" customHeight="1" x14ac:dyDescent="0.25">
      <c r="A25" s="2" t="s">
        <v>52</v>
      </c>
      <c r="B25" s="2" t="s">
        <v>26</v>
      </c>
      <c r="C25" s="2">
        <v>1845</v>
      </c>
      <c r="D25" s="2">
        <f t="shared" si="32"/>
        <v>-5</v>
      </c>
      <c r="E25" s="2">
        <v>3</v>
      </c>
      <c r="G25">
        <f t="shared" ref="G25:H25" si="36">D25*6</f>
        <v>-30</v>
      </c>
      <c r="H25">
        <f t="shared" si="36"/>
        <v>18</v>
      </c>
      <c r="I25" s="2">
        <v>6</v>
      </c>
      <c r="J25" s="7">
        <v>43438</v>
      </c>
      <c r="K25" s="8">
        <v>0.45833333333333331</v>
      </c>
      <c r="L25" s="10">
        <v>152</v>
      </c>
      <c r="M25" s="10">
        <v>212</v>
      </c>
      <c r="N25" s="10">
        <f t="shared" si="1"/>
        <v>60</v>
      </c>
      <c r="O25" s="11"/>
      <c r="P25" s="11"/>
      <c r="Q25" s="11"/>
      <c r="R25" s="11"/>
      <c r="S25" s="11"/>
      <c r="T25" s="11"/>
      <c r="U25" s="11"/>
      <c r="V25" s="11"/>
      <c r="W25" s="11"/>
      <c r="X25" s="11"/>
      <c r="Y25" s="11"/>
      <c r="Z25" s="11"/>
      <c r="AA25" s="11"/>
      <c r="AB25" s="4"/>
      <c r="AC25" s="4"/>
    </row>
    <row r="26" spans="1:29" ht="45" customHeight="1" x14ac:dyDescent="0.3">
      <c r="A26" s="2" t="s">
        <v>71</v>
      </c>
      <c r="B26" s="2" t="s">
        <v>26</v>
      </c>
      <c r="C26" s="2">
        <v>1825</v>
      </c>
      <c r="D26" s="2">
        <v>0</v>
      </c>
      <c r="E26" s="2">
        <v>0</v>
      </c>
      <c r="G26">
        <f t="shared" ref="G26:H26" si="37">D26*6</f>
        <v>0</v>
      </c>
      <c r="H26">
        <f t="shared" si="37"/>
        <v>0</v>
      </c>
      <c r="I26" s="2">
        <v>6</v>
      </c>
      <c r="J26" s="7">
        <v>43438</v>
      </c>
      <c r="K26" s="8">
        <v>0.45833333333333331</v>
      </c>
      <c r="L26" s="10">
        <v>146</v>
      </c>
      <c r="M26" s="3">
        <v>83528</v>
      </c>
      <c r="N26" s="10">
        <f t="shared" si="1"/>
        <v>83382</v>
      </c>
      <c r="P26" s="8"/>
      <c r="Q26" s="10">
        <f>N49</f>
        <v>82</v>
      </c>
      <c r="R26" s="10">
        <f>N48</f>
        <v>124</v>
      </c>
      <c r="S26" s="10">
        <f>N47</f>
        <v>190</v>
      </c>
      <c r="T26" s="10">
        <f>N46</f>
        <v>324</v>
      </c>
      <c r="U26" s="10">
        <f>N45</f>
        <v>510</v>
      </c>
      <c r="V26" s="10">
        <f>N44</f>
        <v>544</v>
      </c>
      <c r="W26" s="9">
        <f t="shared" ref="W26:W29" si="38">U26</f>
        <v>510</v>
      </c>
      <c r="X26" s="9">
        <f t="shared" ref="X26:X29" si="39">T26</f>
        <v>324</v>
      </c>
      <c r="Y26" s="9">
        <f t="shared" ref="Y26:Y29" si="40">S26</f>
        <v>190</v>
      </c>
      <c r="Z26" s="9">
        <f t="shared" ref="Z26:Z29" si="41">R26</f>
        <v>124</v>
      </c>
      <c r="AA26" s="9">
        <f t="shared" ref="AA26:AA29" si="42">Q26</f>
        <v>82</v>
      </c>
      <c r="AB26" s="15" t="s">
        <v>67</v>
      </c>
      <c r="AC26" s="16" t="str">
        <f>B26</f>
        <v>30E10K0D7</v>
      </c>
    </row>
    <row r="27" spans="1:29" ht="45" customHeight="1" x14ac:dyDescent="0.3">
      <c r="A27" s="2" t="s">
        <v>71</v>
      </c>
      <c r="B27" s="2" t="s">
        <v>26</v>
      </c>
      <c r="C27" s="2">
        <v>1825</v>
      </c>
      <c r="D27" s="2">
        <v>-1</v>
      </c>
      <c r="E27" s="2">
        <v>0</v>
      </c>
      <c r="G27">
        <f t="shared" ref="G27:H27" si="43">D27*6</f>
        <v>-6</v>
      </c>
      <c r="H27">
        <f t="shared" si="43"/>
        <v>0</v>
      </c>
      <c r="I27" s="2">
        <v>6</v>
      </c>
      <c r="J27" s="7">
        <v>43438</v>
      </c>
      <c r="K27" s="8">
        <v>0.45833333333333331</v>
      </c>
      <c r="L27" s="10">
        <v>147</v>
      </c>
      <c r="M27" s="3">
        <v>42520</v>
      </c>
      <c r="N27" s="10">
        <f t="shared" si="1"/>
        <v>42373</v>
      </c>
      <c r="P27" s="8"/>
      <c r="Q27" s="10">
        <f>N43</f>
        <v>96</v>
      </c>
      <c r="R27" s="10">
        <f>N42</f>
        <v>147</v>
      </c>
      <c r="S27" s="10">
        <f>N41</f>
        <v>244</v>
      </c>
      <c r="T27" s="10">
        <f>N40</f>
        <v>507</v>
      </c>
      <c r="U27" s="10">
        <f>N39</f>
        <v>1150</v>
      </c>
      <c r="V27" s="10">
        <f>N38</f>
        <v>1454</v>
      </c>
      <c r="W27" s="9">
        <f t="shared" si="38"/>
        <v>1150</v>
      </c>
      <c r="X27" s="9">
        <f t="shared" si="39"/>
        <v>507</v>
      </c>
      <c r="Y27" s="9">
        <f t="shared" si="40"/>
        <v>244</v>
      </c>
      <c r="Z27" s="9">
        <f t="shared" si="41"/>
        <v>147</v>
      </c>
      <c r="AA27" s="9">
        <f t="shared" si="42"/>
        <v>96</v>
      </c>
      <c r="AB27" s="15" t="s">
        <v>68</v>
      </c>
      <c r="AC27" s="16">
        <f>C26</f>
        <v>1825</v>
      </c>
    </row>
    <row r="28" spans="1:29" ht="45" customHeight="1" x14ac:dyDescent="0.3">
      <c r="A28" s="2" t="s">
        <v>71</v>
      </c>
      <c r="B28" s="2" t="s">
        <v>26</v>
      </c>
      <c r="C28" s="2">
        <v>1825</v>
      </c>
      <c r="D28" s="2">
        <f t="shared" ref="D28:D31" si="44">D27-1</f>
        <v>-2</v>
      </c>
      <c r="E28" s="2">
        <v>0</v>
      </c>
      <c r="G28">
        <f t="shared" ref="G28:H28" si="45">D28*6</f>
        <v>-12</v>
      </c>
      <c r="H28">
        <f t="shared" si="45"/>
        <v>0</v>
      </c>
      <c r="I28" s="2">
        <v>6</v>
      </c>
      <c r="J28" s="7">
        <v>43438</v>
      </c>
      <c r="K28" s="8">
        <v>0.45833333333333331</v>
      </c>
      <c r="L28" s="10">
        <v>139</v>
      </c>
      <c r="M28" s="3">
        <v>1327</v>
      </c>
      <c r="N28" s="10">
        <f t="shared" si="1"/>
        <v>1188</v>
      </c>
      <c r="P28" s="8"/>
      <c r="Q28" s="10">
        <f>N36</f>
        <v>133</v>
      </c>
      <c r="R28" s="10">
        <f>N35</f>
        <v>283</v>
      </c>
      <c r="S28" s="10">
        <f>N35</f>
        <v>283</v>
      </c>
      <c r="T28" s="10">
        <f>N34</f>
        <v>612</v>
      </c>
      <c r="U28" s="10">
        <f>N33</f>
        <v>2760</v>
      </c>
      <c r="V28" s="10">
        <f>N32</f>
        <v>80930</v>
      </c>
      <c r="W28" s="9">
        <f t="shared" si="38"/>
        <v>2760</v>
      </c>
      <c r="X28" s="9">
        <f t="shared" si="39"/>
        <v>612</v>
      </c>
      <c r="Y28" s="9">
        <f t="shared" si="40"/>
        <v>283</v>
      </c>
      <c r="Z28" s="9">
        <f t="shared" si="41"/>
        <v>283</v>
      </c>
      <c r="AA28" s="9">
        <f t="shared" si="42"/>
        <v>133</v>
      </c>
      <c r="AB28" s="15" t="s">
        <v>69</v>
      </c>
      <c r="AC28" s="16">
        <f>I26</f>
        <v>6</v>
      </c>
    </row>
    <row r="29" spans="1:29" ht="45" customHeight="1" x14ac:dyDescent="0.25">
      <c r="A29" s="2" t="s">
        <v>71</v>
      </c>
      <c r="B29" s="2" t="s">
        <v>26</v>
      </c>
      <c r="C29" s="2">
        <v>1825</v>
      </c>
      <c r="D29" s="2">
        <f t="shared" si="44"/>
        <v>-3</v>
      </c>
      <c r="E29" s="2">
        <v>0</v>
      </c>
      <c r="G29">
        <f t="shared" ref="G29:H29" si="46">D29*6</f>
        <v>-18</v>
      </c>
      <c r="H29">
        <f t="shared" si="46"/>
        <v>0</v>
      </c>
      <c r="I29" s="2">
        <v>6</v>
      </c>
      <c r="J29" s="7">
        <v>43438</v>
      </c>
      <c r="K29" s="8">
        <v>0.45833333333333331</v>
      </c>
      <c r="L29" s="10">
        <v>141</v>
      </c>
      <c r="M29" s="3">
        <v>460</v>
      </c>
      <c r="N29" s="10">
        <f t="shared" si="1"/>
        <v>319</v>
      </c>
      <c r="P29" s="8"/>
      <c r="Q29" s="10">
        <f>N31</f>
        <v>92</v>
      </c>
      <c r="R29" s="10">
        <f>N30</f>
        <v>172</v>
      </c>
      <c r="S29" s="10">
        <f>N29</f>
        <v>319</v>
      </c>
      <c r="T29" s="10">
        <f>N28</f>
        <v>1188</v>
      </c>
      <c r="U29" s="10">
        <f>N27</f>
        <v>42373</v>
      </c>
      <c r="V29" s="29">
        <f>N26</f>
        <v>83382</v>
      </c>
      <c r="W29" s="9">
        <f t="shared" si="38"/>
        <v>42373</v>
      </c>
      <c r="X29" s="9">
        <f t="shared" si="39"/>
        <v>1188</v>
      </c>
      <c r="Y29" s="9">
        <f t="shared" si="40"/>
        <v>319</v>
      </c>
      <c r="Z29" s="9">
        <f t="shared" si="41"/>
        <v>172</v>
      </c>
      <c r="AA29" s="9">
        <f t="shared" si="42"/>
        <v>92</v>
      </c>
      <c r="AB29" s="4"/>
      <c r="AC29" s="4"/>
    </row>
    <row r="30" spans="1:29" ht="45" customHeight="1" x14ac:dyDescent="0.25">
      <c r="A30" s="2" t="s">
        <v>71</v>
      </c>
      <c r="B30" s="2" t="s">
        <v>26</v>
      </c>
      <c r="C30" s="2">
        <v>1825</v>
      </c>
      <c r="D30" s="2">
        <f t="shared" si="44"/>
        <v>-4</v>
      </c>
      <c r="E30" s="2">
        <v>0</v>
      </c>
      <c r="G30">
        <f t="shared" ref="G30:H30" si="47">D30*6</f>
        <v>-24</v>
      </c>
      <c r="H30">
        <f t="shared" si="47"/>
        <v>0</v>
      </c>
      <c r="I30" s="2">
        <v>6</v>
      </c>
      <c r="J30" s="7">
        <v>43438</v>
      </c>
      <c r="K30" s="8">
        <v>0.45833333333333331</v>
      </c>
      <c r="L30" s="10">
        <v>141</v>
      </c>
      <c r="M30" s="3">
        <v>313</v>
      </c>
      <c r="N30" s="10">
        <f t="shared" si="1"/>
        <v>172</v>
      </c>
      <c r="P30" s="8"/>
      <c r="Q30" s="10">
        <f t="shared" ref="Q30:AA30" si="48">Q28</f>
        <v>133</v>
      </c>
      <c r="R30" s="10">
        <f t="shared" si="48"/>
        <v>283</v>
      </c>
      <c r="S30" s="10">
        <f t="shared" si="48"/>
        <v>283</v>
      </c>
      <c r="T30" s="10">
        <f t="shared" si="48"/>
        <v>612</v>
      </c>
      <c r="U30" s="10">
        <f t="shared" si="48"/>
        <v>2760</v>
      </c>
      <c r="V30" s="10">
        <f t="shared" si="48"/>
        <v>80930</v>
      </c>
      <c r="W30" s="10">
        <f t="shared" si="48"/>
        <v>2760</v>
      </c>
      <c r="X30" s="10">
        <f t="shared" si="48"/>
        <v>612</v>
      </c>
      <c r="Y30" s="10">
        <f t="shared" si="48"/>
        <v>283</v>
      </c>
      <c r="Z30" s="10">
        <f t="shared" si="48"/>
        <v>283</v>
      </c>
      <c r="AA30" s="10">
        <f t="shared" si="48"/>
        <v>133</v>
      </c>
      <c r="AB30" s="4"/>
      <c r="AC30" s="4"/>
    </row>
    <row r="31" spans="1:29" ht="45" customHeight="1" x14ac:dyDescent="0.25">
      <c r="A31" s="2" t="s">
        <v>71</v>
      </c>
      <c r="B31" s="2" t="s">
        <v>26</v>
      </c>
      <c r="C31" s="2">
        <v>1825</v>
      </c>
      <c r="D31" s="2">
        <f t="shared" si="44"/>
        <v>-5</v>
      </c>
      <c r="E31" s="2">
        <v>0</v>
      </c>
      <c r="G31">
        <f t="shared" ref="G31:H31" si="49">D31*6</f>
        <v>-30</v>
      </c>
      <c r="H31">
        <f t="shared" si="49"/>
        <v>0</v>
      </c>
      <c r="I31" s="2">
        <v>6</v>
      </c>
      <c r="J31" s="7">
        <v>43438</v>
      </c>
      <c r="K31" s="8">
        <v>0.45833333333333331</v>
      </c>
      <c r="L31" s="10">
        <v>142</v>
      </c>
      <c r="M31" s="3">
        <v>234</v>
      </c>
      <c r="N31" s="10">
        <f t="shared" si="1"/>
        <v>92</v>
      </c>
      <c r="P31" s="8"/>
      <c r="Q31" s="10">
        <f t="shared" ref="Q31:AA31" si="50">Q27</f>
        <v>96</v>
      </c>
      <c r="R31" s="10">
        <f t="shared" si="50"/>
        <v>147</v>
      </c>
      <c r="S31" s="10">
        <f t="shared" si="50"/>
        <v>244</v>
      </c>
      <c r="T31" s="10">
        <f t="shared" si="50"/>
        <v>507</v>
      </c>
      <c r="U31" s="10">
        <f t="shared" si="50"/>
        <v>1150</v>
      </c>
      <c r="V31" s="10">
        <f t="shared" si="50"/>
        <v>1454</v>
      </c>
      <c r="W31" s="10">
        <f t="shared" si="50"/>
        <v>1150</v>
      </c>
      <c r="X31" s="10">
        <f t="shared" si="50"/>
        <v>507</v>
      </c>
      <c r="Y31" s="10">
        <f t="shared" si="50"/>
        <v>244</v>
      </c>
      <c r="Z31" s="10">
        <f t="shared" si="50"/>
        <v>147</v>
      </c>
      <c r="AA31" s="10">
        <f t="shared" si="50"/>
        <v>96</v>
      </c>
      <c r="AB31" s="4"/>
      <c r="AC31" s="4"/>
    </row>
    <row r="32" spans="1:29" ht="45" customHeight="1" x14ac:dyDescent="0.25">
      <c r="A32" s="2" t="s">
        <v>71</v>
      </c>
      <c r="B32" s="2" t="s">
        <v>26</v>
      </c>
      <c r="C32" s="2">
        <v>1825</v>
      </c>
      <c r="D32" s="2">
        <v>0</v>
      </c>
      <c r="E32" s="2">
        <v>1</v>
      </c>
      <c r="G32">
        <f t="shared" ref="G32:H32" si="51">D32*6</f>
        <v>0</v>
      </c>
      <c r="H32">
        <f t="shared" si="51"/>
        <v>6</v>
      </c>
      <c r="I32" s="2">
        <v>6</v>
      </c>
      <c r="J32" s="7">
        <v>43438</v>
      </c>
      <c r="K32" s="8">
        <v>0.45833333333333331</v>
      </c>
      <c r="L32" s="10">
        <v>143</v>
      </c>
      <c r="M32" s="3">
        <v>81073</v>
      </c>
      <c r="N32" s="10">
        <f t="shared" si="1"/>
        <v>80930</v>
      </c>
      <c r="P32" s="8"/>
      <c r="Q32" s="10">
        <f t="shared" ref="Q32:AA32" si="52">Q26</f>
        <v>82</v>
      </c>
      <c r="R32" s="10">
        <f t="shared" si="52"/>
        <v>124</v>
      </c>
      <c r="S32" s="10">
        <f t="shared" si="52"/>
        <v>190</v>
      </c>
      <c r="T32" s="10">
        <f t="shared" si="52"/>
        <v>324</v>
      </c>
      <c r="U32" s="10">
        <f t="shared" si="52"/>
        <v>510</v>
      </c>
      <c r="V32" s="10">
        <f t="shared" si="52"/>
        <v>544</v>
      </c>
      <c r="W32" s="10">
        <f t="shared" si="52"/>
        <v>510</v>
      </c>
      <c r="X32" s="10">
        <f t="shared" si="52"/>
        <v>324</v>
      </c>
      <c r="Y32" s="10">
        <f t="shared" si="52"/>
        <v>190</v>
      </c>
      <c r="Z32" s="10">
        <f t="shared" si="52"/>
        <v>124</v>
      </c>
      <c r="AA32" s="10">
        <f t="shared" si="52"/>
        <v>82</v>
      </c>
      <c r="AB32" s="4"/>
      <c r="AC32" s="4"/>
    </row>
    <row r="33" spans="1:29" ht="45" customHeight="1" x14ac:dyDescent="0.25">
      <c r="A33" s="2" t="s">
        <v>71</v>
      </c>
      <c r="B33" s="2" t="s">
        <v>26</v>
      </c>
      <c r="C33" s="2">
        <v>1825</v>
      </c>
      <c r="D33" s="2">
        <v>-1</v>
      </c>
      <c r="E33" s="2">
        <v>1</v>
      </c>
      <c r="G33">
        <f t="shared" ref="G33:H33" si="53">D33*6</f>
        <v>-6</v>
      </c>
      <c r="H33">
        <f t="shared" si="53"/>
        <v>6</v>
      </c>
      <c r="I33" s="2">
        <v>6</v>
      </c>
      <c r="J33" s="7">
        <v>43438</v>
      </c>
      <c r="K33" s="8">
        <v>0.45833333333333331</v>
      </c>
      <c r="L33" s="10">
        <v>146</v>
      </c>
      <c r="M33" s="3">
        <v>2906</v>
      </c>
      <c r="N33" s="10">
        <f t="shared" si="1"/>
        <v>2760</v>
      </c>
      <c r="P33" s="8"/>
      <c r="Q33" s="11"/>
      <c r="R33" s="11"/>
      <c r="S33" s="11"/>
      <c r="T33" s="11"/>
      <c r="U33" s="11"/>
      <c r="V33" s="11"/>
      <c r="W33" s="11"/>
      <c r="X33" s="11"/>
      <c r="Y33" s="11"/>
      <c r="Z33" s="11"/>
      <c r="AA33" s="11"/>
      <c r="AB33" s="4"/>
      <c r="AC33" s="4"/>
    </row>
    <row r="34" spans="1:29" ht="45" customHeight="1" x14ac:dyDescent="0.25">
      <c r="A34" s="2" t="s">
        <v>71</v>
      </c>
      <c r="B34" s="2" t="s">
        <v>26</v>
      </c>
      <c r="C34" s="2">
        <v>1825</v>
      </c>
      <c r="D34" s="2">
        <f t="shared" ref="D34:D37" si="54">D33-1</f>
        <v>-2</v>
      </c>
      <c r="E34" s="2">
        <v>1</v>
      </c>
      <c r="G34">
        <f t="shared" ref="G34:H34" si="55">D34*6</f>
        <v>-12</v>
      </c>
      <c r="H34">
        <f t="shared" si="55"/>
        <v>6</v>
      </c>
      <c r="I34" s="2">
        <v>6</v>
      </c>
      <c r="J34" s="7">
        <v>43438</v>
      </c>
      <c r="K34" s="8">
        <v>0.45833333333333331</v>
      </c>
      <c r="L34" s="10">
        <v>144</v>
      </c>
      <c r="M34" s="3">
        <v>756</v>
      </c>
      <c r="N34" s="10">
        <f t="shared" si="1"/>
        <v>612</v>
      </c>
      <c r="P34" s="8"/>
      <c r="Q34" s="11"/>
      <c r="R34" s="11"/>
      <c r="S34" s="11"/>
      <c r="T34" s="11"/>
      <c r="U34" s="11"/>
      <c r="V34" s="11"/>
      <c r="W34" s="11"/>
      <c r="X34" s="11"/>
      <c r="Y34" s="11"/>
      <c r="Z34" s="11"/>
      <c r="AA34" s="11"/>
      <c r="AB34" s="4"/>
      <c r="AC34" s="4"/>
    </row>
    <row r="35" spans="1:29" ht="45" customHeight="1" x14ac:dyDescent="0.25">
      <c r="A35" s="2" t="s">
        <v>71</v>
      </c>
      <c r="B35" s="2" t="s">
        <v>26</v>
      </c>
      <c r="C35" s="2">
        <v>1825</v>
      </c>
      <c r="D35" s="2">
        <f t="shared" si="54"/>
        <v>-3</v>
      </c>
      <c r="E35" s="2">
        <v>1</v>
      </c>
      <c r="G35">
        <f t="shared" ref="G35:H35" si="56">D35*6</f>
        <v>-18</v>
      </c>
      <c r="H35">
        <f t="shared" si="56"/>
        <v>6</v>
      </c>
      <c r="I35" s="2">
        <v>6</v>
      </c>
      <c r="J35" s="7">
        <v>43438</v>
      </c>
      <c r="K35" s="8">
        <v>0.45833333333333331</v>
      </c>
      <c r="L35" s="10">
        <v>147</v>
      </c>
      <c r="M35" s="3">
        <v>430</v>
      </c>
      <c r="N35" s="10">
        <f t="shared" si="1"/>
        <v>283</v>
      </c>
      <c r="P35" s="8"/>
      <c r="Q35" s="11"/>
      <c r="R35" s="11"/>
      <c r="S35" s="11"/>
      <c r="T35" s="11"/>
      <c r="U35" s="11"/>
      <c r="V35" s="11"/>
      <c r="W35" s="11"/>
      <c r="X35" s="11"/>
      <c r="Y35" s="11"/>
      <c r="Z35" s="11"/>
      <c r="AA35" s="11"/>
      <c r="AB35" s="4"/>
      <c r="AC35" s="4"/>
    </row>
    <row r="36" spans="1:29" ht="45" customHeight="1" x14ac:dyDescent="0.25">
      <c r="A36" s="2" t="s">
        <v>71</v>
      </c>
      <c r="B36" s="2" t="s">
        <v>26</v>
      </c>
      <c r="C36" s="2">
        <v>1825</v>
      </c>
      <c r="D36" s="2">
        <f t="shared" si="54"/>
        <v>-4</v>
      </c>
      <c r="E36" s="2">
        <v>1</v>
      </c>
      <c r="G36">
        <f t="shared" ref="G36:H36" si="57">D36*6</f>
        <v>-24</v>
      </c>
      <c r="H36">
        <f t="shared" si="57"/>
        <v>6</v>
      </c>
      <c r="I36" s="2">
        <v>6</v>
      </c>
      <c r="J36" s="7">
        <v>43438</v>
      </c>
      <c r="K36" s="8">
        <v>0.45833333333333331</v>
      </c>
      <c r="L36" s="10">
        <v>145</v>
      </c>
      <c r="M36" s="3">
        <v>278</v>
      </c>
      <c r="N36" s="10">
        <f t="shared" si="1"/>
        <v>133</v>
      </c>
      <c r="P36" s="8"/>
      <c r="Q36" s="11"/>
      <c r="R36" s="11"/>
      <c r="S36" s="11"/>
      <c r="T36" s="11"/>
      <c r="U36" s="11"/>
      <c r="V36" s="11"/>
      <c r="W36" s="11"/>
      <c r="X36" s="11"/>
      <c r="Y36" s="11"/>
      <c r="Z36" s="11"/>
      <c r="AA36" s="11"/>
      <c r="AB36" s="4"/>
      <c r="AC36" s="4"/>
    </row>
    <row r="37" spans="1:29" ht="45" customHeight="1" x14ac:dyDescent="0.25">
      <c r="A37" s="2" t="s">
        <v>71</v>
      </c>
      <c r="B37" s="2" t="s">
        <v>26</v>
      </c>
      <c r="C37" s="2">
        <v>1825</v>
      </c>
      <c r="D37" s="2">
        <f t="shared" si="54"/>
        <v>-5</v>
      </c>
      <c r="E37" s="2">
        <v>1</v>
      </c>
      <c r="G37">
        <f t="shared" ref="G37:H37" si="58">D37*6</f>
        <v>-30</v>
      </c>
      <c r="H37">
        <f t="shared" si="58"/>
        <v>6</v>
      </c>
      <c r="I37" s="2">
        <v>6</v>
      </c>
      <c r="J37" s="7">
        <v>43438</v>
      </c>
      <c r="K37" s="8">
        <v>0.45833333333333331</v>
      </c>
      <c r="L37" s="10">
        <v>143</v>
      </c>
      <c r="M37" s="3">
        <v>227</v>
      </c>
      <c r="N37" s="10">
        <f t="shared" si="1"/>
        <v>84</v>
      </c>
      <c r="P37" s="8"/>
      <c r="Q37" s="11"/>
      <c r="R37" s="11"/>
      <c r="S37" s="11"/>
      <c r="T37" s="11"/>
      <c r="U37" s="11"/>
      <c r="V37" s="11"/>
      <c r="W37" s="11"/>
      <c r="X37" s="11"/>
      <c r="Y37" s="11"/>
      <c r="Z37" s="11"/>
      <c r="AA37" s="11"/>
      <c r="AB37" s="4"/>
      <c r="AC37" s="4"/>
    </row>
    <row r="38" spans="1:29" ht="45" customHeight="1" x14ac:dyDescent="0.25">
      <c r="A38" s="2" t="s">
        <v>71</v>
      </c>
      <c r="B38" s="2" t="s">
        <v>26</v>
      </c>
      <c r="C38" s="2">
        <v>1825</v>
      </c>
      <c r="D38" s="2">
        <v>0</v>
      </c>
      <c r="E38" s="2">
        <v>2</v>
      </c>
      <c r="G38">
        <f t="shared" ref="G38:H38" si="59">D38*6</f>
        <v>0</v>
      </c>
      <c r="H38">
        <f t="shared" si="59"/>
        <v>12</v>
      </c>
      <c r="I38" s="2">
        <v>6</v>
      </c>
      <c r="J38" s="7">
        <v>43438</v>
      </c>
      <c r="K38" s="8">
        <v>0.45833333333333331</v>
      </c>
      <c r="L38" s="10">
        <v>145</v>
      </c>
      <c r="M38" s="3">
        <v>1599</v>
      </c>
      <c r="N38" s="10">
        <f t="shared" si="1"/>
        <v>1454</v>
      </c>
      <c r="P38" s="8"/>
      <c r="Q38" s="11"/>
      <c r="R38" s="11"/>
      <c r="S38" s="11"/>
      <c r="T38" s="11"/>
      <c r="U38" s="11"/>
      <c r="V38" s="11"/>
      <c r="W38" s="11"/>
      <c r="X38" s="11"/>
      <c r="Y38" s="11"/>
      <c r="Z38" s="11"/>
      <c r="AA38" s="11"/>
      <c r="AB38" s="4"/>
      <c r="AC38" s="4"/>
    </row>
    <row r="39" spans="1:29" ht="45" customHeight="1" x14ac:dyDescent="0.25">
      <c r="A39" s="2" t="s">
        <v>71</v>
      </c>
      <c r="B39" s="2" t="s">
        <v>26</v>
      </c>
      <c r="C39" s="2">
        <v>1825</v>
      </c>
      <c r="D39" s="2">
        <v>-1</v>
      </c>
      <c r="E39" s="2">
        <v>2</v>
      </c>
      <c r="G39">
        <f t="shared" ref="G39:H39" si="60">D39*6</f>
        <v>-6</v>
      </c>
      <c r="H39">
        <f t="shared" si="60"/>
        <v>12</v>
      </c>
      <c r="I39" s="2">
        <v>6</v>
      </c>
      <c r="J39" s="7">
        <v>43438</v>
      </c>
      <c r="K39" s="8">
        <v>0.45833333333333331</v>
      </c>
      <c r="L39" s="10">
        <v>149</v>
      </c>
      <c r="M39" s="3">
        <v>1299</v>
      </c>
      <c r="N39" s="10">
        <f t="shared" si="1"/>
        <v>1150</v>
      </c>
      <c r="P39" s="8"/>
      <c r="Q39" s="11"/>
      <c r="R39" s="11"/>
      <c r="S39" s="11"/>
      <c r="T39" s="11"/>
      <c r="U39" s="11"/>
      <c r="V39" s="11"/>
      <c r="W39" s="11"/>
      <c r="X39" s="11"/>
      <c r="Y39" s="11"/>
      <c r="Z39" s="11"/>
      <c r="AA39" s="11"/>
      <c r="AB39" s="4"/>
      <c r="AC39" s="4"/>
    </row>
    <row r="40" spans="1:29" ht="45" customHeight="1" x14ac:dyDescent="0.25">
      <c r="A40" s="2" t="s">
        <v>71</v>
      </c>
      <c r="B40" s="2" t="s">
        <v>26</v>
      </c>
      <c r="C40" s="2">
        <v>1825</v>
      </c>
      <c r="D40" s="2">
        <f t="shared" ref="D40:D43" si="61">D39-1</f>
        <v>-2</v>
      </c>
      <c r="E40" s="2">
        <v>2</v>
      </c>
      <c r="G40">
        <f t="shared" ref="G40:H40" si="62">D40*6</f>
        <v>-12</v>
      </c>
      <c r="H40">
        <f t="shared" si="62"/>
        <v>12</v>
      </c>
      <c r="I40" s="2">
        <v>6</v>
      </c>
      <c r="J40" s="7">
        <v>43438</v>
      </c>
      <c r="K40" s="8">
        <v>0.45833333333333331</v>
      </c>
      <c r="L40" s="10">
        <v>147</v>
      </c>
      <c r="M40" s="3">
        <v>654</v>
      </c>
      <c r="N40" s="10">
        <f t="shared" si="1"/>
        <v>507</v>
      </c>
      <c r="P40" s="8"/>
      <c r="Q40" s="11"/>
      <c r="R40" s="11"/>
      <c r="S40" s="11"/>
      <c r="T40" s="11"/>
      <c r="U40" s="11"/>
      <c r="V40" s="11"/>
      <c r="W40" s="11"/>
      <c r="X40" s="11"/>
      <c r="Y40" s="11"/>
      <c r="Z40" s="11"/>
      <c r="AA40" s="11"/>
      <c r="AB40" s="4"/>
      <c r="AC40" s="4"/>
    </row>
    <row r="41" spans="1:29" ht="45" customHeight="1" x14ac:dyDescent="0.25">
      <c r="A41" s="2" t="s">
        <v>71</v>
      </c>
      <c r="B41" s="2" t="s">
        <v>26</v>
      </c>
      <c r="C41" s="2">
        <v>1825</v>
      </c>
      <c r="D41" s="2">
        <f t="shared" si="61"/>
        <v>-3</v>
      </c>
      <c r="E41" s="2">
        <v>2</v>
      </c>
      <c r="G41">
        <f t="shared" ref="G41:H41" si="63">D41*6</f>
        <v>-18</v>
      </c>
      <c r="H41">
        <f t="shared" si="63"/>
        <v>12</v>
      </c>
      <c r="I41" s="2">
        <v>6</v>
      </c>
      <c r="J41" s="7">
        <v>43438</v>
      </c>
      <c r="K41" s="8">
        <v>0.45833333333333331</v>
      </c>
      <c r="L41" s="10">
        <v>148</v>
      </c>
      <c r="M41" s="3">
        <v>392</v>
      </c>
      <c r="N41" s="10">
        <f t="shared" si="1"/>
        <v>244</v>
      </c>
      <c r="P41" s="8"/>
      <c r="Q41" s="11"/>
      <c r="R41" s="11"/>
      <c r="S41" s="11"/>
      <c r="T41" s="11"/>
      <c r="U41" s="11"/>
      <c r="V41" s="11"/>
      <c r="W41" s="11"/>
      <c r="X41" s="11"/>
      <c r="Y41" s="11"/>
      <c r="Z41" s="11"/>
      <c r="AA41" s="11"/>
      <c r="AB41" s="4"/>
      <c r="AC41" s="4"/>
    </row>
    <row r="42" spans="1:29" ht="45" customHeight="1" x14ac:dyDescent="0.25">
      <c r="A42" s="2" t="s">
        <v>71</v>
      </c>
      <c r="B42" s="2" t="s">
        <v>26</v>
      </c>
      <c r="C42" s="2">
        <v>1825</v>
      </c>
      <c r="D42" s="2">
        <f t="shared" si="61"/>
        <v>-4</v>
      </c>
      <c r="E42" s="2">
        <v>2</v>
      </c>
      <c r="G42">
        <f t="shared" ref="G42:H42" si="64">D42*6</f>
        <v>-24</v>
      </c>
      <c r="H42">
        <f t="shared" si="64"/>
        <v>12</v>
      </c>
      <c r="I42" s="2">
        <v>6</v>
      </c>
      <c r="J42" s="7">
        <v>43438</v>
      </c>
      <c r="K42" s="8">
        <v>0.45833333333333331</v>
      </c>
      <c r="L42" s="10">
        <v>145</v>
      </c>
      <c r="M42" s="3">
        <v>292</v>
      </c>
      <c r="N42" s="10">
        <f t="shared" si="1"/>
        <v>147</v>
      </c>
      <c r="P42" s="8"/>
      <c r="Q42" s="11"/>
      <c r="R42" s="11"/>
      <c r="S42" s="11"/>
      <c r="T42" s="11"/>
      <c r="U42" s="11"/>
      <c r="V42" s="11"/>
      <c r="W42" s="11"/>
      <c r="X42" s="11"/>
      <c r="Y42" s="11"/>
      <c r="Z42" s="11"/>
      <c r="AA42" s="11"/>
      <c r="AB42" s="4"/>
      <c r="AC42" s="4"/>
    </row>
    <row r="43" spans="1:29" ht="45" customHeight="1" x14ac:dyDescent="0.25">
      <c r="A43" s="2" t="s">
        <v>71</v>
      </c>
      <c r="B43" s="2" t="s">
        <v>26</v>
      </c>
      <c r="C43" s="2">
        <v>1825</v>
      </c>
      <c r="D43" s="2">
        <f t="shared" si="61"/>
        <v>-5</v>
      </c>
      <c r="E43" s="2">
        <v>2</v>
      </c>
      <c r="G43">
        <f t="shared" ref="G43:H43" si="65">D43*6</f>
        <v>-30</v>
      </c>
      <c r="H43">
        <f t="shared" si="65"/>
        <v>12</v>
      </c>
      <c r="I43" s="2">
        <v>6</v>
      </c>
      <c r="J43" s="7">
        <v>43438</v>
      </c>
      <c r="K43" s="8">
        <v>0.45833333333333331</v>
      </c>
      <c r="L43" s="10">
        <v>142</v>
      </c>
      <c r="M43" s="3">
        <v>238</v>
      </c>
      <c r="N43" s="10">
        <f t="shared" si="1"/>
        <v>96</v>
      </c>
      <c r="P43" s="8"/>
      <c r="Q43" s="11"/>
      <c r="R43" s="11"/>
      <c r="S43" s="11"/>
      <c r="T43" s="11"/>
      <c r="U43" s="11"/>
      <c r="V43" s="11"/>
      <c r="W43" s="11"/>
      <c r="X43" s="11"/>
      <c r="Y43" s="11"/>
      <c r="Z43" s="11"/>
      <c r="AA43" s="11"/>
      <c r="AB43" s="4"/>
      <c r="AC43" s="4"/>
    </row>
    <row r="44" spans="1:29" ht="45" customHeight="1" x14ac:dyDescent="0.25">
      <c r="A44" s="2" t="s">
        <v>71</v>
      </c>
      <c r="B44" s="2" t="s">
        <v>26</v>
      </c>
      <c r="C44" s="2">
        <v>1825</v>
      </c>
      <c r="D44" s="2">
        <v>0</v>
      </c>
      <c r="E44" s="2">
        <v>3</v>
      </c>
      <c r="G44">
        <f t="shared" ref="G44:H44" si="66">D44*6</f>
        <v>0</v>
      </c>
      <c r="H44">
        <f t="shared" si="66"/>
        <v>18</v>
      </c>
      <c r="I44" s="2">
        <v>6</v>
      </c>
      <c r="J44" s="7">
        <v>43438</v>
      </c>
      <c r="K44" s="8">
        <v>0.45833333333333331</v>
      </c>
      <c r="L44" s="10">
        <v>152</v>
      </c>
      <c r="M44" s="3">
        <v>696</v>
      </c>
      <c r="N44" s="10">
        <f t="shared" si="1"/>
        <v>544</v>
      </c>
      <c r="P44" s="8"/>
      <c r="Q44" s="11"/>
      <c r="R44" s="11"/>
      <c r="S44" s="11"/>
      <c r="T44" s="11"/>
      <c r="U44" s="11"/>
      <c r="V44" s="11"/>
      <c r="W44" s="11"/>
      <c r="X44" s="11"/>
      <c r="Y44" s="11"/>
      <c r="Z44" s="11"/>
      <c r="AA44" s="11"/>
      <c r="AB44" s="4"/>
      <c r="AC44" s="4"/>
    </row>
    <row r="45" spans="1:29" ht="45" customHeight="1" x14ac:dyDescent="0.25">
      <c r="A45" s="2" t="s">
        <v>71</v>
      </c>
      <c r="B45" s="2" t="s">
        <v>26</v>
      </c>
      <c r="C45" s="2">
        <v>1825</v>
      </c>
      <c r="D45" s="2">
        <v>-1</v>
      </c>
      <c r="E45" s="2">
        <v>3</v>
      </c>
      <c r="G45">
        <f t="shared" ref="G45:H45" si="67">D45*6</f>
        <v>-6</v>
      </c>
      <c r="H45">
        <f t="shared" si="67"/>
        <v>18</v>
      </c>
      <c r="I45" s="2">
        <v>6</v>
      </c>
      <c r="J45" s="7">
        <v>43438</v>
      </c>
      <c r="K45" s="8">
        <v>0.45833333333333331</v>
      </c>
      <c r="L45" s="10">
        <v>152</v>
      </c>
      <c r="M45" s="3">
        <v>662</v>
      </c>
      <c r="N45" s="10">
        <f t="shared" si="1"/>
        <v>510</v>
      </c>
      <c r="P45" s="8"/>
      <c r="Q45" s="11"/>
      <c r="R45" s="11"/>
      <c r="S45" s="11"/>
      <c r="T45" s="11"/>
      <c r="U45" s="11"/>
      <c r="V45" s="11"/>
      <c r="W45" s="11"/>
      <c r="X45" s="11"/>
      <c r="Y45" s="11"/>
      <c r="Z45" s="11"/>
      <c r="AA45" s="11"/>
      <c r="AB45" s="4"/>
      <c r="AC45" s="4"/>
    </row>
    <row r="46" spans="1:29" ht="45" customHeight="1" x14ac:dyDescent="0.25">
      <c r="A46" s="2" t="s">
        <v>71</v>
      </c>
      <c r="B46" s="2" t="s">
        <v>26</v>
      </c>
      <c r="C46" s="2">
        <v>1825</v>
      </c>
      <c r="D46" s="2">
        <f t="shared" ref="D46:D49" si="68">D45-1</f>
        <v>-2</v>
      </c>
      <c r="E46" s="2">
        <v>3</v>
      </c>
      <c r="G46">
        <f t="shared" ref="G46:H46" si="69">D46*6</f>
        <v>-12</v>
      </c>
      <c r="H46">
        <f t="shared" si="69"/>
        <v>18</v>
      </c>
      <c r="I46" s="2">
        <v>6</v>
      </c>
      <c r="J46" s="7">
        <v>43438</v>
      </c>
      <c r="K46" s="8">
        <v>0.45833333333333331</v>
      </c>
      <c r="L46" s="10">
        <v>157</v>
      </c>
      <c r="M46" s="3">
        <v>481</v>
      </c>
      <c r="N46" s="10">
        <f t="shared" si="1"/>
        <v>324</v>
      </c>
      <c r="P46" s="8"/>
      <c r="Q46" s="11"/>
      <c r="R46" s="11"/>
      <c r="S46" s="11"/>
      <c r="T46" s="11"/>
      <c r="U46" s="11"/>
      <c r="V46" s="11"/>
      <c r="W46" s="11"/>
      <c r="X46" s="11"/>
      <c r="Y46" s="11"/>
      <c r="Z46" s="11"/>
      <c r="AA46" s="11"/>
      <c r="AB46" s="4"/>
      <c r="AC46" s="4"/>
    </row>
    <row r="47" spans="1:29" ht="45" customHeight="1" x14ac:dyDescent="0.25">
      <c r="A47" s="2" t="s">
        <v>71</v>
      </c>
      <c r="B47" s="2" t="s">
        <v>26</v>
      </c>
      <c r="C47" s="2">
        <v>1825</v>
      </c>
      <c r="D47" s="2">
        <f t="shared" si="68"/>
        <v>-3</v>
      </c>
      <c r="E47" s="2">
        <v>3</v>
      </c>
      <c r="G47">
        <f t="shared" ref="G47:H47" si="70">D47*6</f>
        <v>-18</v>
      </c>
      <c r="H47">
        <f t="shared" si="70"/>
        <v>18</v>
      </c>
      <c r="I47" s="2">
        <v>6</v>
      </c>
      <c r="J47" s="7">
        <v>43438</v>
      </c>
      <c r="K47" s="8">
        <v>0.45833333333333331</v>
      </c>
      <c r="L47" s="10">
        <v>159</v>
      </c>
      <c r="M47" s="3">
        <v>349</v>
      </c>
      <c r="N47" s="10">
        <f t="shared" si="1"/>
        <v>190</v>
      </c>
      <c r="P47" s="8"/>
      <c r="Q47" s="11"/>
      <c r="R47" s="11"/>
      <c r="S47" s="11"/>
      <c r="T47" s="11"/>
      <c r="U47" s="11"/>
      <c r="V47" s="11"/>
      <c r="W47" s="11"/>
      <c r="X47" s="11"/>
      <c r="Y47" s="11"/>
      <c r="Z47" s="11"/>
      <c r="AA47" s="11"/>
      <c r="AB47" s="4"/>
      <c r="AC47" s="4"/>
    </row>
    <row r="48" spans="1:29" ht="45" customHeight="1" x14ac:dyDescent="0.25">
      <c r="A48" s="2" t="s">
        <v>71</v>
      </c>
      <c r="B48" s="2" t="s">
        <v>26</v>
      </c>
      <c r="C48" s="2">
        <v>1825</v>
      </c>
      <c r="D48" s="2">
        <f t="shared" si="68"/>
        <v>-4</v>
      </c>
      <c r="E48" s="2">
        <v>3</v>
      </c>
      <c r="G48">
        <f t="shared" ref="G48:H48" si="71">D48*6</f>
        <v>-24</v>
      </c>
      <c r="H48">
        <f t="shared" si="71"/>
        <v>18</v>
      </c>
      <c r="I48" s="2">
        <v>6</v>
      </c>
      <c r="J48" s="7">
        <v>43438</v>
      </c>
      <c r="K48" s="8">
        <v>0.45833333333333331</v>
      </c>
      <c r="L48" s="10">
        <v>153</v>
      </c>
      <c r="M48" s="3">
        <v>277</v>
      </c>
      <c r="N48" s="10">
        <f t="shared" si="1"/>
        <v>124</v>
      </c>
      <c r="P48" s="8"/>
      <c r="Q48" s="11"/>
      <c r="R48" s="11"/>
      <c r="S48" s="11"/>
      <c r="T48" s="11"/>
      <c r="U48" s="11"/>
      <c r="V48" s="11"/>
      <c r="W48" s="11"/>
      <c r="X48" s="11"/>
      <c r="Y48" s="11"/>
      <c r="Z48" s="11"/>
      <c r="AA48" s="11"/>
      <c r="AB48" s="4"/>
      <c r="AC48" s="4"/>
    </row>
    <row r="49" spans="1:29" ht="45" customHeight="1" x14ac:dyDescent="0.25">
      <c r="A49" s="2" t="s">
        <v>71</v>
      </c>
      <c r="B49" s="2" t="s">
        <v>26</v>
      </c>
      <c r="C49" s="2">
        <v>1825</v>
      </c>
      <c r="D49" s="2">
        <f t="shared" si="68"/>
        <v>-5</v>
      </c>
      <c r="E49" s="2">
        <v>3</v>
      </c>
      <c r="G49">
        <f t="shared" ref="G49:H49" si="72">D49*6</f>
        <v>-30</v>
      </c>
      <c r="H49">
        <f t="shared" si="72"/>
        <v>18</v>
      </c>
      <c r="I49" s="2">
        <v>6</v>
      </c>
      <c r="J49" s="7">
        <v>43438</v>
      </c>
      <c r="K49" s="8">
        <v>0.45833333333333331</v>
      </c>
      <c r="L49" s="10">
        <v>152</v>
      </c>
      <c r="M49" s="3">
        <v>234</v>
      </c>
      <c r="N49" s="10">
        <f t="shared" si="1"/>
        <v>82</v>
      </c>
      <c r="P49" s="8"/>
      <c r="Q49" s="11"/>
      <c r="R49" s="11"/>
      <c r="S49" s="11"/>
      <c r="T49" s="11"/>
      <c r="U49" s="11"/>
      <c r="V49" s="11"/>
      <c r="W49" s="11"/>
      <c r="X49" s="11"/>
      <c r="Y49" s="11"/>
      <c r="Z49" s="11"/>
      <c r="AA49" s="11"/>
      <c r="AB49" s="4"/>
      <c r="AC49" s="4"/>
    </row>
    <row r="50" spans="1:29" ht="45" customHeight="1" x14ac:dyDescent="0.3">
      <c r="A50" s="2" t="s">
        <v>73</v>
      </c>
      <c r="B50" s="2" t="s">
        <v>26</v>
      </c>
      <c r="C50" s="2">
        <v>1824</v>
      </c>
      <c r="D50" s="2">
        <v>0</v>
      </c>
      <c r="E50" s="2">
        <v>0</v>
      </c>
      <c r="G50">
        <f t="shared" ref="G50:H50" si="73">D50*6</f>
        <v>0</v>
      </c>
      <c r="H50">
        <f t="shared" si="73"/>
        <v>0</v>
      </c>
      <c r="I50" s="2">
        <v>6</v>
      </c>
      <c r="J50" s="7">
        <v>43438</v>
      </c>
      <c r="K50" s="8">
        <v>0.45833333333333331</v>
      </c>
      <c r="L50" s="10">
        <v>146</v>
      </c>
      <c r="M50" s="10">
        <v>82247</v>
      </c>
      <c r="N50" s="10">
        <f t="shared" si="1"/>
        <v>82101</v>
      </c>
      <c r="O50" s="8"/>
      <c r="P50" s="8"/>
      <c r="Q50" s="10">
        <f>N73</f>
        <v>73</v>
      </c>
      <c r="R50" s="10">
        <f>N72</f>
        <v>127</v>
      </c>
      <c r="S50" s="10">
        <f>N71</f>
        <v>182</v>
      </c>
      <c r="T50" s="10">
        <f>N70</f>
        <v>322</v>
      </c>
      <c r="U50" s="10">
        <f>N69</f>
        <v>460</v>
      </c>
      <c r="V50" s="10">
        <f>N68</f>
        <v>555</v>
      </c>
      <c r="W50" s="9">
        <f t="shared" ref="W50:W53" si="74">U50</f>
        <v>460</v>
      </c>
      <c r="X50" s="9">
        <f t="shared" ref="X50:X53" si="75">T50</f>
        <v>322</v>
      </c>
      <c r="Y50" s="9">
        <f t="shared" ref="Y50:Y53" si="76">S50</f>
        <v>182</v>
      </c>
      <c r="Z50" s="9">
        <f t="shared" ref="Z50:Z53" si="77">R50</f>
        <v>127</v>
      </c>
      <c r="AA50" s="9">
        <f t="shared" ref="AA50:AA53" si="78">Q50</f>
        <v>73</v>
      </c>
      <c r="AB50" s="15" t="s">
        <v>67</v>
      </c>
      <c r="AC50" s="16" t="str">
        <f>B50</f>
        <v>30E10K0D7</v>
      </c>
    </row>
    <row r="51" spans="1:29" ht="45" customHeight="1" x14ac:dyDescent="0.3">
      <c r="A51" s="2" t="s">
        <v>73</v>
      </c>
      <c r="B51" s="2" t="s">
        <v>26</v>
      </c>
      <c r="C51" s="2">
        <v>1824</v>
      </c>
      <c r="D51" s="2">
        <v>-1</v>
      </c>
      <c r="E51" s="2">
        <v>0</v>
      </c>
      <c r="G51">
        <f t="shared" ref="G51:H51" si="79">D51*6</f>
        <v>-6</v>
      </c>
      <c r="H51">
        <f t="shared" si="79"/>
        <v>0</v>
      </c>
      <c r="I51" s="2">
        <v>6</v>
      </c>
      <c r="J51" s="7">
        <v>43438</v>
      </c>
      <c r="K51" s="8">
        <v>0.45833333333333331</v>
      </c>
      <c r="L51" s="10">
        <v>147</v>
      </c>
      <c r="M51" s="10">
        <v>14863</v>
      </c>
      <c r="N51" s="10">
        <f t="shared" si="1"/>
        <v>14716</v>
      </c>
      <c r="O51" s="8"/>
      <c r="P51" s="8"/>
      <c r="Q51" s="10">
        <f>N67</f>
        <v>77</v>
      </c>
      <c r="R51" s="10">
        <f>N66</f>
        <v>137</v>
      </c>
      <c r="S51" s="10">
        <f>N65</f>
        <v>236</v>
      </c>
      <c r="T51" s="10">
        <f>N64</f>
        <v>475</v>
      </c>
      <c r="U51" s="10">
        <f>N63</f>
        <v>1740</v>
      </c>
      <c r="V51" s="10">
        <f>N62</f>
        <v>3181</v>
      </c>
      <c r="W51" s="9">
        <f t="shared" si="74"/>
        <v>1740</v>
      </c>
      <c r="X51" s="9">
        <f t="shared" si="75"/>
        <v>475</v>
      </c>
      <c r="Y51" s="9">
        <f t="shared" si="76"/>
        <v>236</v>
      </c>
      <c r="Z51" s="9">
        <f t="shared" si="77"/>
        <v>137</v>
      </c>
      <c r="AA51" s="9">
        <f t="shared" si="78"/>
        <v>77</v>
      </c>
      <c r="AB51" s="15" t="s">
        <v>68</v>
      </c>
      <c r="AC51" s="16">
        <f>C50</f>
        <v>1824</v>
      </c>
    </row>
    <row r="52" spans="1:29" ht="45" customHeight="1" x14ac:dyDescent="0.3">
      <c r="A52" s="2" t="s">
        <v>73</v>
      </c>
      <c r="B52" s="2" t="s">
        <v>26</v>
      </c>
      <c r="C52" s="2">
        <v>1824</v>
      </c>
      <c r="D52" s="2">
        <f t="shared" ref="D52:D55" si="80">D51-1</f>
        <v>-2</v>
      </c>
      <c r="E52" s="2">
        <v>0</v>
      </c>
      <c r="G52">
        <f t="shared" ref="G52:H52" si="81">D52*6</f>
        <v>-12</v>
      </c>
      <c r="H52">
        <f t="shared" si="81"/>
        <v>0</v>
      </c>
      <c r="I52" s="2">
        <v>6</v>
      </c>
      <c r="J52" s="7">
        <v>43438</v>
      </c>
      <c r="K52" s="8">
        <v>0.45833333333333331</v>
      </c>
      <c r="L52" s="10">
        <v>139</v>
      </c>
      <c r="M52" s="10">
        <v>2466</v>
      </c>
      <c r="N52" s="10">
        <f t="shared" si="1"/>
        <v>2327</v>
      </c>
      <c r="O52" s="8"/>
      <c r="P52" s="8"/>
      <c r="Q52" s="10">
        <f>N60</f>
        <v>167</v>
      </c>
      <c r="R52" s="10">
        <f>N59</f>
        <v>281</v>
      </c>
      <c r="S52" s="10">
        <f>N59</f>
        <v>281</v>
      </c>
      <c r="T52" s="10">
        <f>N58</f>
        <v>1754</v>
      </c>
      <c r="U52" s="10">
        <f>N57</f>
        <v>7075</v>
      </c>
      <c r="V52" s="10">
        <f>N56</f>
        <v>21257</v>
      </c>
      <c r="W52" s="9">
        <f t="shared" si="74"/>
        <v>7075</v>
      </c>
      <c r="X52" s="9">
        <f t="shared" si="75"/>
        <v>1754</v>
      </c>
      <c r="Y52" s="9">
        <f t="shared" si="76"/>
        <v>281</v>
      </c>
      <c r="Z52" s="9">
        <f t="shared" si="77"/>
        <v>281</v>
      </c>
      <c r="AA52" s="9">
        <f t="shared" si="78"/>
        <v>167</v>
      </c>
      <c r="AB52" s="15" t="s">
        <v>69</v>
      </c>
      <c r="AC52" s="16">
        <f>I50</f>
        <v>6</v>
      </c>
    </row>
    <row r="53" spans="1:29" ht="45" customHeight="1" x14ac:dyDescent="0.25">
      <c r="A53" s="2" t="s">
        <v>73</v>
      </c>
      <c r="B53" s="2" t="s">
        <v>26</v>
      </c>
      <c r="C53" s="2">
        <v>1824</v>
      </c>
      <c r="D53" s="2">
        <f t="shared" si="80"/>
        <v>-3</v>
      </c>
      <c r="E53" s="2">
        <v>0</v>
      </c>
      <c r="G53">
        <f t="shared" ref="G53:H53" si="82">D53*6</f>
        <v>-18</v>
      </c>
      <c r="H53">
        <f t="shared" si="82"/>
        <v>0</v>
      </c>
      <c r="I53" s="2">
        <v>6</v>
      </c>
      <c r="J53" s="7">
        <v>43438</v>
      </c>
      <c r="K53" s="8">
        <v>0.45833333333333331</v>
      </c>
      <c r="L53" s="10">
        <v>141</v>
      </c>
      <c r="M53" s="10">
        <v>491</v>
      </c>
      <c r="N53" s="10">
        <f t="shared" si="1"/>
        <v>350</v>
      </c>
      <c r="O53" s="8"/>
      <c r="P53" s="8"/>
      <c r="Q53" s="10">
        <f>N55</f>
        <v>95</v>
      </c>
      <c r="R53" s="10">
        <f>N54</f>
        <v>182</v>
      </c>
      <c r="S53" s="10">
        <f>N53</f>
        <v>350</v>
      </c>
      <c r="T53" s="10">
        <f>N52</f>
        <v>2327</v>
      </c>
      <c r="U53" s="10">
        <f>N51</f>
        <v>14716</v>
      </c>
      <c r="V53" s="29">
        <f>N50</f>
        <v>82101</v>
      </c>
      <c r="W53" s="9">
        <f t="shared" si="74"/>
        <v>14716</v>
      </c>
      <c r="X53" s="9">
        <f t="shared" si="75"/>
        <v>2327</v>
      </c>
      <c r="Y53" s="9">
        <f t="shared" si="76"/>
        <v>350</v>
      </c>
      <c r="Z53" s="9">
        <f t="shared" si="77"/>
        <v>182</v>
      </c>
      <c r="AA53" s="9">
        <f t="shared" si="78"/>
        <v>95</v>
      </c>
      <c r="AB53" s="4"/>
      <c r="AC53" s="4"/>
    </row>
    <row r="54" spans="1:29" ht="45" customHeight="1" x14ac:dyDescent="0.25">
      <c r="A54" s="2" t="s">
        <v>73</v>
      </c>
      <c r="B54" s="2" t="s">
        <v>26</v>
      </c>
      <c r="C54" s="2">
        <v>1824</v>
      </c>
      <c r="D54" s="2">
        <f t="shared" si="80"/>
        <v>-4</v>
      </c>
      <c r="E54" s="2">
        <v>0</v>
      </c>
      <c r="G54">
        <f t="shared" ref="G54:H54" si="83">D54*6</f>
        <v>-24</v>
      </c>
      <c r="H54">
        <f t="shared" si="83"/>
        <v>0</v>
      </c>
      <c r="I54" s="2">
        <v>6</v>
      </c>
      <c r="J54" s="7">
        <v>43438</v>
      </c>
      <c r="K54" s="8">
        <v>0.45833333333333331</v>
      </c>
      <c r="L54" s="10">
        <v>141</v>
      </c>
      <c r="M54" s="10">
        <v>323</v>
      </c>
      <c r="N54" s="10">
        <f t="shared" si="1"/>
        <v>182</v>
      </c>
      <c r="O54" s="8"/>
      <c r="P54" s="8"/>
      <c r="Q54" s="10">
        <f t="shared" ref="Q54:AA54" si="84">Q52</f>
        <v>167</v>
      </c>
      <c r="R54" s="10">
        <f t="shared" si="84"/>
        <v>281</v>
      </c>
      <c r="S54" s="10">
        <f t="shared" si="84"/>
        <v>281</v>
      </c>
      <c r="T54" s="10">
        <f t="shared" si="84"/>
        <v>1754</v>
      </c>
      <c r="U54" s="10">
        <f t="shared" si="84"/>
        <v>7075</v>
      </c>
      <c r="V54" s="10">
        <f t="shared" si="84"/>
        <v>21257</v>
      </c>
      <c r="W54" s="10">
        <f t="shared" si="84"/>
        <v>7075</v>
      </c>
      <c r="X54" s="10">
        <f t="shared" si="84"/>
        <v>1754</v>
      </c>
      <c r="Y54" s="10">
        <f t="shared" si="84"/>
        <v>281</v>
      </c>
      <c r="Z54" s="10">
        <f t="shared" si="84"/>
        <v>281</v>
      </c>
      <c r="AA54" s="10">
        <f t="shared" si="84"/>
        <v>167</v>
      </c>
      <c r="AB54" s="4"/>
      <c r="AC54" s="4"/>
    </row>
    <row r="55" spans="1:29" ht="45" customHeight="1" x14ac:dyDescent="0.25">
      <c r="A55" s="2" t="s">
        <v>73</v>
      </c>
      <c r="B55" s="2" t="s">
        <v>26</v>
      </c>
      <c r="C55" s="2">
        <v>1824</v>
      </c>
      <c r="D55" s="2">
        <f t="shared" si="80"/>
        <v>-5</v>
      </c>
      <c r="E55" s="2">
        <v>0</v>
      </c>
      <c r="G55">
        <f t="shared" ref="G55:H55" si="85">D55*6</f>
        <v>-30</v>
      </c>
      <c r="H55">
        <f t="shared" si="85"/>
        <v>0</v>
      </c>
      <c r="I55" s="2">
        <v>6</v>
      </c>
      <c r="J55" s="7">
        <v>43438</v>
      </c>
      <c r="K55" s="8">
        <v>0.45833333333333331</v>
      </c>
      <c r="L55" s="10">
        <v>142</v>
      </c>
      <c r="M55" s="10">
        <v>237</v>
      </c>
      <c r="N55" s="10">
        <f t="shared" si="1"/>
        <v>95</v>
      </c>
      <c r="O55" s="8"/>
      <c r="P55" s="8"/>
      <c r="Q55" s="10">
        <f t="shared" ref="Q55:AA55" si="86">Q51</f>
        <v>77</v>
      </c>
      <c r="R55" s="10">
        <f t="shared" si="86"/>
        <v>137</v>
      </c>
      <c r="S55" s="10">
        <f t="shared" si="86"/>
        <v>236</v>
      </c>
      <c r="T55" s="10">
        <f t="shared" si="86"/>
        <v>475</v>
      </c>
      <c r="U55" s="10">
        <f t="shared" si="86"/>
        <v>1740</v>
      </c>
      <c r="V55" s="10">
        <f t="shared" si="86"/>
        <v>3181</v>
      </c>
      <c r="W55" s="10">
        <f t="shared" si="86"/>
        <v>1740</v>
      </c>
      <c r="X55" s="10">
        <f t="shared" si="86"/>
        <v>475</v>
      </c>
      <c r="Y55" s="10">
        <f t="shared" si="86"/>
        <v>236</v>
      </c>
      <c r="Z55" s="10">
        <f t="shared" si="86"/>
        <v>137</v>
      </c>
      <c r="AA55" s="10">
        <f t="shared" si="86"/>
        <v>77</v>
      </c>
      <c r="AB55" s="4"/>
      <c r="AC55" s="4"/>
    </row>
    <row r="56" spans="1:29" ht="45" customHeight="1" x14ac:dyDescent="0.25">
      <c r="A56" s="2" t="s">
        <v>73</v>
      </c>
      <c r="B56" s="2" t="s">
        <v>26</v>
      </c>
      <c r="C56" s="2">
        <v>1824</v>
      </c>
      <c r="D56" s="2">
        <v>0</v>
      </c>
      <c r="E56" s="2">
        <v>1</v>
      </c>
      <c r="G56">
        <f t="shared" ref="G56:H56" si="87">D56*6</f>
        <v>0</v>
      </c>
      <c r="H56">
        <f t="shared" si="87"/>
        <v>6</v>
      </c>
      <c r="I56" s="2">
        <v>6</v>
      </c>
      <c r="J56" s="7">
        <v>43438</v>
      </c>
      <c r="K56" s="8">
        <v>0.45833333333333331</v>
      </c>
      <c r="L56" s="10">
        <v>143</v>
      </c>
      <c r="M56" s="10">
        <v>21400</v>
      </c>
      <c r="N56" s="10">
        <f t="shared" si="1"/>
        <v>21257</v>
      </c>
      <c r="O56" s="8"/>
      <c r="P56" s="8"/>
      <c r="Q56" s="10">
        <f t="shared" ref="Q56:AA56" si="88">Q50</f>
        <v>73</v>
      </c>
      <c r="R56" s="10">
        <f t="shared" si="88"/>
        <v>127</v>
      </c>
      <c r="S56" s="10">
        <f t="shared" si="88"/>
        <v>182</v>
      </c>
      <c r="T56" s="10">
        <f t="shared" si="88"/>
        <v>322</v>
      </c>
      <c r="U56" s="10">
        <f t="shared" si="88"/>
        <v>460</v>
      </c>
      <c r="V56" s="10">
        <f t="shared" si="88"/>
        <v>555</v>
      </c>
      <c r="W56" s="10">
        <f t="shared" si="88"/>
        <v>460</v>
      </c>
      <c r="X56" s="10">
        <f t="shared" si="88"/>
        <v>322</v>
      </c>
      <c r="Y56" s="10">
        <f t="shared" si="88"/>
        <v>182</v>
      </c>
      <c r="Z56" s="10">
        <f t="shared" si="88"/>
        <v>127</v>
      </c>
      <c r="AA56" s="10">
        <f t="shared" si="88"/>
        <v>73</v>
      </c>
      <c r="AB56" s="4"/>
      <c r="AC56" s="4"/>
    </row>
    <row r="57" spans="1:29" ht="45" customHeight="1" x14ac:dyDescent="0.25">
      <c r="A57" s="2" t="s">
        <v>73</v>
      </c>
      <c r="B57" s="2" t="s">
        <v>26</v>
      </c>
      <c r="C57" s="2">
        <v>1824</v>
      </c>
      <c r="D57" s="2">
        <v>-1</v>
      </c>
      <c r="E57" s="2">
        <v>1</v>
      </c>
      <c r="G57">
        <f t="shared" ref="G57:H57" si="89">D57*6</f>
        <v>-6</v>
      </c>
      <c r="H57">
        <f t="shared" si="89"/>
        <v>6</v>
      </c>
      <c r="I57" s="2">
        <v>6</v>
      </c>
      <c r="J57" s="7">
        <v>43438</v>
      </c>
      <c r="K57" s="8">
        <v>0.45833333333333331</v>
      </c>
      <c r="L57" s="10">
        <v>146</v>
      </c>
      <c r="M57" s="10">
        <v>7221</v>
      </c>
      <c r="N57" s="10">
        <f t="shared" si="1"/>
        <v>7075</v>
      </c>
      <c r="O57" s="8"/>
      <c r="P57" s="8"/>
      <c r="Q57" s="11"/>
      <c r="R57" s="11"/>
      <c r="S57" s="11"/>
      <c r="T57" s="11"/>
      <c r="U57" s="11"/>
      <c r="V57" s="11"/>
      <c r="W57" s="11"/>
      <c r="X57" s="11"/>
      <c r="Y57" s="11"/>
      <c r="Z57" s="11"/>
      <c r="AA57" s="11"/>
      <c r="AB57" s="4"/>
      <c r="AC57" s="4"/>
    </row>
    <row r="58" spans="1:29" ht="45" customHeight="1" x14ac:dyDescent="0.25">
      <c r="A58" s="2" t="s">
        <v>73</v>
      </c>
      <c r="B58" s="2" t="s">
        <v>26</v>
      </c>
      <c r="C58" s="2">
        <v>1824</v>
      </c>
      <c r="D58" s="2">
        <f t="shared" ref="D58:D61" si="90">D57-1</f>
        <v>-2</v>
      </c>
      <c r="E58" s="2">
        <v>1</v>
      </c>
      <c r="G58">
        <f t="shared" ref="G58:H58" si="91">D58*6</f>
        <v>-12</v>
      </c>
      <c r="H58">
        <f t="shared" si="91"/>
        <v>6</v>
      </c>
      <c r="I58" s="2">
        <v>6</v>
      </c>
      <c r="J58" s="7">
        <v>43438</v>
      </c>
      <c r="K58" s="8">
        <v>0.45833333333333331</v>
      </c>
      <c r="L58" s="10">
        <v>144</v>
      </c>
      <c r="M58" s="10">
        <v>1898</v>
      </c>
      <c r="N58" s="10">
        <f t="shared" si="1"/>
        <v>1754</v>
      </c>
      <c r="O58" s="8"/>
      <c r="P58" s="8"/>
      <c r="Q58" s="11"/>
      <c r="R58" s="11"/>
      <c r="S58" s="11"/>
      <c r="T58" s="11"/>
      <c r="U58" s="11"/>
      <c r="V58" s="11"/>
      <c r="W58" s="11"/>
      <c r="X58" s="11"/>
      <c r="Y58" s="11"/>
      <c r="Z58" s="11"/>
      <c r="AA58" s="11"/>
      <c r="AB58" s="4"/>
      <c r="AC58" s="4"/>
    </row>
    <row r="59" spans="1:29" ht="45" customHeight="1" x14ac:dyDescent="0.25">
      <c r="A59" s="2" t="s">
        <v>73</v>
      </c>
      <c r="B59" s="2" t="s">
        <v>26</v>
      </c>
      <c r="C59" s="2">
        <v>1824</v>
      </c>
      <c r="D59" s="2">
        <f t="shared" si="90"/>
        <v>-3</v>
      </c>
      <c r="E59" s="2">
        <v>1</v>
      </c>
      <c r="G59">
        <f t="shared" ref="G59:H59" si="92">D59*6</f>
        <v>-18</v>
      </c>
      <c r="H59">
        <f t="shared" si="92"/>
        <v>6</v>
      </c>
      <c r="I59" s="2">
        <v>6</v>
      </c>
      <c r="J59" s="7">
        <v>43438</v>
      </c>
      <c r="K59" s="8">
        <v>0.45833333333333331</v>
      </c>
      <c r="L59" s="10">
        <v>147</v>
      </c>
      <c r="M59" s="10">
        <v>428</v>
      </c>
      <c r="N59" s="10">
        <f t="shared" si="1"/>
        <v>281</v>
      </c>
      <c r="O59" s="8"/>
      <c r="P59" s="8"/>
      <c r="Q59" s="11"/>
      <c r="R59" s="11"/>
      <c r="S59" s="11"/>
      <c r="T59" s="11"/>
      <c r="U59" s="11"/>
      <c r="V59" s="11"/>
      <c r="W59" s="11"/>
      <c r="X59" s="11"/>
      <c r="Y59" s="11"/>
      <c r="Z59" s="11"/>
      <c r="AA59" s="11"/>
      <c r="AB59" s="4"/>
      <c r="AC59" s="4"/>
    </row>
    <row r="60" spans="1:29" ht="45" customHeight="1" x14ac:dyDescent="0.25">
      <c r="A60" s="2" t="s">
        <v>73</v>
      </c>
      <c r="B60" s="2" t="s">
        <v>26</v>
      </c>
      <c r="C60" s="2">
        <v>1824</v>
      </c>
      <c r="D60" s="2">
        <f t="shared" si="90"/>
        <v>-4</v>
      </c>
      <c r="E60" s="2">
        <v>1</v>
      </c>
      <c r="G60">
        <f t="shared" ref="G60:H60" si="93">D60*6</f>
        <v>-24</v>
      </c>
      <c r="H60">
        <f t="shared" si="93"/>
        <v>6</v>
      </c>
      <c r="I60" s="2">
        <v>6</v>
      </c>
      <c r="J60" s="7">
        <v>43438</v>
      </c>
      <c r="K60" s="8">
        <v>0.45833333333333331</v>
      </c>
      <c r="L60" s="10">
        <v>145</v>
      </c>
      <c r="M60" s="10">
        <v>312</v>
      </c>
      <c r="N60" s="10">
        <f t="shared" si="1"/>
        <v>167</v>
      </c>
      <c r="O60" s="8"/>
      <c r="P60" s="8"/>
      <c r="Q60" s="11"/>
      <c r="R60" s="11"/>
      <c r="S60" s="11"/>
      <c r="T60" s="11"/>
      <c r="U60" s="11"/>
      <c r="V60" s="11"/>
      <c r="W60" s="11"/>
      <c r="X60" s="11"/>
      <c r="Y60" s="11"/>
      <c r="Z60" s="11"/>
      <c r="AA60" s="11"/>
      <c r="AB60" s="4"/>
      <c r="AC60" s="4"/>
    </row>
    <row r="61" spans="1:29" ht="45" customHeight="1" x14ac:dyDescent="0.25">
      <c r="A61" s="2" t="s">
        <v>73</v>
      </c>
      <c r="B61" s="2" t="s">
        <v>26</v>
      </c>
      <c r="C61" s="2">
        <v>1824</v>
      </c>
      <c r="D61" s="2">
        <f t="shared" si="90"/>
        <v>-5</v>
      </c>
      <c r="E61" s="2">
        <v>1</v>
      </c>
      <c r="G61">
        <f t="shared" ref="G61:H61" si="94">D61*6</f>
        <v>-30</v>
      </c>
      <c r="H61">
        <f t="shared" si="94"/>
        <v>6</v>
      </c>
      <c r="I61" s="2">
        <v>6</v>
      </c>
      <c r="J61" s="7">
        <v>43438</v>
      </c>
      <c r="K61" s="8">
        <v>0.45833333333333331</v>
      </c>
      <c r="L61" s="10">
        <v>143</v>
      </c>
      <c r="M61" s="10">
        <v>244</v>
      </c>
      <c r="N61" s="10">
        <f t="shared" si="1"/>
        <v>101</v>
      </c>
      <c r="O61" s="8"/>
      <c r="P61" s="8"/>
      <c r="Q61" s="11"/>
      <c r="R61" s="11"/>
      <c r="S61" s="11"/>
      <c r="T61" s="11"/>
      <c r="U61" s="11"/>
      <c r="V61" s="11"/>
      <c r="W61" s="11"/>
      <c r="X61" s="11"/>
      <c r="Y61" s="11"/>
      <c r="Z61" s="11"/>
      <c r="AA61" s="11"/>
      <c r="AB61" s="4"/>
      <c r="AC61" s="4"/>
    </row>
    <row r="62" spans="1:29" ht="45" customHeight="1" x14ac:dyDescent="0.25">
      <c r="A62" s="2" t="s">
        <v>73</v>
      </c>
      <c r="B62" s="2" t="s">
        <v>26</v>
      </c>
      <c r="C62" s="2">
        <v>1824</v>
      </c>
      <c r="D62" s="2">
        <v>0</v>
      </c>
      <c r="E62" s="2">
        <v>2</v>
      </c>
      <c r="G62">
        <f t="shared" ref="G62:H62" si="95">D62*6</f>
        <v>0</v>
      </c>
      <c r="H62">
        <f t="shared" si="95"/>
        <v>12</v>
      </c>
      <c r="I62" s="2">
        <v>6</v>
      </c>
      <c r="J62" s="7">
        <v>43438</v>
      </c>
      <c r="K62" s="8">
        <v>0.45833333333333331</v>
      </c>
      <c r="L62" s="10">
        <v>145</v>
      </c>
      <c r="M62" s="10">
        <v>3326</v>
      </c>
      <c r="N62" s="10">
        <f t="shared" si="1"/>
        <v>3181</v>
      </c>
      <c r="O62" s="8"/>
      <c r="P62" s="8"/>
      <c r="Q62" s="11"/>
      <c r="R62" s="11"/>
      <c r="S62" s="11"/>
      <c r="T62" s="11"/>
      <c r="U62" s="11"/>
      <c r="V62" s="11"/>
      <c r="W62" s="11"/>
      <c r="X62" s="11"/>
      <c r="Y62" s="11"/>
      <c r="Z62" s="11"/>
      <c r="AA62" s="11"/>
      <c r="AB62" s="4"/>
      <c r="AC62" s="4"/>
    </row>
    <row r="63" spans="1:29" ht="45" customHeight="1" x14ac:dyDescent="0.25">
      <c r="A63" s="2" t="s">
        <v>73</v>
      </c>
      <c r="B63" s="2" t="s">
        <v>26</v>
      </c>
      <c r="C63" s="2">
        <v>1824</v>
      </c>
      <c r="D63" s="2">
        <v>-1</v>
      </c>
      <c r="E63" s="2">
        <v>2</v>
      </c>
      <c r="G63">
        <f t="shared" ref="G63:H63" si="96">D63*6</f>
        <v>-6</v>
      </c>
      <c r="H63">
        <f t="shared" si="96"/>
        <v>12</v>
      </c>
      <c r="I63" s="2">
        <v>6</v>
      </c>
      <c r="J63" s="7">
        <v>43438</v>
      </c>
      <c r="K63" s="8">
        <v>0.45833333333333331</v>
      </c>
      <c r="L63" s="10">
        <v>149</v>
      </c>
      <c r="M63" s="10">
        <v>1889</v>
      </c>
      <c r="N63" s="10">
        <f t="shared" si="1"/>
        <v>1740</v>
      </c>
      <c r="O63" s="8"/>
      <c r="P63" s="8"/>
      <c r="Q63" s="11"/>
      <c r="R63" s="11"/>
      <c r="S63" s="11"/>
      <c r="T63" s="11"/>
      <c r="U63" s="11"/>
      <c r="V63" s="11"/>
      <c r="W63" s="11"/>
      <c r="X63" s="11"/>
      <c r="Y63" s="11"/>
      <c r="Z63" s="11"/>
      <c r="AA63" s="11"/>
      <c r="AB63" s="4"/>
      <c r="AC63" s="4"/>
    </row>
    <row r="64" spans="1:29" ht="45" customHeight="1" x14ac:dyDescent="0.25">
      <c r="A64" s="2" t="s">
        <v>73</v>
      </c>
      <c r="B64" s="2" t="s">
        <v>26</v>
      </c>
      <c r="C64" s="2">
        <v>1824</v>
      </c>
      <c r="D64" s="2">
        <f t="shared" ref="D64:D67" si="97">D63-1</f>
        <v>-2</v>
      </c>
      <c r="E64" s="2">
        <v>2</v>
      </c>
      <c r="G64">
        <f t="shared" ref="G64:H64" si="98">D64*6</f>
        <v>-12</v>
      </c>
      <c r="H64">
        <f t="shared" si="98"/>
        <v>12</v>
      </c>
      <c r="I64" s="2">
        <v>6</v>
      </c>
      <c r="J64" s="7">
        <v>43438</v>
      </c>
      <c r="K64" s="8">
        <v>0.45833333333333331</v>
      </c>
      <c r="L64" s="10">
        <v>147</v>
      </c>
      <c r="M64" s="10">
        <v>622</v>
      </c>
      <c r="N64" s="10">
        <f t="shared" si="1"/>
        <v>475</v>
      </c>
      <c r="O64" s="8"/>
      <c r="P64" s="8"/>
      <c r="Q64" s="11"/>
      <c r="R64" s="11"/>
      <c r="S64" s="11"/>
      <c r="T64" s="11"/>
      <c r="U64" s="11"/>
      <c r="V64" s="11"/>
      <c r="W64" s="11"/>
      <c r="X64" s="11"/>
      <c r="Y64" s="11"/>
      <c r="Z64" s="11"/>
      <c r="AA64" s="11"/>
      <c r="AB64" s="4"/>
      <c r="AC64" s="4"/>
    </row>
    <row r="65" spans="1:29" ht="45" customHeight="1" x14ac:dyDescent="0.25">
      <c r="A65" s="2" t="s">
        <v>73</v>
      </c>
      <c r="B65" s="2" t="s">
        <v>26</v>
      </c>
      <c r="C65" s="2">
        <v>1824</v>
      </c>
      <c r="D65" s="2">
        <f t="shared" si="97"/>
        <v>-3</v>
      </c>
      <c r="E65" s="2">
        <v>2</v>
      </c>
      <c r="G65">
        <f t="shared" ref="G65:H65" si="99">D65*6</f>
        <v>-18</v>
      </c>
      <c r="H65">
        <f t="shared" si="99"/>
        <v>12</v>
      </c>
      <c r="I65" s="2">
        <v>6</v>
      </c>
      <c r="J65" s="7">
        <v>43438</v>
      </c>
      <c r="K65" s="8">
        <v>0.45833333333333331</v>
      </c>
      <c r="L65" s="10">
        <v>148</v>
      </c>
      <c r="M65" s="10">
        <v>384</v>
      </c>
      <c r="N65" s="10">
        <f t="shared" si="1"/>
        <v>236</v>
      </c>
      <c r="O65" s="8"/>
      <c r="P65" s="8"/>
      <c r="Q65" s="11"/>
      <c r="R65" s="11"/>
      <c r="S65" s="11"/>
      <c r="T65" s="11"/>
      <c r="U65" s="11"/>
      <c r="V65" s="11"/>
      <c r="W65" s="11"/>
      <c r="X65" s="11"/>
      <c r="Y65" s="11"/>
      <c r="Z65" s="11"/>
      <c r="AA65" s="11"/>
      <c r="AB65" s="4"/>
      <c r="AC65" s="4"/>
    </row>
    <row r="66" spans="1:29" ht="45" customHeight="1" x14ac:dyDescent="0.25">
      <c r="A66" s="2" t="s">
        <v>73</v>
      </c>
      <c r="B66" s="2" t="s">
        <v>26</v>
      </c>
      <c r="C66" s="2">
        <v>1824</v>
      </c>
      <c r="D66" s="2">
        <f t="shared" si="97"/>
        <v>-4</v>
      </c>
      <c r="E66" s="2">
        <v>2</v>
      </c>
      <c r="G66">
        <f t="shared" ref="G66:H66" si="100">D66*6</f>
        <v>-24</v>
      </c>
      <c r="H66">
        <f t="shared" si="100"/>
        <v>12</v>
      </c>
      <c r="I66" s="2">
        <v>6</v>
      </c>
      <c r="J66" s="7">
        <v>43438</v>
      </c>
      <c r="K66" s="8">
        <v>0.45833333333333331</v>
      </c>
      <c r="L66" s="10">
        <v>145</v>
      </c>
      <c r="M66" s="10">
        <v>282</v>
      </c>
      <c r="N66" s="10">
        <f t="shared" si="1"/>
        <v>137</v>
      </c>
      <c r="O66" s="8"/>
      <c r="P66" s="8"/>
      <c r="Q66" s="11"/>
      <c r="R66" s="11"/>
      <c r="S66" s="11"/>
      <c r="T66" s="11"/>
      <c r="U66" s="11"/>
      <c r="V66" s="11"/>
      <c r="W66" s="11"/>
      <c r="X66" s="11"/>
      <c r="Y66" s="11"/>
      <c r="Z66" s="11"/>
      <c r="AA66" s="11"/>
      <c r="AB66" s="4"/>
      <c r="AC66" s="4"/>
    </row>
    <row r="67" spans="1:29" ht="45" customHeight="1" x14ac:dyDescent="0.25">
      <c r="A67" s="2" t="s">
        <v>73</v>
      </c>
      <c r="B67" s="2" t="s">
        <v>26</v>
      </c>
      <c r="C67" s="2">
        <v>1824</v>
      </c>
      <c r="D67" s="2">
        <f t="shared" si="97"/>
        <v>-5</v>
      </c>
      <c r="E67" s="2">
        <v>2</v>
      </c>
      <c r="G67">
        <f t="shared" ref="G67:H67" si="101">D67*6</f>
        <v>-30</v>
      </c>
      <c r="H67">
        <f t="shared" si="101"/>
        <v>12</v>
      </c>
      <c r="I67" s="2">
        <v>6</v>
      </c>
      <c r="J67" s="7">
        <v>43438</v>
      </c>
      <c r="K67" s="8">
        <v>0.45833333333333331</v>
      </c>
      <c r="L67" s="10">
        <v>142</v>
      </c>
      <c r="M67" s="10">
        <v>219</v>
      </c>
      <c r="N67" s="10">
        <f t="shared" si="1"/>
        <v>77</v>
      </c>
      <c r="O67" s="8"/>
      <c r="P67" s="8"/>
      <c r="Q67" s="11"/>
      <c r="R67" s="11"/>
      <c r="S67" s="11"/>
      <c r="T67" s="11"/>
      <c r="U67" s="11"/>
      <c r="V67" s="11"/>
      <c r="W67" s="11"/>
      <c r="X67" s="11"/>
      <c r="Y67" s="11"/>
      <c r="Z67" s="11"/>
      <c r="AA67" s="11"/>
      <c r="AB67" s="4"/>
      <c r="AC67" s="4"/>
    </row>
    <row r="68" spans="1:29" ht="45" customHeight="1" x14ac:dyDescent="0.25">
      <c r="A68" s="2" t="s">
        <v>73</v>
      </c>
      <c r="B68" s="2" t="s">
        <v>26</v>
      </c>
      <c r="C68" s="2">
        <v>1824</v>
      </c>
      <c r="D68" s="2">
        <v>0</v>
      </c>
      <c r="E68" s="2">
        <v>3</v>
      </c>
      <c r="G68">
        <f t="shared" ref="G68:H68" si="102">D68*6</f>
        <v>0</v>
      </c>
      <c r="H68">
        <f t="shared" si="102"/>
        <v>18</v>
      </c>
      <c r="I68" s="2">
        <v>6</v>
      </c>
      <c r="J68" s="7">
        <v>43438</v>
      </c>
      <c r="K68" s="8">
        <v>0.45833333333333331</v>
      </c>
      <c r="L68" s="10">
        <v>152</v>
      </c>
      <c r="M68" s="10">
        <v>707</v>
      </c>
      <c r="N68" s="10">
        <f t="shared" si="1"/>
        <v>555</v>
      </c>
      <c r="O68" s="8"/>
      <c r="P68" s="8"/>
      <c r="Q68" s="11"/>
      <c r="R68" s="11"/>
      <c r="S68" s="11"/>
      <c r="T68" s="11"/>
      <c r="U68" s="11"/>
      <c r="V68" s="11"/>
      <c r="W68" s="11"/>
      <c r="X68" s="11"/>
      <c r="Y68" s="11"/>
      <c r="Z68" s="11"/>
      <c r="AA68" s="11"/>
      <c r="AB68" s="4"/>
      <c r="AC68" s="4"/>
    </row>
    <row r="69" spans="1:29" ht="45" customHeight="1" x14ac:dyDescent="0.25">
      <c r="A69" s="2" t="s">
        <v>73</v>
      </c>
      <c r="B69" s="2" t="s">
        <v>26</v>
      </c>
      <c r="C69" s="2">
        <v>1824</v>
      </c>
      <c r="D69" s="2">
        <v>-1</v>
      </c>
      <c r="E69" s="2">
        <v>3</v>
      </c>
      <c r="G69">
        <f t="shared" ref="G69:H69" si="103">D69*6</f>
        <v>-6</v>
      </c>
      <c r="H69">
        <f t="shared" si="103"/>
        <v>18</v>
      </c>
      <c r="I69" s="2">
        <v>6</v>
      </c>
      <c r="J69" s="7">
        <v>43438</v>
      </c>
      <c r="K69" s="8">
        <v>0.45833333333333331</v>
      </c>
      <c r="L69" s="10">
        <v>152</v>
      </c>
      <c r="M69" s="10">
        <v>612</v>
      </c>
      <c r="N69" s="10">
        <f t="shared" si="1"/>
        <v>460</v>
      </c>
      <c r="O69" s="8"/>
      <c r="P69" s="8"/>
      <c r="Q69" s="11"/>
      <c r="R69" s="11"/>
      <c r="S69" s="11"/>
      <c r="T69" s="11"/>
      <c r="U69" s="11"/>
      <c r="V69" s="11"/>
      <c r="W69" s="11"/>
      <c r="X69" s="11"/>
      <c r="Y69" s="11"/>
      <c r="Z69" s="11"/>
      <c r="AA69" s="11"/>
      <c r="AB69" s="4"/>
      <c r="AC69" s="4"/>
    </row>
    <row r="70" spans="1:29" ht="45" customHeight="1" x14ac:dyDescent="0.25">
      <c r="A70" s="2" t="s">
        <v>73</v>
      </c>
      <c r="B70" s="2" t="s">
        <v>26</v>
      </c>
      <c r="C70" s="2">
        <v>1824</v>
      </c>
      <c r="D70" s="2">
        <f t="shared" ref="D70:D73" si="104">D69-1</f>
        <v>-2</v>
      </c>
      <c r="E70" s="2">
        <v>3</v>
      </c>
      <c r="G70">
        <f t="shared" ref="G70:H70" si="105">D70*6</f>
        <v>-12</v>
      </c>
      <c r="H70">
        <f t="shared" si="105"/>
        <v>18</v>
      </c>
      <c r="I70" s="2">
        <v>6</v>
      </c>
      <c r="J70" s="7">
        <v>43438</v>
      </c>
      <c r="K70" s="8">
        <v>0.45833333333333331</v>
      </c>
      <c r="L70" s="10">
        <v>157</v>
      </c>
      <c r="M70" s="10">
        <v>479</v>
      </c>
      <c r="N70" s="10">
        <f t="shared" si="1"/>
        <v>322</v>
      </c>
      <c r="O70" s="8"/>
      <c r="P70" s="8"/>
      <c r="Q70" s="11"/>
      <c r="R70" s="11"/>
      <c r="S70" s="11"/>
      <c r="T70" s="11"/>
      <c r="U70" s="11"/>
      <c r="V70" s="11"/>
      <c r="W70" s="11"/>
      <c r="X70" s="11"/>
      <c r="Y70" s="11"/>
      <c r="Z70" s="11"/>
      <c r="AA70" s="11"/>
      <c r="AB70" s="4"/>
      <c r="AC70" s="4"/>
    </row>
    <row r="71" spans="1:29" ht="45" customHeight="1" x14ac:dyDescent="0.25">
      <c r="A71" s="2" t="s">
        <v>73</v>
      </c>
      <c r="B71" s="2" t="s">
        <v>26</v>
      </c>
      <c r="C71" s="2">
        <v>1824</v>
      </c>
      <c r="D71" s="2">
        <f t="shared" si="104"/>
        <v>-3</v>
      </c>
      <c r="E71" s="2">
        <v>3</v>
      </c>
      <c r="G71">
        <f t="shared" ref="G71:H71" si="106">D71*6</f>
        <v>-18</v>
      </c>
      <c r="H71">
        <f t="shared" si="106"/>
        <v>18</v>
      </c>
      <c r="I71" s="2">
        <v>6</v>
      </c>
      <c r="J71" s="7">
        <v>43438</v>
      </c>
      <c r="K71" s="8">
        <v>0.45833333333333331</v>
      </c>
      <c r="L71" s="10">
        <v>159</v>
      </c>
      <c r="M71" s="10">
        <v>341</v>
      </c>
      <c r="N71" s="10">
        <f t="shared" si="1"/>
        <v>182</v>
      </c>
      <c r="O71" s="8"/>
      <c r="P71" s="8"/>
      <c r="Q71" s="11"/>
      <c r="R71" s="11"/>
      <c r="S71" s="11"/>
      <c r="T71" s="11"/>
      <c r="U71" s="11"/>
      <c r="V71" s="11"/>
      <c r="W71" s="11"/>
      <c r="X71" s="11"/>
      <c r="Y71" s="11"/>
      <c r="Z71" s="11"/>
      <c r="AA71" s="11"/>
      <c r="AB71" s="4"/>
      <c r="AC71" s="4"/>
    </row>
    <row r="72" spans="1:29" ht="45" customHeight="1" x14ac:dyDescent="0.25">
      <c r="A72" s="2" t="s">
        <v>73</v>
      </c>
      <c r="B72" s="2" t="s">
        <v>26</v>
      </c>
      <c r="C72" s="2">
        <v>1824</v>
      </c>
      <c r="D72" s="2">
        <f t="shared" si="104"/>
        <v>-4</v>
      </c>
      <c r="E72" s="2">
        <v>3</v>
      </c>
      <c r="G72">
        <f t="shared" ref="G72:H72" si="107">D72*6</f>
        <v>-24</v>
      </c>
      <c r="H72">
        <f t="shared" si="107"/>
        <v>18</v>
      </c>
      <c r="I72" s="2">
        <v>6</v>
      </c>
      <c r="J72" s="7">
        <v>43438</v>
      </c>
      <c r="K72" s="8">
        <v>0.45833333333333331</v>
      </c>
      <c r="L72" s="10">
        <v>153</v>
      </c>
      <c r="M72" s="10">
        <v>280</v>
      </c>
      <c r="N72" s="10">
        <f t="shared" si="1"/>
        <v>127</v>
      </c>
      <c r="O72" s="8"/>
      <c r="P72" s="8"/>
      <c r="Q72" s="11"/>
      <c r="R72" s="11"/>
      <c r="S72" s="11"/>
      <c r="T72" s="11"/>
      <c r="U72" s="11"/>
      <c r="V72" s="11"/>
      <c r="W72" s="11"/>
      <c r="X72" s="11"/>
      <c r="Y72" s="11"/>
      <c r="Z72" s="11"/>
      <c r="AA72" s="11"/>
      <c r="AB72" s="4"/>
      <c r="AC72" s="4"/>
    </row>
    <row r="73" spans="1:29" ht="45" customHeight="1" x14ac:dyDescent="0.25">
      <c r="A73" s="2" t="s">
        <v>73</v>
      </c>
      <c r="B73" s="2" t="s">
        <v>26</v>
      </c>
      <c r="C73" s="2">
        <v>1824</v>
      </c>
      <c r="D73" s="2">
        <f t="shared" si="104"/>
        <v>-5</v>
      </c>
      <c r="E73" s="2">
        <v>3</v>
      </c>
      <c r="G73">
        <f t="shared" ref="G73:H73" si="108">D73*6</f>
        <v>-30</v>
      </c>
      <c r="H73">
        <f t="shared" si="108"/>
        <v>18</v>
      </c>
      <c r="I73" s="2">
        <v>6</v>
      </c>
      <c r="J73" s="7">
        <v>43438</v>
      </c>
      <c r="K73" s="8">
        <v>0.45833333333333331</v>
      </c>
      <c r="L73" s="10">
        <v>152</v>
      </c>
      <c r="M73" s="10">
        <v>225</v>
      </c>
      <c r="N73" s="10">
        <f t="shared" si="1"/>
        <v>73</v>
      </c>
      <c r="O73" s="8"/>
      <c r="P73" s="8"/>
      <c r="Q73" s="11"/>
      <c r="R73" s="11"/>
      <c r="S73" s="11"/>
      <c r="T73" s="11"/>
      <c r="U73" s="11"/>
      <c r="V73" s="11"/>
      <c r="W73" s="11"/>
      <c r="X73" s="11"/>
      <c r="Y73" s="11"/>
      <c r="Z73" s="11"/>
      <c r="AA73" s="11"/>
      <c r="AB73" s="4"/>
      <c r="AC73" s="4"/>
    </row>
    <row r="74" spans="1:29" ht="45" customHeight="1" x14ac:dyDescent="0.3">
      <c r="A74" s="2" t="s">
        <v>76</v>
      </c>
      <c r="B74" s="2" t="s">
        <v>26</v>
      </c>
      <c r="C74" s="2">
        <v>1845</v>
      </c>
      <c r="D74" s="2">
        <v>0</v>
      </c>
      <c r="E74" s="2">
        <v>0</v>
      </c>
      <c r="G74">
        <f t="shared" ref="G74:H74" si="109">D74*6</f>
        <v>0</v>
      </c>
      <c r="H74">
        <f t="shared" si="109"/>
        <v>0</v>
      </c>
      <c r="I74" s="2">
        <v>18</v>
      </c>
      <c r="J74" s="7">
        <v>43438</v>
      </c>
      <c r="K74" s="8">
        <v>0.45833333333333331</v>
      </c>
      <c r="L74" s="10">
        <v>146</v>
      </c>
      <c r="M74" s="10">
        <v>8497</v>
      </c>
      <c r="N74" s="10">
        <f t="shared" si="1"/>
        <v>8351</v>
      </c>
      <c r="O74" s="8"/>
      <c r="P74" s="8"/>
      <c r="Q74" s="10">
        <f>N97</f>
        <v>2321</v>
      </c>
      <c r="R74" s="10">
        <f>N96</f>
        <v>4414</v>
      </c>
      <c r="S74" s="10">
        <f>N95</f>
        <v>7063</v>
      </c>
      <c r="T74" s="10">
        <f>N94</f>
        <v>7902</v>
      </c>
      <c r="U74" s="10">
        <f>N93</f>
        <v>7689</v>
      </c>
      <c r="V74" s="10">
        <f>N92</f>
        <v>7635</v>
      </c>
      <c r="W74" s="9">
        <f t="shared" ref="W74:W77" si="110">U74</f>
        <v>7689</v>
      </c>
      <c r="X74" s="9">
        <f t="shared" ref="X74:X77" si="111">T74</f>
        <v>7902</v>
      </c>
      <c r="Y74" s="9">
        <f t="shared" ref="Y74:Y77" si="112">S74</f>
        <v>7063</v>
      </c>
      <c r="Z74" s="9">
        <f t="shared" ref="Z74:Z77" si="113">R74</f>
        <v>4414</v>
      </c>
      <c r="AA74" s="9">
        <f t="shared" ref="AA74:AA77" si="114">Q74</f>
        <v>2321</v>
      </c>
      <c r="AB74" s="15" t="s">
        <v>67</v>
      </c>
      <c r="AC74" s="16" t="str">
        <f>B74</f>
        <v>30E10K0D7</v>
      </c>
    </row>
    <row r="75" spans="1:29" ht="45" customHeight="1" x14ac:dyDescent="0.3">
      <c r="A75" s="2" t="s">
        <v>76</v>
      </c>
      <c r="B75" s="2" t="s">
        <v>26</v>
      </c>
      <c r="C75" s="2">
        <v>1845</v>
      </c>
      <c r="D75" s="2">
        <v>-1</v>
      </c>
      <c r="E75" s="2">
        <v>0</v>
      </c>
      <c r="G75">
        <f t="shared" ref="G75:H75" si="115">D75*6</f>
        <v>-6</v>
      </c>
      <c r="H75">
        <f t="shared" si="115"/>
        <v>0</v>
      </c>
      <c r="I75" s="2">
        <v>18</v>
      </c>
      <c r="J75" s="7">
        <v>43438</v>
      </c>
      <c r="K75" s="8">
        <v>0.45833333333333331</v>
      </c>
      <c r="L75" s="10">
        <v>147</v>
      </c>
      <c r="M75" s="10">
        <v>8011</v>
      </c>
      <c r="N75" s="10">
        <f t="shared" si="1"/>
        <v>7864</v>
      </c>
      <c r="O75" s="8"/>
      <c r="P75" s="8"/>
      <c r="Q75" s="10">
        <f>N91</f>
        <v>2420</v>
      </c>
      <c r="R75" s="10">
        <f>N90</f>
        <v>4285</v>
      </c>
      <c r="S75" s="10">
        <f>N89</f>
        <v>7483</v>
      </c>
      <c r="T75" s="10">
        <f>N88</f>
        <v>6937</v>
      </c>
      <c r="U75" s="10">
        <f>N87</f>
        <v>6722</v>
      </c>
      <c r="V75" s="10">
        <f>N86</f>
        <v>6940</v>
      </c>
      <c r="W75" s="9">
        <f t="shared" si="110"/>
        <v>6722</v>
      </c>
      <c r="X75" s="9">
        <f t="shared" si="111"/>
        <v>6937</v>
      </c>
      <c r="Y75" s="9">
        <f t="shared" si="112"/>
        <v>7483</v>
      </c>
      <c r="Z75" s="9">
        <f t="shared" si="113"/>
        <v>4285</v>
      </c>
      <c r="AA75" s="9">
        <f t="shared" si="114"/>
        <v>2420</v>
      </c>
      <c r="AB75" s="15" t="s">
        <v>68</v>
      </c>
      <c r="AC75" s="16">
        <f>C74</f>
        <v>1845</v>
      </c>
    </row>
    <row r="76" spans="1:29" ht="45" customHeight="1" x14ac:dyDescent="0.3">
      <c r="A76" s="2" t="s">
        <v>76</v>
      </c>
      <c r="B76" s="2" t="s">
        <v>26</v>
      </c>
      <c r="C76" s="2">
        <v>1845</v>
      </c>
      <c r="D76" s="2">
        <f t="shared" ref="D76:D79" si="116">D75-1</f>
        <v>-2</v>
      </c>
      <c r="E76" s="2">
        <v>0</v>
      </c>
      <c r="G76">
        <f t="shared" ref="G76:H76" si="117">D76*6</f>
        <v>-12</v>
      </c>
      <c r="H76">
        <f t="shared" si="117"/>
        <v>0</v>
      </c>
      <c r="I76" s="2">
        <v>18</v>
      </c>
      <c r="J76" s="7">
        <v>43438</v>
      </c>
      <c r="K76" s="8">
        <v>0.45833333333333331</v>
      </c>
      <c r="L76" s="10">
        <v>139</v>
      </c>
      <c r="M76" s="10">
        <v>6481</v>
      </c>
      <c r="N76" s="10">
        <f t="shared" si="1"/>
        <v>6342</v>
      </c>
      <c r="O76" s="8"/>
      <c r="P76" s="8"/>
      <c r="Q76" s="10">
        <f>N84</f>
        <v>4389</v>
      </c>
      <c r="R76" s="10">
        <f>N83</f>
        <v>6609</v>
      </c>
      <c r="S76" s="10">
        <f>N83</f>
        <v>6609</v>
      </c>
      <c r="T76" s="10">
        <f>N82</f>
        <v>6153</v>
      </c>
      <c r="U76" s="10">
        <f>N81</f>
        <v>7941</v>
      </c>
      <c r="V76" s="10">
        <f>N80</f>
        <v>8039</v>
      </c>
      <c r="W76" s="9">
        <f t="shared" si="110"/>
        <v>7941</v>
      </c>
      <c r="X76" s="9">
        <f t="shared" si="111"/>
        <v>6153</v>
      </c>
      <c r="Y76" s="9">
        <f t="shared" si="112"/>
        <v>6609</v>
      </c>
      <c r="Z76" s="9">
        <f t="shared" si="113"/>
        <v>6609</v>
      </c>
      <c r="AA76" s="9">
        <f t="shared" si="114"/>
        <v>4389</v>
      </c>
      <c r="AB76" s="15" t="s">
        <v>69</v>
      </c>
      <c r="AC76" s="16">
        <f>I74</f>
        <v>18</v>
      </c>
    </row>
    <row r="77" spans="1:29" ht="45" customHeight="1" x14ac:dyDescent="0.25">
      <c r="A77" s="2" t="s">
        <v>76</v>
      </c>
      <c r="B77" s="2" t="s">
        <v>26</v>
      </c>
      <c r="C77" s="2">
        <v>1845</v>
      </c>
      <c r="D77" s="2">
        <f t="shared" si="116"/>
        <v>-3</v>
      </c>
      <c r="E77" s="2">
        <v>0</v>
      </c>
      <c r="G77">
        <f t="shared" ref="G77:H77" si="118">D77*6</f>
        <v>-18</v>
      </c>
      <c r="H77">
        <f t="shared" si="118"/>
        <v>0</v>
      </c>
      <c r="I77" s="2">
        <v>18</v>
      </c>
      <c r="J77" s="7">
        <v>43438</v>
      </c>
      <c r="K77" s="8">
        <v>0.45833333333333331</v>
      </c>
      <c r="L77" s="10">
        <v>141</v>
      </c>
      <c r="M77" s="10">
        <v>6178</v>
      </c>
      <c r="N77" s="10">
        <f t="shared" si="1"/>
        <v>6037</v>
      </c>
      <c r="O77" s="8"/>
      <c r="P77" s="8"/>
      <c r="Q77" s="10">
        <f>N79</f>
        <v>2231</v>
      </c>
      <c r="R77" s="10">
        <f>N78</f>
        <v>4891</v>
      </c>
      <c r="S77" s="10">
        <f>N77</f>
        <v>6037</v>
      </c>
      <c r="T77" s="10">
        <f>N76</f>
        <v>6342</v>
      </c>
      <c r="U77" s="10">
        <f>N75</f>
        <v>7864</v>
      </c>
      <c r="V77" s="29">
        <f>N74</f>
        <v>8351</v>
      </c>
      <c r="W77" s="9">
        <f t="shared" si="110"/>
        <v>7864</v>
      </c>
      <c r="X77" s="9">
        <f t="shared" si="111"/>
        <v>6342</v>
      </c>
      <c r="Y77" s="9">
        <f t="shared" si="112"/>
        <v>6037</v>
      </c>
      <c r="Z77" s="9">
        <f t="shared" si="113"/>
        <v>4891</v>
      </c>
      <c r="AA77" s="9">
        <f t="shared" si="114"/>
        <v>2231</v>
      </c>
      <c r="AB77" s="4"/>
      <c r="AC77" s="4"/>
    </row>
    <row r="78" spans="1:29" ht="45" customHeight="1" x14ac:dyDescent="0.25">
      <c r="A78" s="2" t="s">
        <v>76</v>
      </c>
      <c r="B78" s="2" t="s">
        <v>26</v>
      </c>
      <c r="C78" s="2">
        <v>1845</v>
      </c>
      <c r="D78" s="2">
        <f t="shared" si="116"/>
        <v>-4</v>
      </c>
      <c r="E78" s="2">
        <v>0</v>
      </c>
      <c r="G78">
        <f t="shared" ref="G78:H78" si="119">D78*6</f>
        <v>-24</v>
      </c>
      <c r="H78">
        <f t="shared" si="119"/>
        <v>0</v>
      </c>
      <c r="I78" s="2">
        <v>18</v>
      </c>
      <c r="J78" s="7">
        <v>43438</v>
      </c>
      <c r="K78" s="8">
        <v>0.45833333333333331</v>
      </c>
      <c r="L78" s="10">
        <v>141</v>
      </c>
      <c r="M78" s="10">
        <v>5032</v>
      </c>
      <c r="N78" s="10">
        <f t="shared" si="1"/>
        <v>4891</v>
      </c>
      <c r="O78" s="8"/>
      <c r="P78" s="8"/>
      <c r="Q78" s="10">
        <f t="shared" ref="Q78:AA78" si="120">Q76</f>
        <v>4389</v>
      </c>
      <c r="R78" s="10">
        <f t="shared" si="120"/>
        <v>6609</v>
      </c>
      <c r="S78" s="10">
        <f t="shared" si="120"/>
        <v>6609</v>
      </c>
      <c r="T78" s="10">
        <f t="shared" si="120"/>
        <v>6153</v>
      </c>
      <c r="U78" s="10">
        <f t="shared" si="120"/>
        <v>7941</v>
      </c>
      <c r="V78" s="10">
        <f t="shared" si="120"/>
        <v>8039</v>
      </c>
      <c r="W78" s="10">
        <f t="shared" si="120"/>
        <v>7941</v>
      </c>
      <c r="X78" s="10">
        <f t="shared" si="120"/>
        <v>6153</v>
      </c>
      <c r="Y78" s="10">
        <f t="shared" si="120"/>
        <v>6609</v>
      </c>
      <c r="Z78" s="10">
        <f t="shared" si="120"/>
        <v>6609</v>
      </c>
      <c r="AA78" s="10">
        <f t="shared" si="120"/>
        <v>4389</v>
      </c>
      <c r="AB78" s="4"/>
      <c r="AC78" s="4"/>
    </row>
    <row r="79" spans="1:29" ht="45" customHeight="1" x14ac:dyDescent="0.25">
      <c r="A79" s="2" t="s">
        <v>76</v>
      </c>
      <c r="B79" s="2" t="s">
        <v>26</v>
      </c>
      <c r="C79" s="2">
        <v>1845</v>
      </c>
      <c r="D79" s="2">
        <f t="shared" si="116"/>
        <v>-5</v>
      </c>
      <c r="E79" s="2">
        <v>0</v>
      </c>
      <c r="G79">
        <f t="shared" ref="G79:H79" si="121">D79*6</f>
        <v>-30</v>
      </c>
      <c r="H79">
        <f t="shared" si="121"/>
        <v>0</v>
      </c>
      <c r="I79" s="2">
        <v>18</v>
      </c>
      <c r="J79" s="7">
        <v>43438</v>
      </c>
      <c r="K79" s="8">
        <v>0.45833333333333331</v>
      </c>
      <c r="L79" s="10">
        <v>142</v>
      </c>
      <c r="M79" s="10">
        <v>2373</v>
      </c>
      <c r="N79" s="10">
        <f t="shared" si="1"/>
        <v>2231</v>
      </c>
      <c r="O79" s="8"/>
      <c r="P79" s="8"/>
      <c r="Q79" s="10">
        <f t="shared" ref="Q79:AA79" si="122">Q75</f>
        <v>2420</v>
      </c>
      <c r="R79" s="10">
        <f t="shared" si="122"/>
        <v>4285</v>
      </c>
      <c r="S79" s="10">
        <f t="shared" si="122"/>
        <v>7483</v>
      </c>
      <c r="T79" s="10">
        <f t="shared" si="122"/>
        <v>6937</v>
      </c>
      <c r="U79" s="10">
        <f t="shared" si="122"/>
        <v>6722</v>
      </c>
      <c r="V79" s="10">
        <f t="shared" si="122"/>
        <v>6940</v>
      </c>
      <c r="W79" s="10">
        <f t="shared" si="122"/>
        <v>6722</v>
      </c>
      <c r="X79" s="10">
        <f t="shared" si="122"/>
        <v>6937</v>
      </c>
      <c r="Y79" s="10">
        <f t="shared" si="122"/>
        <v>7483</v>
      </c>
      <c r="Z79" s="10">
        <f t="shared" si="122"/>
        <v>4285</v>
      </c>
      <c r="AA79" s="10">
        <f t="shared" si="122"/>
        <v>2420</v>
      </c>
      <c r="AB79" s="4"/>
      <c r="AC79" s="4"/>
    </row>
    <row r="80" spans="1:29" ht="45" customHeight="1" x14ac:dyDescent="0.25">
      <c r="A80" s="2" t="s">
        <v>76</v>
      </c>
      <c r="B80" s="2" t="s">
        <v>26</v>
      </c>
      <c r="C80" s="2">
        <v>1845</v>
      </c>
      <c r="D80" s="2">
        <v>0</v>
      </c>
      <c r="E80" s="2">
        <v>1</v>
      </c>
      <c r="G80">
        <f t="shared" ref="G80:H80" si="123">D80*6</f>
        <v>0</v>
      </c>
      <c r="H80">
        <f t="shared" si="123"/>
        <v>6</v>
      </c>
      <c r="I80" s="2">
        <v>18</v>
      </c>
      <c r="J80" s="7">
        <v>43438</v>
      </c>
      <c r="K80" s="8">
        <v>0.45833333333333331</v>
      </c>
      <c r="L80" s="10">
        <v>143</v>
      </c>
      <c r="M80" s="10">
        <v>8182</v>
      </c>
      <c r="N80" s="10">
        <f t="shared" si="1"/>
        <v>8039</v>
      </c>
      <c r="O80" s="8"/>
      <c r="P80" s="8"/>
      <c r="Q80" s="10">
        <f t="shared" ref="Q80:AA80" si="124">Q74</f>
        <v>2321</v>
      </c>
      <c r="R80" s="10">
        <f t="shared" si="124"/>
        <v>4414</v>
      </c>
      <c r="S80" s="10">
        <f t="shared" si="124"/>
        <v>7063</v>
      </c>
      <c r="T80" s="10">
        <f t="shared" si="124"/>
        <v>7902</v>
      </c>
      <c r="U80" s="10">
        <f t="shared" si="124"/>
        <v>7689</v>
      </c>
      <c r="V80" s="10">
        <f t="shared" si="124"/>
        <v>7635</v>
      </c>
      <c r="W80" s="10">
        <f t="shared" si="124"/>
        <v>7689</v>
      </c>
      <c r="X80" s="10">
        <f t="shared" si="124"/>
        <v>7902</v>
      </c>
      <c r="Y80" s="10">
        <f t="shared" si="124"/>
        <v>7063</v>
      </c>
      <c r="Z80" s="10">
        <f t="shared" si="124"/>
        <v>4414</v>
      </c>
      <c r="AA80" s="10">
        <f t="shared" si="124"/>
        <v>2321</v>
      </c>
      <c r="AB80" s="4"/>
      <c r="AC80" s="4"/>
    </row>
    <row r="81" spans="1:29" ht="45" customHeight="1" x14ac:dyDescent="0.25">
      <c r="A81" s="2" t="s">
        <v>76</v>
      </c>
      <c r="B81" s="2" t="s">
        <v>26</v>
      </c>
      <c r="C81" s="2">
        <v>1845</v>
      </c>
      <c r="D81" s="2">
        <v>-1</v>
      </c>
      <c r="E81" s="2">
        <v>1</v>
      </c>
      <c r="G81">
        <f t="shared" ref="G81:H81" si="125">D81*6</f>
        <v>-6</v>
      </c>
      <c r="H81">
        <f t="shared" si="125"/>
        <v>6</v>
      </c>
      <c r="I81" s="2">
        <v>18</v>
      </c>
      <c r="J81" s="7">
        <v>43438</v>
      </c>
      <c r="K81" s="8">
        <v>0.45833333333333331</v>
      </c>
      <c r="L81" s="10">
        <v>146</v>
      </c>
      <c r="M81" s="10">
        <v>8087</v>
      </c>
      <c r="N81" s="10">
        <f t="shared" si="1"/>
        <v>7941</v>
      </c>
      <c r="O81" s="8"/>
      <c r="P81" s="8"/>
      <c r="Q81" s="11"/>
      <c r="R81" s="11"/>
      <c r="S81" s="11"/>
      <c r="T81" s="11"/>
      <c r="U81" s="11"/>
      <c r="V81" s="11"/>
      <c r="W81" s="11"/>
      <c r="X81" s="11"/>
      <c r="Y81" s="11"/>
      <c r="Z81" s="11"/>
      <c r="AA81" s="11"/>
      <c r="AB81" s="4"/>
      <c r="AC81" s="4"/>
    </row>
    <row r="82" spans="1:29" ht="45" customHeight="1" x14ac:dyDescent="0.25">
      <c r="A82" s="2" t="s">
        <v>76</v>
      </c>
      <c r="B82" s="2" t="s">
        <v>26</v>
      </c>
      <c r="C82" s="2">
        <v>1845</v>
      </c>
      <c r="D82" s="2">
        <f t="shared" ref="D82:D85" si="126">D81-1</f>
        <v>-2</v>
      </c>
      <c r="E82" s="2">
        <v>1</v>
      </c>
      <c r="G82">
        <f t="shared" ref="G82:H82" si="127">D82*6</f>
        <v>-12</v>
      </c>
      <c r="H82">
        <f t="shared" si="127"/>
        <v>6</v>
      </c>
      <c r="I82" s="2">
        <v>18</v>
      </c>
      <c r="J82" s="7">
        <v>43438</v>
      </c>
      <c r="K82" s="8">
        <v>0.45833333333333331</v>
      </c>
      <c r="L82" s="10">
        <v>144</v>
      </c>
      <c r="M82" s="10">
        <v>6297</v>
      </c>
      <c r="N82" s="10">
        <f t="shared" si="1"/>
        <v>6153</v>
      </c>
      <c r="O82" s="8"/>
      <c r="P82" s="8"/>
      <c r="Q82" s="11"/>
      <c r="R82" s="11"/>
      <c r="S82" s="11"/>
      <c r="T82" s="11"/>
      <c r="U82" s="11"/>
      <c r="V82" s="11"/>
      <c r="W82" s="11"/>
      <c r="X82" s="11"/>
      <c r="Y82" s="11"/>
      <c r="Z82" s="11"/>
      <c r="AA82" s="11"/>
      <c r="AB82" s="4"/>
      <c r="AC82" s="4"/>
    </row>
    <row r="83" spans="1:29" ht="45" customHeight="1" x14ac:dyDescent="0.25">
      <c r="A83" s="2" t="s">
        <v>76</v>
      </c>
      <c r="B83" s="2" t="s">
        <v>26</v>
      </c>
      <c r="C83" s="2">
        <v>1845</v>
      </c>
      <c r="D83" s="2">
        <f t="shared" si="126"/>
        <v>-3</v>
      </c>
      <c r="E83" s="2">
        <v>1</v>
      </c>
      <c r="G83">
        <f t="shared" ref="G83:H83" si="128">D83*6</f>
        <v>-18</v>
      </c>
      <c r="H83">
        <f t="shared" si="128"/>
        <v>6</v>
      </c>
      <c r="I83" s="2">
        <v>18</v>
      </c>
      <c r="J83" s="7">
        <v>43438</v>
      </c>
      <c r="K83" s="8">
        <v>0.45833333333333331</v>
      </c>
      <c r="L83" s="10">
        <v>147</v>
      </c>
      <c r="M83" s="10">
        <v>6756</v>
      </c>
      <c r="N83" s="10">
        <f t="shared" si="1"/>
        <v>6609</v>
      </c>
      <c r="O83" s="8"/>
      <c r="P83" s="8"/>
      <c r="Q83" s="11"/>
      <c r="R83" s="11"/>
      <c r="S83" s="11"/>
      <c r="T83" s="11"/>
      <c r="U83" s="11"/>
      <c r="V83" s="11"/>
      <c r="W83" s="11"/>
      <c r="X83" s="11"/>
      <c r="Y83" s="11"/>
      <c r="Z83" s="11"/>
      <c r="AA83" s="11"/>
      <c r="AB83" s="4"/>
      <c r="AC83" s="4"/>
    </row>
    <row r="84" spans="1:29" ht="45" customHeight="1" x14ac:dyDescent="0.25">
      <c r="A84" s="2" t="s">
        <v>76</v>
      </c>
      <c r="B84" s="2" t="s">
        <v>26</v>
      </c>
      <c r="C84" s="2">
        <v>1845</v>
      </c>
      <c r="D84" s="2">
        <f t="shared" si="126"/>
        <v>-4</v>
      </c>
      <c r="E84" s="2">
        <v>1</v>
      </c>
      <c r="G84">
        <f t="shared" ref="G84:H84" si="129">D84*6</f>
        <v>-24</v>
      </c>
      <c r="H84">
        <f t="shared" si="129"/>
        <v>6</v>
      </c>
      <c r="I84" s="2">
        <v>18</v>
      </c>
      <c r="J84" s="7">
        <v>43438</v>
      </c>
      <c r="K84" s="8">
        <v>0.45833333333333331</v>
      </c>
      <c r="L84" s="10">
        <v>145</v>
      </c>
      <c r="M84" s="10">
        <v>4534</v>
      </c>
      <c r="N84" s="10">
        <f t="shared" si="1"/>
        <v>4389</v>
      </c>
      <c r="O84" s="8"/>
      <c r="P84" s="8"/>
      <c r="Q84" s="11"/>
      <c r="R84" s="11"/>
      <c r="S84" s="11"/>
      <c r="T84" s="11"/>
      <c r="U84" s="11"/>
      <c r="V84" s="11"/>
      <c r="W84" s="11"/>
      <c r="X84" s="11"/>
      <c r="Y84" s="11"/>
      <c r="Z84" s="11"/>
      <c r="AA84" s="11"/>
      <c r="AB84" s="4"/>
      <c r="AC84" s="4"/>
    </row>
    <row r="85" spans="1:29" ht="45" customHeight="1" x14ac:dyDescent="0.25">
      <c r="A85" s="2" t="s">
        <v>76</v>
      </c>
      <c r="B85" s="2" t="s">
        <v>26</v>
      </c>
      <c r="C85" s="2">
        <v>1845</v>
      </c>
      <c r="D85" s="2">
        <f t="shared" si="126"/>
        <v>-5</v>
      </c>
      <c r="E85" s="2">
        <v>1</v>
      </c>
      <c r="G85">
        <f t="shared" ref="G85:H85" si="130">D85*6</f>
        <v>-30</v>
      </c>
      <c r="H85">
        <f t="shared" si="130"/>
        <v>6</v>
      </c>
      <c r="I85" s="2">
        <v>18</v>
      </c>
      <c r="J85" s="7">
        <v>43438</v>
      </c>
      <c r="K85" s="8">
        <v>0.45833333333333331</v>
      </c>
      <c r="L85" s="10">
        <v>143</v>
      </c>
      <c r="M85" s="10">
        <v>2338</v>
      </c>
      <c r="N85" s="10">
        <f t="shared" si="1"/>
        <v>2195</v>
      </c>
      <c r="O85" s="8"/>
      <c r="P85" s="8"/>
      <c r="Q85" s="11"/>
      <c r="R85" s="11"/>
      <c r="S85" s="11"/>
      <c r="T85" s="11"/>
      <c r="U85" s="11"/>
      <c r="V85" s="11"/>
      <c r="W85" s="11"/>
      <c r="X85" s="11"/>
      <c r="Y85" s="11"/>
      <c r="Z85" s="11"/>
      <c r="AA85" s="11"/>
      <c r="AB85" s="4"/>
      <c r="AC85" s="4"/>
    </row>
    <row r="86" spans="1:29" ht="45" customHeight="1" x14ac:dyDescent="0.25">
      <c r="A86" s="2" t="s">
        <v>76</v>
      </c>
      <c r="B86" s="2" t="s">
        <v>26</v>
      </c>
      <c r="C86" s="2">
        <v>1845</v>
      </c>
      <c r="D86" s="2">
        <v>0</v>
      </c>
      <c r="E86" s="2">
        <v>2</v>
      </c>
      <c r="G86">
        <f t="shared" ref="G86:H86" si="131">D86*6</f>
        <v>0</v>
      </c>
      <c r="H86">
        <f t="shared" si="131"/>
        <v>12</v>
      </c>
      <c r="I86" s="2">
        <v>18</v>
      </c>
      <c r="J86" s="7">
        <v>43438</v>
      </c>
      <c r="K86" s="8">
        <v>0.45833333333333331</v>
      </c>
      <c r="L86" s="10">
        <v>145</v>
      </c>
      <c r="M86" s="10">
        <v>7085</v>
      </c>
      <c r="N86" s="10">
        <f t="shared" si="1"/>
        <v>6940</v>
      </c>
      <c r="O86" s="8"/>
      <c r="P86" s="8"/>
      <c r="Q86" s="11"/>
      <c r="R86" s="11"/>
      <c r="S86" s="11"/>
      <c r="T86" s="11"/>
      <c r="U86" s="11"/>
      <c r="V86" s="11"/>
      <c r="W86" s="11"/>
      <c r="X86" s="11"/>
      <c r="Y86" s="11"/>
      <c r="Z86" s="11"/>
      <c r="AA86" s="11"/>
      <c r="AB86" s="4"/>
      <c r="AC86" s="4"/>
    </row>
    <row r="87" spans="1:29" ht="45" customHeight="1" x14ac:dyDescent="0.25">
      <c r="A87" s="2" t="s">
        <v>76</v>
      </c>
      <c r="B87" s="2" t="s">
        <v>26</v>
      </c>
      <c r="C87" s="2">
        <v>1845</v>
      </c>
      <c r="D87" s="2">
        <v>-1</v>
      </c>
      <c r="E87" s="2">
        <v>2</v>
      </c>
      <c r="G87">
        <f t="shared" ref="G87:H87" si="132">D87*6</f>
        <v>-6</v>
      </c>
      <c r="H87">
        <f t="shared" si="132"/>
        <v>12</v>
      </c>
      <c r="I87" s="2">
        <v>18</v>
      </c>
      <c r="J87" s="7">
        <v>43438</v>
      </c>
      <c r="K87" s="8">
        <v>0.45833333333333331</v>
      </c>
      <c r="L87" s="10">
        <v>149</v>
      </c>
      <c r="M87" s="10">
        <v>6871</v>
      </c>
      <c r="N87" s="10">
        <f t="shared" si="1"/>
        <v>6722</v>
      </c>
      <c r="O87" s="8"/>
      <c r="P87" s="8"/>
      <c r="Q87" s="11"/>
      <c r="R87" s="11"/>
      <c r="S87" s="11"/>
      <c r="T87" s="11"/>
      <c r="U87" s="11"/>
      <c r="V87" s="11"/>
      <c r="W87" s="11"/>
      <c r="X87" s="11"/>
      <c r="Y87" s="11"/>
      <c r="Z87" s="11"/>
      <c r="AA87" s="11"/>
      <c r="AB87" s="4"/>
      <c r="AC87" s="4"/>
    </row>
    <row r="88" spans="1:29" ht="45" customHeight="1" x14ac:dyDescent="0.25">
      <c r="A88" s="2" t="s">
        <v>76</v>
      </c>
      <c r="B88" s="2" t="s">
        <v>26</v>
      </c>
      <c r="C88" s="2">
        <v>1845</v>
      </c>
      <c r="D88" s="2">
        <f t="shared" ref="D88:D91" si="133">D87-1</f>
        <v>-2</v>
      </c>
      <c r="E88" s="2">
        <v>2</v>
      </c>
      <c r="G88">
        <f t="shared" ref="G88:H88" si="134">D88*6</f>
        <v>-12</v>
      </c>
      <c r="H88">
        <f t="shared" si="134"/>
        <v>12</v>
      </c>
      <c r="I88" s="2">
        <v>18</v>
      </c>
      <c r="J88" s="7">
        <v>43438</v>
      </c>
      <c r="K88" s="8">
        <v>0.45833333333333331</v>
      </c>
      <c r="L88" s="10">
        <v>147</v>
      </c>
      <c r="M88" s="10">
        <v>7084</v>
      </c>
      <c r="N88" s="10">
        <f t="shared" si="1"/>
        <v>6937</v>
      </c>
      <c r="O88" s="8"/>
      <c r="P88" s="8"/>
      <c r="Q88" s="11"/>
      <c r="R88" s="11"/>
      <c r="S88" s="11"/>
      <c r="T88" s="11"/>
      <c r="U88" s="11"/>
      <c r="V88" s="11"/>
      <c r="W88" s="11"/>
      <c r="X88" s="11"/>
      <c r="Y88" s="11"/>
      <c r="Z88" s="11"/>
      <c r="AA88" s="11"/>
      <c r="AB88" s="4"/>
      <c r="AC88" s="4"/>
    </row>
    <row r="89" spans="1:29" ht="45" customHeight="1" x14ac:dyDescent="0.25">
      <c r="A89" s="2" t="s">
        <v>76</v>
      </c>
      <c r="B89" s="2" t="s">
        <v>26</v>
      </c>
      <c r="C89" s="2">
        <v>1845</v>
      </c>
      <c r="D89" s="2">
        <f t="shared" si="133"/>
        <v>-3</v>
      </c>
      <c r="E89" s="2">
        <v>2</v>
      </c>
      <c r="G89">
        <f t="shared" ref="G89:H89" si="135">D89*6</f>
        <v>-18</v>
      </c>
      <c r="H89">
        <f t="shared" si="135"/>
        <v>12</v>
      </c>
      <c r="I89" s="2">
        <v>18</v>
      </c>
      <c r="J89" s="7">
        <v>43438</v>
      </c>
      <c r="K89" s="8">
        <v>0.45833333333333331</v>
      </c>
      <c r="L89" s="10">
        <v>148</v>
      </c>
      <c r="M89" s="10">
        <v>7631</v>
      </c>
      <c r="N89" s="10">
        <f t="shared" si="1"/>
        <v>7483</v>
      </c>
      <c r="O89" s="8"/>
      <c r="P89" s="8"/>
      <c r="Q89" s="11"/>
      <c r="R89" s="11"/>
      <c r="S89" s="11"/>
      <c r="T89" s="11"/>
      <c r="U89" s="11"/>
      <c r="V89" s="11"/>
      <c r="W89" s="11"/>
      <c r="X89" s="11"/>
      <c r="Y89" s="11"/>
      <c r="Z89" s="11"/>
      <c r="AA89" s="11"/>
      <c r="AB89" s="4"/>
      <c r="AC89" s="4"/>
    </row>
    <row r="90" spans="1:29" ht="45" customHeight="1" x14ac:dyDescent="0.25">
      <c r="A90" s="2" t="s">
        <v>76</v>
      </c>
      <c r="B90" s="2" t="s">
        <v>26</v>
      </c>
      <c r="C90" s="2">
        <v>1845</v>
      </c>
      <c r="D90" s="2">
        <f t="shared" si="133"/>
        <v>-4</v>
      </c>
      <c r="E90" s="2">
        <v>2</v>
      </c>
      <c r="G90">
        <f t="shared" ref="G90:H90" si="136">D90*6</f>
        <v>-24</v>
      </c>
      <c r="H90">
        <f t="shared" si="136"/>
        <v>12</v>
      </c>
      <c r="I90" s="2">
        <v>18</v>
      </c>
      <c r="J90" s="7">
        <v>43438</v>
      </c>
      <c r="K90" s="8">
        <v>0.45833333333333331</v>
      </c>
      <c r="L90" s="10">
        <v>145</v>
      </c>
      <c r="M90" s="10">
        <v>4430</v>
      </c>
      <c r="N90" s="10">
        <f t="shared" si="1"/>
        <v>4285</v>
      </c>
      <c r="O90" s="8"/>
      <c r="P90" s="8"/>
      <c r="Q90" s="11"/>
      <c r="R90" s="11"/>
      <c r="S90" s="11"/>
      <c r="T90" s="11"/>
      <c r="U90" s="11"/>
      <c r="V90" s="11"/>
      <c r="W90" s="11"/>
      <c r="X90" s="11"/>
      <c r="Y90" s="11"/>
      <c r="Z90" s="11"/>
      <c r="AA90" s="11"/>
      <c r="AB90" s="4"/>
      <c r="AC90" s="4"/>
    </row>
    <row r="91" spans="1:29" ht="45" customHeight="1" x14ac:dyDescent="0.25">
      <c r="A91" s="2" t="s">
        <v>76</v>
      </c>
      <c r="B91" s="2" t="s">
        <v>26</v>
      </c>
      <c r="C91" s="2">
        <v>1845</v>
      </c>
      <c r="D91" s="2">
        <f t="shared" si="133"/>
        <v>-5</v>
      </c>
      <c r="E91" s="2">
        <v>2</v>
      </c>
      <c r="G91">
        <f t="shared" ref="G91:H91" si="137">D91*6</f>
        <v>-30</v>
      </c>
      <c r="H91">
        <f t="shared" si="137"/>
        <v>12</v>
      </c>
      <c r="I91" s="2">
        <v>18</v>
      </c>
      <c r="J91" s="7">
        <v>43438</v>
      </c>
      <c r="K91" s="8">
        <v>0.45833333333333331</v>
      </c>
      <c r="L91" s="10">
        <v>142</v>
      </c>
      <c r="M91" s="10">
        <v>2562</v>
      </c>
      <c r="N91" s="10">
        <f t="shared" si="1"/>
        <v>2420</v>
      </c>
      <c r="O91" s="8"/>
      <c r="P91" s="8"/>
      <c r="Q91" s="11"/>
      <c r="R91" s="11"/>
      <c r="S91" s="11"/>
      <c r="T91" s="11"/>
      <c r="U91" s="11"/>
      <c r="V91" s="11"/>
      <c r="W91" s="11"/>
      <c r="X91" s="11"/>
      <c r="Y91" s="11"/>
      <c r="Z91" s="11"/>
      <c r="AA91" s="11"/>
      <c r="AB91" s="4"/>
      <c r="AC91" s="4"/>
    </row>
    <row r="92" spans="1:29" ht="45" customHeight="1" x14ac:dyDescent="0.25">
      <c r="A92" s="2" t="s">
        <v>76</v>
      </c>
      <c r="B92" s="2" t="s">
        <v>26</v>
      </c>
      <c r="C92" s="2">
        <v>1845</v>
      </c>
      <c r="D92" s="2">
        <v>0</v>
      </c>
      <c r="E92" s="2">
        <v>3</v>
      </c>
      <c r="G92">
        <f t="shared" ref="G92:H92" si="138">D92*6</f>
        <v>0</v>
      </c>
      <c r="H92">
        <f t="shared" si="138"/>
        <v>18</v>
      </c>
      <c r="I92" s="2">
        <v>18</v>
      </c>
      <c r="J92" s="7">
        <v>43438</v>
      </c>
      <c r="K92" s="8">
        <v>0.45833333333333331</v>
      </c>
      <c r="L92" s="10">
        <v>152</v>
      </c>
      <c r="M92" s="10">
        <v>7787</v>
      </c>
      <c r="N92" s="10">
        <f t="shared" si="1"/>
        <v>7635</v>
      </c>
      <c r="O92" s="8"/>
      <c r="P92" s="8"/>
      <c r="Q92" s="11"/>
      <c r="R92" s="11"/>
      <c r="S92" s="11"/>
      <c r="T92" s="11"/>
      <c r="U92" s="11"/>
      <c r="V92" s="11"/>
      <c r="W92" s="11"/>
      <c r="X92" s="11"/>
      <c r="Y92" s="11"/>
      <c r="Z92" s="11"/>
      <c r="AA92" s="11"/>
      <c r="AB92" s="4"/>
      <c r="AC92" s="4"/>
    </row>
    <row r="93" spans="1:29" ht="45" customHeight="1" x14ac:dyDescent="0.25">
      <c r="A93" s="2" t="s">
        <v>76</v>
      </c>
      <c r="B93" s="2" t="s">
        <v>26</v>
      </c>
      <c r="C93" s="2">
        <v>1845</v>
      </c>
      <c r="D93" s="2">
        <v>-1</v>
      </c>
      <c r="E93" s="2">
        <v>3</v>
      </c>
      <c r="G93">
        <f t="shared" ref="G93:H93" si="139">D93*6</f>
        <v>-6</v>
      </c>
      <c r="H93">
        <f t="shared" si="139"/>
        <v>18</v>
      </c>
      <c r="I93" s="2">
        <v>18</v>
      </c>
      <c r="J93" s="7">
        <v>43438</v>
      </c>
      <c r="K93" s="8">
        <v>0.45833333333333331</v>
      </c>
      <c r="L93" s="10">
        <v>152</v>
      </c>
      <c r="M93" s="10">
        <v>7841</v>
      </c>
      <c r="N93" s="10">
        <f t="shared" si="1"/>
        <v>7689</v>
      </c>
      <c r="O93" s="8"/>
      <c r="P93" s="8"/>
      <c r="Q93" s="11"/>
      <c r="R93" s="11"/>
      <c r="S93" s="11"/>
      <c r="T93" s="11"/>
      <c r="U93" s="11"/>
      <c r="V93" s="11"/>
      <c r="W93" s="11"/>
      <c r="X93" s="11"/>
      <c r="Y93" s="11"/>
      <c r="Z93" s="11"/>
      <c r="AA93" s="11"/>
      <c r="AB93" s="4"/>
      <c r="AC93" s="4"/>
    </row>
    <row r="94" spans="1:29" ht="45" customHeight="1" x14ac:dyDescent="0.25">
      <c r="A94" s="2" t="s">
        <v>76</v>
      </c>
      <c r="B94" s="2" t="s">
        <v>26</v>
      </c>
      <c r="C94" s="2">
        <v>1845</v>
      </c>
      <c r="D94" s="2">
        <f t="shared" ref="D94:D97" si="140">D93-1</f>
        <v>-2</v>
      </c>
      <c r="E94" s="2">
        <v>3</v>
      </c>
      <c r="G94">
        <f t="shared" ref="G94:H94" si="141">D94*6</f>
        <v>-12</v>
      </c>
      <c r="H94">
        <f t="shared" si="141"/>
        <v>18</v>
      </c>
      <c r="I94" s="2">
        <v>18</v>
      </c>
      <c r="J94" s="7">
        <v>43438</v>
      </c>
      <c r="K94" s="8">
        <v>0.45833333333333331</v>
      </c>
      <c r="L94" s="10">
        <v>157</v>
      </c>
      <c r="M94" s="10">
        <v>8059</v>
      </c>
      <c r="N94" s="10">
        <f t="shared" si="1"/>
        <v>7902</v>
      </c>
      <c r="O94" s="8"/>
      <c r="P94" s="8"/>
      <c r="Q94" s="11"/>
      <c r="R94" s="11"/>
      <c r="S94" s="11"/>
      <c r="T94" s="11"/>
      <c r="U94" s="11"/>
      <c r="V94" s="11"/>
      <c r="W94" s="11"/>
      <c r="X94" s="11"/>
      <c r="Y94" s="11"/>
      <c r="Z94" s="11"/>
      <c r="AA94" s="11"/>
      <c r="AB94" s="4"/>
      <c r="AC94" s="4"/>
    </row>
    <row r="95" spans="1:29" ht="45" customHeight="1" x14ac:dyDescent="0.25">
      <c r="A95" s="2" t="s">
        <v>76</v>
      </c>
      <c r="B95" s="2" t="s">
        <v>26</v>
      </c>
      <c r="C95" s="2">
        <v>1845</v>
      </c>
      <c r="D95" s="2">
        <f t="shared" si="140"/>
        <v>-3</v>
      </c>
      <c r="E95" s="2">
        <v>3</v>
      </c>
      <c r="G95">
        <f t="shared" ref="G95:H95" si="142">D95*6</f>
        <v>-18</v>
      </c>
      <c r="H95">
        <f t="shared" si="142"/>
        <v>18</v>
      </c>
      <c r="I95" s="2">
        <v>18</v>
      </c>
      <c r="J95" s="7">
        <v>43438</v>
      </c>
      <c r="K95" s="8">
        <v>0.45833333333333331</v>
      </c>
      <c r="L95" s="10">
        <v>159</v>
      </c>
      <c r="M95" s="10">
        <v>7222</v>
      </c>
      <c r="N95" s="10">
        <f t="shared" si="1"/>
        <v>7063</v>
      </c>
      <c r="O95" s="8"/>
      <c r="P95" s="8"/>
      <c r="Q95" s="11"/>
      <c r="R95" s="11"/>
      <c r="S95" s="11"/>
      <c r="T95" s="11"/>
      <c r="U95" s="11"/>
      <c r="V95" s="11"/>
      <c r="W95" s="11"/>
      <c r="X95" s="11"/>
      <c r="Y95" s="11"/>
      <c r="Z95" s="11"/>
      <c r="AA95" s="11"/>
      <c r="AB95" s="4"/>
      <c r="AC95" s="4"/>
    </row>
    <row r="96" spans="1:29" ht="45" customHeight="1" x14ac:dyDescent="0.25">
      <c r="A96" s="2" t="s">
        <v>76</v>
      </c>
      <c r="B96" s="2" t="s">
        <v>26</v>
      </c>
      <c r="C96" s="2">
        <v>1845</v>
      </c>
      <c r="D96" s="2">
        <f t="shared" si="140"/>
        <v>-4</v>
      </c>
      <c r="E96" s="2">
        <v>3</v>
      </c>
      <c r="G96">
        <f t="shared" ref="G96:H96" si="143">D96*6</f>
        <v>-24</v>
      </c>
      <c r="H96">
        <f t="shared" si="143"/>
        <v>18</v>
      </c>
      <c r="I96" s="2">
        <v>18</v>
      </c>
      <c r="J96" s="7">
        <v>43438</v>
      </c>
      <c r="K96" s="8">
        <v>0.45833333333333331</v>
      </c>
      <c r="L96" s="10">
        <v>153</v>
      </c>
      <c r="M96" s="10">
        <v>4567</v>
      </c>
      <c r="N96" s="10">
        <f t="shared" si="1"/>
        <v>4414</v>
      </c>
      <c r="O96" s="8"/>
      <c r="P96" s="8"/>
      <c r="Q96" s="11"/>
      <c r="R96" s="11"/>
      <c r="S96" s="11"/>
      <c r="T96" s="11"/>
      <c r="U96" s="11"/>
      <c r="V96" s="11"/>
      <c r="W96" s="11"/>
      <c r="X96" s="11"/>
      <c r="Y96" s="11"/>
      <c r="Z96" s="11"/>
      <c r="AA96" s="11"/>
      <c r="AB96" s="4"/>
      <c r="AC96" s="4"/>
    </row>
    <row r="97" spans="1:29" ht="45" customHeight="1" x14ac:dyDescent="0.25">
      <c r="A97" s="2" t="s">
        <v>76</v>
      </c>
      <c r="B97" s="2" t="s">
        <v>26</v>
      </c>
      <c r="C97" s="2">
        <v>1845</v>
      </c>
      <c r="D97" s="2">
        <f t="shared" si="140"/>
        <v>-5</v>
      </c>
      <c r="E97" s="2">
        <v>3</v>
      </c>
      <c r="G97">
        <f t="shared" ref="G97:H97" si="144">D97*6</f>
        <v>-30</v>
      </c>
      <c r="H97">
        <f t="shared" si="144"/>
        <v>18</v>
      </c>
      <c r="I97" s="2">
        <v>18</v>
      </c>
      <c r="J97" s="7">
        <v>43438</v>
      </c>
      <c r="K97" s="8">
        <v>0.45833333333333331</v>
      </c>
      <c r="L97" s="10">
        <v>152</v>
      </c>
      <c r="M97" s="10">
        <v>2473</v>
      </c>
      <c r="N97" s="10">
        <f t="shared" si="1"/>
        <v>2321</v>
      </c>
      <c r="O97" s="8"/>
      <c r="P97" s="8"/>
      <c r="Q97" s="11"/>
      <c r="R97" s="11"/>
      <c r="S97" s="11"/>
      <c r="T97" s="11"/>
      <c r="U97" s="11"/>
      <c r="V97" s="11"/>
      <c r="W97" s="11"/>
      <c r="X97" s="11"/>
      <c r="Y97" s="11"/>
      <c r="Z97" s="11"/>
      <c r="AA97" s="11"/>
      <c r="AB97" s="4"/>
      <c r="AC97" s="4"/>
    </row>
    <row r="98" spans="1:29" ht="45" customHeight="1" x14ac:dyDescent="0.3">
      <c r="A98" s="2" t="s">
        <v>78</v>
      </c>
      <c r="B98" s="2" t="s">
        <v>26</v>
      </c>
      <c r="C98" s="2">
        <v>1825</v>
      </c>
      <c r="D98" s="2">
        <v>0</v>
      </c>
      <c r="E98" s="2">
        <v>0</v>
      </c>
      <c r="G98">
        <f t="shared" ref="G98:H98" si="145">D98*6</f>
        <v>0</v>
      </c>
      <c r="H98">
        <f t="shared" si="145"/>
        <v>0</v>
      </c>
      <c r="I98" s="2">
        <v>18</v>
      </c>
      <c r="J98" s="7">
        <v>43438</v>
      </c>
      <c r="K98" s="8">
        <v>0.45833333333333331</v>
      </c>
      <c r="L98" s="10">
        <v>146</v>
      </c>
      <c r="M98" s="10">
        <v>38092</v>
      </c>
      <c r="N98" s="10">
        <f t="shared" si="1"/>
        <v>37946</v>
      </c>
      <c r="O98" s="8"/>
      <c r="P98" s="8"/>
      <c r="Q98" s="10">
        <f>N121</f>
        <v>183</v>
      </c>
      <c r="R98" s="10">
        <f>N120</f>
        <v>259</v>
      </c>
      <c r="S98" s="10">
        <f>N119</f>
        <v>1056</v>
      </c>
      <c r="T98" s="10">
        <f>N118</f>
        <v>3128</v>
      </c>
      <c r="U98" s="10">
        <f>N117</f>
        <v>6685</v>
      </c>
      <c r="V98" s="10">
        <f>N116</f>
        <v>9502</v>
      </c>
      <c r="W98" s="9">
        <f t="shared" ref="W98:W101" si="146">U98</f>
        <v>6685</v>
      </c>
      <c r="X98" s="9">
        <f t="shared" ref="X98:X101" si="147">T98</f>
        <v>3128</v>
      </c>
      <c r="Y98" s="9">
        <f t="shared" ref="Y98:Y101" si="148">S98</f>
        <v>1056</v>
      </c>
      <c r="Z98" s="9">
        <f t="shared" ref="Z98:Z101" si="149">R98</f>
        <v>259</v>
      </c>
      <c r="AA98" s="9">
        <f t="shared" ref="AA98:AA101" si="150">Q98</f>
        <v>183</v>
      </c>
      <c r="AB98" s="15" t="s">
        <v>67</v>
      </c>
      <c r="AC98" s="16" t="str">
        <f>B98</f>
        <v>30E10K0D7</v>
      </c>
    </row>
    <row r="99" spans="1:29" ht="45" customHeight="1" x14ac:dyDescent="0.3">
      <c r="A99" s="2" t="s">
        <v>78</v>
      </c>
      <c r="B99" s="2" t="s">
        <v>26</v>
      </c>
      <c r="C99" s="2">
        <v>1825</v>
      </c>
      <c r="D99" s="2">
        <v>-1</v>
      </c>
      <c r="E99" s="2">
        <v>0</v>
      </c>
      <c r="G99">
        <f t="shared" ref="G99:H99" si="151">D99*6</f>
        <v>-6</v>
      </c>
      <c r="H99">
        <f t="shared" si="151"/>
        <v>0</v>
      </c>
      <c r="I99" s="2">
        <v>18</v>
      </c>
      <c r="J99" s="7">
        <v>43438</v>
      </c>
      <c r="K99" s="8">
        <v>0.45833333333333331</v>
      </c>
      <c r="L99" s="10">
        <v>147</v>
      </c>
      <c r="M99" s="10">
        <v>34178</v>
      </c>
      <c r="N99" s="10">
        <f t="shared" si="1"/>
        <v>34031</v>
      </c>
      <c r="O99" s="8"/>
      <c r="P99" s="8"/>
      <c r="Q99" s="10">
        <f>N115</f>
        <v>184</v>
      </c>
      <c r="R99" s="10">
        <f>N114</f>
        <v>534</v>
      </c>
      <c r="S99" s="10">
        <f>N113</f>
        <v>2698</v>
      </c>
      <c r="T99" s="10">
        <f>N112</f>
        <v>11561</v>
      </c>
      <c r="U99" s="10">
        <f>N111</f>
        <v>21610</v>
      </c>
      <c r="V99" s="10">
        <f>N110</f>
        <v>25469</v>
      </c>
      <c r="W99" s="9">
        <f t="shared" si="146"/>
        <v>21610</v>
      </c>
      <c r="X99" s="9">
        <f t="shared" si="147"/>
        <v>11561</v>
      </c>
      <c r="Y99" s="9">
        <f t="shared" si="148"/>
        <v>2698</v>
      </c>
      <c r="Z99" s="9">
        <f t="shared" si="149"/>
        <v>534</v>
      </c>
      <c r="AA99" s="9">
        <f t="shared" si="150"/>
        <v>184</v>
      </c>
      <c r="AB99" s="15" t="s">
        <v>68</v>
      </c>
      <c r="AC99" s="16">
        <f>C98</f>
        <v>1825</v>
      </c>
    </row>
    <row r="100" spans="1:29" ht="45" customHeight="1" x14ac:dyDescent="0.3">
      <c r="A100" s="2" t="s">
        <v>78</v>
      </c>
      <c r="B100" s="2" t="s">
        <v>26</v>
      </c>
      <c r="C100" s="2">
        <v>1825</v>
      </c>
      <c r="D100" s="2">
        <f t="shared" ref="D100:D103" si="152">D99-1</f>
        <v>-2</v>
      </c>
      <c r="E100" s="2">
        <v>0</v>
      </c>
      <c r="G100">
        <f t="shared" ref="G100:H100" si="153">D100*6</f>
        <v>-12</v>
      </c>
      <c r="H100">
        <f t="shared" si="153"/>
        <v>0</v>
      </c>
      <c r="I100" s="2">
        <v>18</v>
      </c>
      <c r="J100" s="7">
        <v>43438</v>
      </c>
      <c r="K100" s="8">
        <v>0.45833333333333331</v>
      </c>
      <c r="L100" s="10">
        <v>139</v>
      </c>
      <c r="M100" s="10">
        <v>18301</v>
      </c>
      <c r="N100" s="10">
        <f t="shared" si="1"/>
        <v>18162</v>
      </c>
      <c r="O100" s="8"/>
      <c r="P100" s="8"/>
      <c r="Q100" s="10">
        <f>N108</f>
        <v>1403</v>
      </c>
      <c r="R100" s="10">
        <f>N107</f>
        <v>3771</v>
      </c>
      <c r="S100" s="10">
        <f>N107</f>
        <v>3771</v>
      </c>
      <c r="T100" s="10">
        <f>N106</f>
        <v>16216</v>
      </c>
      <c r="U100" s="10">
        <f>N105</f>
        <v>29875</v>
      </c>
      <c r="V100" s="10">
        <f>N104</f>
        <v>34344</v>
      </c>
      <c r="W100" s="9">
        <f t="shared" si="146"/>
        <v>29875</v>
      </c>
      <c r="X100" s="9">
        <f t="shared" si="147"/>
        <v>16216</v>
      </c>
      <c r="Y100" s="9">
        <f t="shared" si="148"/>
        <v>3771</v>
      </c>
      <c r="Z100" s="9">
        <f t="shared" si="149"/>
        <v>3771</v>
      </c>
      <c r="AA100" s="9">
        <f t="shared" si="150"/>
        <v>1403</v>
      </c>
      <c r="AB100" s="15" t="s">
        <v>69</v>
      </c>
      <c r="AC100" s="16">
        <f>I98</f>
        <v>18</v>
      </c>
    </row>
    <row r="101" spans="1:29" ht="45" customHeight="1" x14ac:dyDescent="0.25">
      <c r="A101" s="2" t="s">
        <v>78</v>
      </c>
      <c r="B101" s="2" t="s">
        <v>26</v>
      </c>
      <c r="C101" s="2">
        <v>1825</v>
      </c>
      <c r="D101" s="2">
        <f t="shared" si="152"/>
        <v>-3</v>
      </c>
      <c r="E101" s="2">
        <v>0</v>
      </c>
      <c r="G101">
        <f t="shared" ref="G101:H101" si="154">D101*6</f>
        <v>-18</v>
      </c>
      <c r="H101">
        <f t="shared" si="154"/>
        <v>0</v>
      </c>
      <c r="I101" s="2">
        <v>18</v>
      </c>
      <c r="J101" s="7">
        <v>43438</v>
      </c>
      <c r="K101" s="8">
        <v>0.45833333333333331</v>
      </c>
      <c r="L101" s="10">
        <v>141</v>
      </c>
      <c r="M101" s="10">
        <v>6029</v>
      </c>
      <c r="N101" s="10">
        <f t="shared" si="1"/>
        <v>5888</v>
      </c>
      <c r="O101" s="8"/>
      <c r="P101" s="8"/>
      <c r="Q101" s="10">
        <f>N103</f>
        <v>215</v>
      </c>
      <c r="R101" s="10">
        <f>N102</f>
        <v>1655</v>
      </c>
      <c r="S101" s="10">
        <f>N101</f>
        <v>5888</v>
      </c>
      <c r="T101" s="10">
        <f>N100</f>
        <v>18162</v>
      </c>
      <c r="U101" s="10">
        <f>N99</f>
        <v>34031</v>
      </c>
      <c r="V101" s="29">
        <f>N98</f>
        <v>37946</v>
      </c>
      <c r="W101" s="9">
        <f t="shared" si="146"/>
        <v>34031</v>
      </c>
      <c r="X101" s="9">
        <f t="shared" si="147"/>
        <v>18162</v>
      </c>
      <c r="Y101" s="9">
        <f t="shared" si="148"/>
        <v>5888</v>
      </c>
      <c r="Z101" s="9">
        <f t="shared" si="149"/>
        <v>1655</v>
      </c>
      <c r="AA101" s="9">
        <f t="shared" si="150"/>
        <v>215</v>
      </c>
      <c r="AB101" s="4"/>
      <c r="AC101" s="4"/>
    </row>
    <row r="102" spans="1:29" ht="45" customHeight="1" x14ac:dyDescent="0.25">
      <c r="A102" s="2" t="s">
        <v>78</v>
      </c>
      <c r="B102" s="2" t="s">
        <v>26</v>
      </c>
      <c r="C102" s="2">
        <v>1825</v>
      </c>
      <c r="D102" s="2">
        <f t="shared" si="152"/>
        <v>-4</v>
      </c>
      <c r="E102" s="2">
        <v>0</v>
      </c>
      <c r="G102">
        <f t="shared" ref="G102:H102" si="155">D102*6</f>
        <v>-24</v>
      </c>
      <c r="H102">
        <f t="shared" si="155"/>
        <v>0</v>
      </c>
      <c r="I102" s="2">
        <v>18</v>
      </c>
      <c r="J102" s="7">
        <v>43438</v>
      </c>
      <c r="K102" s="8">
        <v>0.45833333333333331</v>
      </c>
      <c r="L102" s="10">
        <v>141</v>
      </c>
      <c r="M102" s="10">
        <v>1796</v>
      </c>
      <c r="N102" s="10">
        <f t="shared" si="1"/>
        <v>1655</v>
      </c>
      <c r="O102" s="8"/>
      <c r="P102" s="8"/>
      <c r="Q102" s="10">
        <f t="shared" ref="Q102:AA102" si="156">Q100</f>
        <v>1403</v>
      </c>
      <c r="R102" s="10">
        <f t="shared" si="156"/>
        <v>3771</v>
      </c>
      <c r="S102" s="10">
        <f t="shared" si="156"/>
        <v>3771</v>
      </c>
      <c r="T102" s="10">
        <f t="shared" si="156"/>
        <v>16216</v>
      </c>
      <c r="U102" s="10">
        <f t="shared" si="156"/>
        <v>29875</v>
      </c>
      <c r="V102" s="10">
        <f t="shared" si="156"/>
        <v>34344</v>
      </c>
      <c r="W102" s="10">
        <f t="shared" si="156"/>
        <v>29875</v>
      </c>
      <c r="X102" s="10">
        <f t="shared" si="156"/>
        <v>16216</v>
      </c>
      <c r="Y102" s="10">
        <f t="shared" si="156"/>
        <v>3771</v>
      </c>
      <c r="Z102" s="10">
        <f t="shared" si="156"/>
        <v>3771</v>
      </c>
      <c r="AA102" s="10">
        <f t="shared" si="156"/>
        <v>1403</v>
      </c>
      <c r="AB102" s="4"/>
      <c r="AC102" s="4"/>
    </row>
    <row r="103" spans="1:29" ht="45" customHeight="1" x14ac:dyDescent="0.25">
      <c r="A103" s="2" t="s">
        <v>78</v>
      </c>
      <c r="B103" s="2" t="s">
        <v>26</v>
      </c>
      <c r="C103" s="2">
        <v>1825</v>
      </c>
      <c r="D103" s="2">
        <f t="shared" si="152"/>
        <v>-5</v>
      </c>
      <c r="E103" s="2">
        <v>0</v>
      </c>
      <c r="G103">
        <f t="shared" ref="G103:H103" si="157">D103*6</f>
        <v>-30</v>
      </c>
      <c r="H103">
        <f t="shared" si="157"/>
        <v>0</v>
      </c>
      <c r="I103" s="2">
        <v>18</v>
      </c>
      <c r="J103" s="7">
        <v>43438</v>
      </c>
      <c r="K103" s="8">
        <v>0.45833333333333331</v>
      </c>
      <c r="L103" s="10">
        <v>142</v>
      </c>
      <c r="M103" s="10">
        <v>357</v>
      </c>
      <c r="N103" s="10">
        <f t="shared" si="1"/>
        <v>215</v>
      </c>
      <c r="O103" s="8"/>
      <c r="P103" s="8"/>
      <c r="Q103" s="10">
        <f t="shared" ref="Q103:AA103" si="158">Q99</f>
        <v>184</v>
      </c>
      <c r="R103" s="10">
        <f t="shared" si="158"/>
        <v>534</v>
      </c>
      <c r="S103" s="10">
        <f t="shared" si="158"/>
        <v>2698</v>
      </c>
      <c r="T103" s="10">
        <f t="shared" si="158"/>
        <v>11561</v>
      </c>
      <c r="U103" s="10">
        <f t="shared" si="158"/>
        <v>21610</v>
      </c>
      <c r="V103" s="10">
        <f t="shared" si="158"/>
        <v>25469</v>
      </c>
      <c r="W103" s="10">
        <f t="shared" si="158"/>
        <v>21610</v>
      </c>
      <c r="X103" s="10">
        <f t="shared" si="158"/>
        <v>11561</v>
      </c>
      <c r="Y103" s="10">
        <f t="shared" si="158"/>
        <v>2698</v>
      </c>
      <c r="Z103" s="10">
        <f t="shared" si="158"/>
        <v>534</v>
      </c>
      <c r="AA103" s="10">
        <f t="shared" si="158"/>
        <v>184</v>
      </c>
      <c r="AB103" s="4"/>
      <c r="AC103" s="4"/>
    </row>
    <row r="104" spans="1:29" ht="45" customHeight="1" x14ac:dyDescent="0.25">
      <c r="A104" s="2" t="s">
        <v>78</v>
      </c>
      <c r="B104" s="2" t="s">
        <v>26</v>
      </c>
      <c r="C104" s="2">
        <v>1825</v>
      </c>
      <c r="D104" s="2">
        <v>0</v>
      </c>
      <c r="E104" s="2">
        <v>1</v>
      </c>
      <c r="G104">
        <f t="shared" ref="G104:H104" si="159">D104*6</f>
        <v>0</v>
      </c>
      <c r="H104">
        <f t="shared" si="159"/>
        <v>6</v>
      </c>
      <c r="I104" s="2">
        <v>18</v>
      </c>
      <c r="J104" s="7">
        <v>43438</v>
      </c>
      <c r="K104" s="8">
        <v>0.45833333333333331</v>
      </c>
      <c r="L104" s="10">
        <v>143</v>
      </c>
      <c r="M104" s="10">
        <v>34487</v>
      </c>
      <c r="N104" s="10">
        <f t="shared" si="1"/>
        <v>34344</v>
      </c>
      <c r="O104" s="8"/>
      <c r="P104" s="8"/>
      <c r="Q104" s="10">
        <f t="shared" ref="Q104:AA104" si="160">Q98</f>
        <v>183</v>
      </c>
      <c r="R104" s="10">
        <f t="shared" si="160"/>
        <v>259</v>
      </c>
      <c r="S104" s="10">
        <f t="shared" si="160"/>
        <v>1056</v>
      </c>
      <c r="T104" s="10">
        <f t="shared" si="160"/>
        <v>3128</v>
      </c>
      <c r="U104" s="10">
        <f t="shared" si="160"/>
        <v>6685</v>
      </c>
      <c r="V104" s="10">
        <f t="shared" si="160"/>
        <v>9502</v>
      </c>
      <c r="W104" s="10">
        <f t="shared" si="160"/>
        <v>6685</v>
      </c>
      <c r="X104" s="10">
        <f t="shared" si="160"/>
        <v>3128</v>
      </c>
      <c r="Y104" s="10">
        <f t="shared" si="160"/>
        <v>1056</v>
      </c>
      <c r="Z104" s="10">
        <f t="shared" si="160"/>
        <v>259</v>
      </c>
      <c r="AA104" s="10">
        <f t="shared" si="160"/>
        <v>183</v>
      </c>
      <c r="AB104" s="4"/>
      <c r="AC104" s="4"/>
    </row>
    <row r="105" spans="1:29" ht="45" customHeight="1" x14ac:dyDescent="0.25">
      <c r="A105" s="2" t="s">
        <v>78</v>
      </c>
      <c r="B105" s="2" t="s">
        <v>26</v>
      </c>
      <c r="C105" s="2">
        <v>1825</v>
      </c>
      <c r="D105" s="2">
        <v>-1</v>
      </c>
      <c r="E105" s="2">
        <v>1</v>
      </c>
      <c r="G105">
        <f t="shared" ref="G105:H105" si="161">D105*6</f>
        <v>-6</v>
      </c>
      <c r="H105">
        <f t="shared" si="161"/>
        <v>6</v>
      </c>
      <c r="I105" s="2">
        <v>18</v>
      </c>
      <c r="J105" s="7">
        <v>43438</v>
      </c>
      <c r="K105" s="8">
        <v>0.45833333333333331</v>
      </c>
      <c r="L105" s="10">
        <v>146</v>
      </c>
      <c r="M105" s="10">
        <v>30021</v>
      </c>
      <c r="N105" s="10">
        <f t="shared" si="1"/>
        <v>29875</v>
      </c>
      <c r="O105" s="8"/>
      <c r="P105" s="8"/>
      <c r="Q105" s="11"/>
      <c r="R105" s="11"/>
      <c r="S105" s="11"/>
      <c r="T105" s="11"/>
      <c r="U105" s="11"/>
      <c r="V105" s="11"/>
      <c r="W105" s="11"/>
      <c r="X105" s="11"/>
      <c r="Y105" s="11"/>
      <c r="Z105" s="11"/>
      <c r="AA105" s="11"/>
      <c r="AB105" s="4"/>
      <c r="AC105" s="4"/>
    </row>
    <row r="106" spans="1:29" ht="45" customHeight="1" x14ac:dyDescent="0.25">
      <c r="A106" s="2" t="s">
        <v>78</v>
      </c>
      <c r="B106" s="2" t="s">
        <v>26</v>
      </c>
      <c r="C106" s="2">
        <v>1825</v>
      </c>
      <c r="D106" s="2">
        <f t="shared" ref="D106:D109" si="162">D105-1</f>
        <v>-2</v>
      </c>
      <c r="E106" s="2">
        <v>1</v>
      </c>
      <c r="G106">
        <f t="shared" ref="G106:H106" si="163">D106*6</f>
        <v>-12</v>
      </c>
      <c r="H106">
        <f t="shared" si="163"/>
        <v>6</v>
      </c>
      <c r="I106" s="2">
        <v>18</v>
      </c>
      <c r="J106" s="7">
        <v>43438</v>
      </c>
      <c r="K106" s="8">
        <v>0.45833333333333331</v>
      </c>
      <c r="L106" s="10">
        <v>144</v>
      </c>
      <c r="M106" s="10">
        <v>16360</v>
      </c>
      <c r="N106" s="10">
        <f t="shared" si="1"/>
        <v>16216</v>
      </c>
      <c r="O106" s="8"/>
      <c r="P106" s="8"/>
      <c r="Q106" s="11"/>
      <c r="R106" s="11"/>
      <c r="S106" s="11"/>
      <c r="T106" s="11"/>
      <c r="U106" s="11"/>
      <c r="V106" s="11"/>
      <c r="W106" s="11"/>
      <c r="X106" s="11"/>
      <c r="Y106" s="11"/>
      <c r="Z106" s="11"/>
      <c r="AA106" s="11"/>
      <c r="AB106" s="4"/>
      <c r="AC106" s="4"/>
    </row>
    <row r="107" spans="1:29" ht="45" customHeight="1" x14ac:dyDescent="0.25">
      <c r="A107" s="2" t="s">
        <v>78</v>
      </c>
      <c r="B107" s="2" t="s">
        <v>26</v>
      </c>
      <c r="C107" s="2">
        <v>1825</v>
      </c>
      <c r="D107" s="2">
        <f t="shared" si="162"/>
        <v>-3</v>
      </c>
      <c r="E107" s="2">
        <v>1</v>
      </c>
      <c r="G107">
        <f t="shared" ref="G107:H107" si="164">D107*6</f>
        <v>-18</v>
      </c>
      <c r="H107">
        <f t="shared" si="164"/>
        <v>6</v>
      </c>
      <c r="I107" s="2">
        <v>18</v>
      </c>
      <c r="J107" s="7">
        <v>43438</v>
      </c>
      <c r="K107" s="8">
        <v>0.45833333333333331</v>
      </c>
      <c r="L107" s="10">
        <v>147</v>
      </c>
      <c r="M107" s="10">
        <v>3918</v>
      </c>
      <c r="N107" s="10">
        <f t="shared" si="1"/>
        <v>3771</v>
      </c>
      <c r="O107" s="8"/>
      <c r="P107" s="8"/>
      <c r="Q107" s="11"/>
      <c r="R107" s="11"/>
      <c r="S107" s="11"/>
      <c r="T107" s="11"/>
      <c r="U107" s="11"/>
      <c r="V107" s="11"/>
      <c r="W107" s="11"/>
      <c r="X107" s="11"/>
      <c r="Y107" s="11"/>
      <c r="Z107" s="11"/>
      <c r="AA107" s="11"/>
      <c r="AB107" s="4"/>
      <c r="AC107" s="4"/>
    </row>
    <row r="108" spans="1:29" ht="45" customHeight="1" x14ac:dyDescent="0.25">
      <c r="A108" s="2" t="s">
        <v>78</v>
      </c>
      <c r="B108" s="2" t="s">
        <v>26</v>
      </c>
      <c r="C108" s="2">
        <v>1825</v>
      </c>
      <c r="D108" s="2">
        <f t="shared" si="162"/>
        <v>-4</v>
      </c>
      <c r="E108" s="2">
        <v>1</v>
      </c>
      <c r="G108">
        <f t="shared" ref="G108:H108" si="165">D108*6</f>
        <v>-24</v>
      </c>
      <c r="H108">
        <f t="shared" si="165"/>
        <v>6</v>
      </c>
      <c r="I108" s="2">
        <v>18</v>
      </c>
      <c r="J108" s="7">
        <v>43438</v>
      </c>
      <c r="K108" s="8">
        <v>0.45833333333333331</v>
      </c>
      <c r="L108" s="10">
        <v>145</v>
      </c>
      <c r="M108" s="10">
        <v>1548</v>
      </c>
      <c r="N108" s="10">
        <f t="shared" si="1"/>
        <v>1403</v>
      </c>
      <c r="O108" s="8"/>
      <c r="P108" s="8"/>
      <c r="Q108" s="11"/>
      <c r="R108" s="11"/>
      <c r="S108" s="11"/>
      <c r="T108" s="11"/>
      <c r="U108" s="11"/>
      <c r="V108" s="11"/>
      <c r="W108" s="11"/>
      <c r="X108" s="11"/>
      <c r="Y108" s="11"/>
      <c r="Z108" s="11"/>
      <c r="AA108" s="11"/>
      <c r="AB108" s="4"/>
      <c r="AC108" s="4"/>
    </row>
    <row r="109" spans="1:29" ht="45" customHeight="1" x14ac:dyDescent="0.25">
      <c r="A109" s="2" t="s">
        <v>78</v>
      </c>
      <c r="B109" s="2" t="s">
        <v>26</v>
      </c>
      <c r="C109" s="2">
        <v>1825</v>
      </c>
      <c r="D109" s="2">
        <f t="shared" si="162"/>
        <v>-5</v>
      </c>
      <c r="E109" s="2">
        <v>1</v>
      </c>
      <c r="G109">
        <f t="shared" ref="G109:H109" si="166">D109*6</f>
        <v>-30</v>
      </c>
      <c r="H109">
        <f t="shared" si="166"/>
        <v>6</v>
      </c>
      <c r="I109" s="2">
        <v>18</v>
      </c>
      <c r="J109" s="7">
        <v>43438</v>
      </c>
      <c r="K109" s="8">
        <v>0.45833333333333331</v>
      </c>
      <c r="L109" s="10">
        <v>143</v>
      </c>
      <c r="M109" s="10">
        <v>218</v>
      </c>
      <c r="N109" s="10">
        <f t="shared" si="1"/>
        <v>75</v>
      </c>
      <c r="O109" s="8"/>
      <c r="P109" s="8"/>
      <c r="Q109" s="11"/>
      <c r="R109" s="11"/>
      <c r="S109" s="11"/>
      <c r="T109" s="11"/>
      <c r="U109" s="11"/>
      <c r="V109" s="11"/>
      <c r="W109" s="11"/>
      <c r="X109" s="11"/>
      <c r="Y109" s="11"/>
      <c r="Z109" s="11"/>
      <c r="AA109" s="11"/>
      <c r="AB109" s="4"/>
      <c r="AC109" s="4"/>
    </row>
    <row r="110" spans="1:29" ht="45" customHeight="1" x14ac:dyDescent="0.25">
      <c r="A110" s="2" t="s">
        <v>78</v>
      </c>
      <c r="B110" s="2" t="s">
        <v>26</v>
      </c>
      <c r="C110" s="2">
        <v>1825</v>
      </c>
      <c r="D110" s="2">
        <v>0</v>
      </c>
      <c r="E110" s="2">
        <v>2</v>
      </c>
      <c r="G110">
        <f t="shared" ref="G110:H110" si="167">D110*6</f>
        <v>0</v>
      </c>
      <c r="H110">
        <f t="shared" si="167"/>
        <v>12</v>
      </c>
      <c r="I110" s="2">
        <v>18</v>
      </c>
      <c r="J110" s="7">
        <v>43438</v>
      </c>
      <c r="K110" s="8">
        <v>0.45833333333333331</v>
      </c>
      <c r="L110" s="10">
        <v>145</v>
      </c>
      <c r="M110" s="10">
        <v>25614</v>
      </c>
      <c r="N110" s="10">
        <f t="shared" si="1"/>
        <v>25469</v>
      </c>
      <c r="O110" s="8"/>
      <c r="P110" s="8"/>
      <c r="Q110" s="11"/>
      <c r="R110" s="11"/>
      <c r="S110" s="11"/>
      <c r="T110" s="11"/>
      <c r="U110" s="11"/>
      <c r="V110" s="11"/>
      <c r="W110" s="11"/>
      <c r="X110" s="11"/>
      <c r="Y110" s="11"/>
      <c r="Z110" s="11"/>
      <c r="AA110" s="11"/>
      <c r="AB110" s="4"/>
      <c r="AC110" s="4"/>
    </row>
    <row r="111" spans="1:29" ht="45" customHeight="1" x14ac:dyDescent="0.25">
      <c r="A111" s="2" t="s">
        <v>78</v>
      </c>
      <c r="B111" s="2" t="s">
        <v>26</v>
      </c>
      <c r="C111" s="2">
        <v>1825</v>
      </c>
      <c r="D111" s="2">
        <v>-1</v>
      </c>
      <c r="E111" s="2">
        <v>2</v>
      </c>
      <c r="G111">
        <f t="shared" ref="G111:H111" si="168">D111*6</f>
        <v>-6</v>
      </c>
      <c r="H111">
        <f t="shared" si="168"/>
        <v>12</v>
      </c>
      <c r="I111" s="2">
        <v>18</v>
      </c>
      <c r="J111" s="7">
        <v>43438</v>
      </c>
      <c r="K111" s="8">
        <v>0.45833333333333331</v>
      </c>
      <c r="L111" s="10">
        <v>149</v>
      </c>
      <c r="M111" s="10">
        <v>21759</v>
      </c>
      <c r="N111" s="10">
        <f t="shared" si="1"/>
        <v>21610</v>
      </c>
      <c r="O111" s="8"/>
      <c r="P111" s="8"/>
      <c r="Q111" s="11"/>
      <c r="R111" s="11"/>
      <c r="S111" s="11"/>
      <c r="T111" s="11"/>
      <c r="U111" s="11"/>
      <c r="V111" s="11"/>
      <c r="W111" s="11"/>
      <c r="X111" s="11"/>
      <c r="Y111" s="11"/>
      <c r="Z111" s="11"/>
      <c r="AA111" s="11"/>
      <c r="AB111" s="4"/>
      <c r="AC111" s="4"/>
    </row>
    <row r="112" spans="1:29" ht="45" customHeight="1" x14ac:dyDescent="0.25">
      <c r="A112" s="2" t="s">
        <v>78</v>
      </c>
      <c r="B112" s="2" t="s">
        <v>26</v>
      </c>
      <c r="C112" s="2">
        <v>1825</v>
      </c>
      <c r="D112" s="2">
        <f t="shared" ref="D112:D115" si="169">D111-1</f>
        <v>-2</v>
      </c>
      <c r="E112" s="2">
        <v>2</v>
      </c>
      <c r="G112">
        <f t="shared" ref="G112:H112" si="170">D112*6</f>
        <v>-12</v>
      </c>
      <c r="H112">
        <f t="shared" si="170"/>
        <v>12</v>
      </c>
      <c r="I112" s="2">
        <v>18</v>
      </c>
      <c r="J112" s="7">
        <v>43438</v>
      </c>
      <c r="K112" s="8">
        <v>0.45833333333333331</v>
      </c>
      <c r="L112" s="10">
        <v>147</v>
      </c>
      <c r="M112" s="10">
        <v>11708</v>
      </c>
      <c r="N112" s="10">
        <f t="shared" si="1"/>
        <v>11561</v>
      </c>
      <c r="O112" s="8"/>
      <c r="P112" s="8"/>
      <c r="Q112" s="11"/>
      <c r="R112" s="11"/>
      <c r="S112" s="11"/>
      <c r="T112" s="11"/>
      <c r="U112" s="11"/>
      <c r="V112" s="11"/>
      <c r="W112" s="11"/>
      <c r="X112" s="11"/>
      <c r="Y112" s="11"/>
      <c r="Z112" s="11"/>
      <c r="AA112" s="11"/>
      <c r="AB112" s="4"/>
      <c r="AC112" s="4"/>
    </row>
    <row r="113" spans="1:29" ht="45" customHeight="1" x14ac:dyDescent="0.25">
      <c r="A113" s="2" t="s">
        <v>78</v>
      </c>
      <c r="B113" s="2" t="s">
        <v>26</v>
      </c>
      <c r="C113" s="2">
        <v>1825</v>
      </c>
      <c r="D113" s="2">
        <f t="shared" si="169"/>
        <v>-3</v>
      </c>
      <c r="E113" s="2">
        <v>2</v>
      </c>
      <c r="G113">
        <f t="shared" ref="G113:H113" si="171">D113*6</f>
        <v>-18</v>
      </c>
      <c r="H113">
        <f t="shared" si="171"/>
        <v>12</v>
      </c>
      <c r="I113" s="2">
        <v>18</v>
      </c>
      <c r="J113" s="7">
        <v>43438</v>
      </c>
      <c r="K113" s="8">
        <v>0.45833333333333331</v>
      </c>
      <c r="L113" s="10">
        <v>148</v>
      </c>
      <c r="M113" s="10">
        <v>2846</v>
      </c>
      <c r="N113" s="10">
        <f t="shared" si="1"/>
        <v>2698</v>
      </c>
      <c r="O113" s="8"/>
      <c r="P113" s="8"/>
      <c r="Q113" s="11"/>
      <c r="R113" s="11"/>
      <c r="S113" s="11"/>
      <c r="T113" s="11"/>
      <c r="U113" s="11"/>
      <c r="V113" s="11"/>
      <c r="W113" s="11"/>
      <c r="X113" s="11"/>
      <c r="Y113" s="11"/>
      <c r="Z113" s="11"/>
      <c r="AA113" s="11"/>
      <c r="AB113" s="4"/>
      <c r="AC113" s="4"/>
    </row>
    <row r="114" spans="1:29" ht="45" customHeight="1" x14ac:dyDescent="0.25">
      <c r="A114" s="2" t="s">
        <v>78</v>
      </c>
      <c r="B114" s="2" t="s">
        <v>26</v>
      </c>
      <c r="C114" s="2">
        <v>1825</v>
      </c>
      <c r="D114" s="2">
        <f t="shared" si="169"/>
        <v>-4</v>
      </c>
      <c r="E114" s="2">
        <v>2</v>
      </c>
      <c r="G114">
        <f t="shared" ref="G114:H114" si="172">D114*6</f>
        <v>-24</v>
      </c>
      <c r="H114">
        <f t="shared" si="172"/>
        <v>12</v>
      </c>
      <c r="I114" s="2">
        <v>18</v>
      </c>
      <c r="J114" s="7">
        <v>43438</v>
      </c>
      <c r="K114" s="8">
        <v>0.45833333333333331</v>
      </c>
      <c r="L114" s="10">
        <v>145</v>
      </c>
      <c r="M114" s="10">
        <v>679</v>
      </c>
      <c r="N114" s="10">
        <f t="shared" si="1"/>
        <v>534</v>
      </c>
      <c r="O114" s="8"/>
      <c r="P114" s="8"/>
      <c r="Q114" s="11"/>
      <c r="R114" s="11"/>
      <c r="S114" s="11"/>
      <c r="T114" s="11"/>
      <c r="U114" s="11"/>
      <c r="V114" s="11"/>
      <c r="W114" s="11"/>
      <c r="X114" s="11"/>
      <c r="Y114" s="11"/>
      <c r="Z114" s="11"/>
      <c r="AA114" s="11"/>
      <c r="AB114" s="4"/>
      <c r="AC114" s="4"/>
    </row>
    <row r="115" spans="1:29" ht="45" customHeight="1" x14ac:dyDescent="0.25">
      <c r="A115" s="2" t="s">
        <v>78</v>
      </c>
      <c r="B115" s="2" t="s">
        <v>26</v>
      </c>
      <c r="C115" s="2">
        <v>1825</v>
      </c>
      <c r="D115" s="2">
        <f t="shared" si="169"/>
        <v>-5</v>
      </c>
      <c r="E115" s="2">
        <v>2</v>
      </c>
      <c r="G115">
        <f t="shared" ref="G115:H115" si="173">D115*6</f>
        <v>-30</v>
      </c>
      <c r="H115">
        <f t="shared" si="173"/>
        <v>12</v>
      </c>
      <c r="I115" s="2">
        <v>18</v>
      </c>
      <c r="J115" s="7">
        <v>43438</v>
      </c>
      <c r="K115" s="8">
        <v>0.45833333333333331</v>
      </c>
      <c r="L115" s="10">
        <v>142</v>
      </c>
      <c r="M115" s="10">
        <v>326</v>
      </c>
      <c r="N115" s="10">
        <f t="shared" si="1"/>
        <v>184</v>
      </c>
      <c r="O115" s="8"/>
      <c r="P115" s="8"/>
      <c r="Q115" s="11"/>
      <c r="R115" s="11"/>
      <c r="S115" s="11"/>
      <c r="T115" s="11"/>
      <c r="U115" s="11"/>
      <c r="V115" s="11"/>
      <c r="W115" s="11"/>
      <c r="X115" s="11"/>
      <c r="Y115" s="11"/>
      <c r="Z115" s="11"/>
      <c r="AA115" s="11"/>
      <c r="AB115" s="4"/>
      <c r="AC115" s="4"/>
    </row>
    <row r="116" spans="1:29" ht="45" customHeight="1" x14ac:dyDescent="0.25">
      <c r="A116" s="2" t="s">
        <v>78</v>
      </c>
      <c r="B116" s="2" t="s">
        <v>26</v>
      </c>
      <c r="C116" s="2">
        <v>1825</v>
      </c>
      <c r="D116" s="2">
        <v>0</v>
      </c>
      <c r="E116" s="2">
        <v>3</v>
      </c>
      <c r="G116">
        <f t="shared" ref="G116:H116" si="174">D116*6</f>
        <v>0</v>
      </c>
      <c r="H116">
        <f t="shared" si="174"/>
        <v>18</v>
      </c>
      <c r="I116" s="2">
        <v>18</v>
      </c>
      <c r="J116" s="7">
        <v>43438</v>
      </c>
      <c r="K116" s="8">
        <v>0.45833333333333331</v>
      </c>
      <c r="L116" s="10">
        <v>152</v>
      </c>
      <c r="M116" s="10">
        <v>9654</v>
      </c>
      <c r="N116" s="10">
        <f t="shared" si="1"/>
        <v>9502</v>
      </c>
      <c r="O116" s="8"/>
      <c r="P116" s="8"/>
      <c r="Q116" s="11"/>
      <c r="R116" s="11"/>
      <c r="S116" s="11"/>
      <c r="T116" s="11"/>
      <c r="U116" s="11"/>
      <c r="V116" s="11"/>
      <c r="W116" s="11"/>
      <c r="X116" s="11"/>
      <c r="Y116" s="11"/>
      <c r="Z116" s="11"/>
      <c r="AA116" s="11"/>
      <c r="AB116" s="4"/>
      <c r="AC116" s="4"/>
    </row>
    <row r="117" spans="1:29" ht="45" customHeight="1" x14ac:dyDescent="0.25">
      <c r="A117" s="2" t="s">
        <v>78</v>
      </c>
      <c r="B117" s="2" t="s">
        <v>26</v>
      </c>
      <c r="C117" s="2">
        <v>1825</v>
      </c>
      <c r="D117" s="2">
        <v>-1</v>
      </c>
      <c r="E117" s="2">
        <v>3</v>
      </c>
      <c r="G117">
        <f t="shared" ref="G117:H117" si="175">D117*6</f>
        <v>-6</v>
      </c>
      <c r="H117">
        <f t="shared" si="175"/>
        <v>18</v>
      </c>
      <c r="I117" s="2">
        <v>18</v>
      </c>
      <c r="J117" s="7">
        <v>43438</v>
      </c>
      <c r="K117" s="8">
        <v>0.45833333333333331</v>
      </c>
      <c r="L117" s="10">
        <v>152</v>
      </c>
      <c r="M117" s="10">
        <v>6837</v>
      </c>
      <c r="N117" s="10">
        <f t="shared" si="1"/>
        <v>6685</v>
      </c>
      <c r="O117" s="8"/>
      <c r="P117" s="8"/>
      <c r="Q117" s="11"/>
      <c r="R117" s="11"/>
      <c r="S117" s="11"/>
      <c r="T117" s="11"/>
      <c r="U117" s="11"/>
      <c r="V117" s="11"/>
      <c r="W117" s="11"/>
      <c r="X117" s="11"/>
      <c r="Y117" s="11"/>
      <c r="Z117" s="11"/>
      <c r="AA117" s="11"/>
      <c r="AB117" s="4"/>
      <c r="AC117" s="4"/>
    </row>
    <row r="118" spans="1:29" ht="45" customHeight="1" x14ac:dyDescent="0.25">
      <c r="A118" s="2" t="s">
        <v>78</v>
      </c>
      <c r="B118" s="2" t="s">
        <v>26</v>
      </c>
      <c r="C118" s="2">
        <v>1825</v>
      </c>
      <c r="D118" s="2">
        <f t="shared" ref="D118:D121" si="176">D117-1</f>
        <v>-2</v>
      </c>
      <c r="E118" s="2">
        <v>3</v>
      </c>
      <c r="G118">
        <f t="shared" ref="G118:H118" si="177">D118*6</f>
        <v>-12</v>
      </c>
      <c r="H118">
        <f t="shared" si="177"/>
        <v>18</v>
      </c>
      <c r="I118" s="2">
        <v>18</v>
      </c>
      <c r="J118" s="7">
        <v>43438</v>
      </c>
      <c r="K118" s="8">
        <v>0.45833333333333331</v>
      </c>
      <c r="L118" s="10">
        <v>157</v>
      </c>
      <c r="M118" s="10">
        <v>3285</v>
      </c>
      <c r="N118" s="10">
        <f t="shared" si="1"/>
        <v>3128</v>
      </c>
      <c r="O118" s="8"/>
      <c r="P118" s="8"/>
      <c r="Q118" s="11"/>
      <c r="R118" s="11"/>
      <c r="S118" s="11"/>
      <c r="T118" s="11"/>
      <c r="U118" s="11"/>
      <c r="V118" s="11"/>
      <c r="W118" s="11"/>
      <c r="X118" s="11"/>
      <c r="Y118" s="11"/>
      <c r="Z118" s="11"/>
      <c r="AA118" s="11"/>
      <c r="AB118" s="4"/>
      <c r="AC118" s="4"/>
    </row>
    <row r="119" spans="1:29" ht="45" customHeight="1" x14ac:dyDescent="0.25">
      <c r="A119" s="2" t="s">
        <v>78</v>
      </c>
      <c r="B119" s="2" t="s">
        <v>26</v>
      </c>
      <c r="C119" s="2">
        <v>1825</v>
      </c>
      <c r="D119" s="2">
        <f t="shared" si="176"/>
        <v>-3</v>
      </c>
      <c r="E119" s="2">
        <v>3</v>
      </c>
      <c r="G119">
        <f t="shared" ref="G119:H119" si="178">D119*6</f>
        <v>-18</v>
      </c>
      <c r="H119">
        <f t="shared" si="178"/>
        <v>18</v>
      </c>
      <c r="I119" s="2">
        <v>18</v>
      </c>
      <c r="J119" s="7">
        <v>43438</v>
      </c>
      <c r="K119" s="8">
        <v>0.45833333333333331</v>
      </c>
      <c r="L119" s="10">
        <v>159</v>
      </c>
      <c r="M119" s="10">
        <v>1215</v>
      </c>
      <c r="N119" s="10">
        <f t="shared" si="1"/>
        <v>1056</v>
      </c>
      <c r="O119" s="8"/>
      <c r="P119" s="8"/>
      <c r="Q119" s="11"/>
      <c r="R119" s="11"/>
      <c r="S119" s="11"/>
      <c r="T119" s="11"/>
      <c r="U119" s="11"/>
      <c r="V119" s="11"/>
      <c r="W119" s="11"/>
      <c r="X119" s="11"/>
      <c r="Y119" s="11"/>
      <c r="Z119" s="11"/>
      <c r="AA119" s="11"/>
      <c r="AB119" s="4"/>
      <c r="AC119" s="4"/>
    </row>
    <row r="120" spans="1:29" ht="45" customHeight="1" x14ac:dyDescent="0.25">
      <c r="A120" s="2" t="s">
        <v>78</v>
      </c>
      <c r="B120" s="2" t="s">
        <v>26</v>
      </c>
      <c r="C120" s="2">
        <v>1825</v>
      </c>
      <c r="D120" s="2">
        <f t="shared" si="176"/>
        <v>-4</v>
      </c>
      <c r="E120" s="2">
        <v>3</v>
      </c>
      <c r="G120">
        <f t="shared" ref="G120:H120" si="179">D120*6</f>
        <v>-24</v>
      </c>
      <c r="H120">
        <f t="shared" si="179"/>
        <v>18</v>
      </c>
      <c r="I120" s="2">
        <v>18</v>
      </c>
      <c r="J120" s="7">
        <v>43438</v>
      </c>
      <c r="K120" s="8">
        <v>0.45833333333333331</v>
      </c>
      <c r="L120" s="10">
        <v>153</v>
      </c>
      <c r="M120" s="10">
        <v>412</v>
      </c>
      <c r="N120" s="10">
        <f t="shared" si="1"/>
        <v>259</v>
      </c>
      <c r="O120" s="8"/>
      <c r="P120" s="8"/>
      <c r="Q120" s="11"/>
      <c r="R120" s="11"/>
      <c r="S120" s="11"/>
      <c r="T120" s="11"/>
      <c r="U120" s="11"/>
      <c r="V120" s="11"/>
      <c r="W120" s="11"/>
      <c r="X120" s="11"/>
      <c r="Y120" s="11"/>
      <c r="Z120" s="11"/>
      <c r="AA120" s="11"/>
      <c r="AB120" s="4"/>
      <c r="AC120" s="4"/>
    </row>
    <row r="121" spans="1:29" ht="45" customHeight="1" x14ac:dyDescent="0.25">
      <c r="A121" s="2" t="s">
        <v>78</v>
      </c>
      <c r="B121" s="2" t="s">
        <v>26</v>
      </c>
      <c r="C121" s="2">
        <v>1825</v>
      </c>
      <c r="D121" s="2">
        <f t="shared" si="176"/>
        <v>-5</v>
      </c>
      <c r="E121" s="2">
        <v>3</v>
      </c>
      <c r="G121">
        <f t="shared" ref="G121:H121" si="180">D121*6</f>
        <v>-30</v>
      </c>
      <c r="H121">
        <f t="shared" si="180"/>
        <v>18</v>
      </c>
      <c r="I121" s="2">
        <v>18</v>
      </c>
      <c r="J121" s="7">
        <v>43438</v>
      </c>
      <c r="K121" s="8">
        <v>0.45833333333333331</v>
      </c>
      <c r="L121" s="10">
        <v>152</v>
      </c>
      <c r="M121" s="10">
        <v>335</v>
      </c>
      <c r="N121" s="10">
        <f t="shared" si="1"/>
        <v>183</v>
      </c>
      <c r="O121" s="8"/>
      <c r="P121" s="8"/>
      <c r="Q121" s="11"/>
      <c r="R121" s="11"/>
      <c r="S121" s="11"/>
      <c r="T121" s="11"/>
      <c r="U121" s="11"/>
      <c r="V121" s="11"/>
      <c r="W121" s="11"/>
      <c r="X121" s="11"/>
      <c r="Y121" s="11"/>
      <c r="Z121" s="11"/>
      <c r="AA121" s="11"/>
      <c r="AB121" s="4"/>
      <c r="AC121" s="4"/>
    </row>
    <row r="122" spans="1:29" ht="45" customHeight="1" x14ac:dyDescent="0.3">
      <c r="A122" s="2" t="s">
        <v>82</v>
      </c>
      <c r="B122" s="2" t="s">
        <v>26</v>
      </c>
      <c r="C122" s="2">
        <v>1824</v>
      </c>
      <c r="D122" s="2">
        <v>0</v>
      </c>
      <c r="E122" s="2">
        <v>0</v>
      </c>
      <c r="G122">
        <f t="shared" ref="G122:H122" si="181">D122*6</f>
        <v>0</v>
      </c>
      <c r="H122">
        <f t="shared" si="181"/>
        <v>0</v>
      </c>
      <c r="I122" s="2">
        <v>18</v>
      </c>
      <c r="J122" s="7">
        <v>43438</v>
      </c>
      <c r="K122" s="8">
        <v>0.45833333333333331</v>
      </c>
      <c r="L122" s="10">
        <v>146</v>
      </c>
      <c r="M122" s="10">
        <v>64617</v>
      </c>
      <c r="N122" s="10">
        <f t="shared" si="1"/>
        <v>64471</v>
      </c>
      <c r="O122" s="8"/>
      <c r="P122" s="8"/>
      <c r="Q122" s="10">
        <f>N145</f>
        <v>333</v>
      </c>
      <c r="R122" s="10">
        <f>N144</f>
        <v>469</v>
      </c>
      <c r="S122" s="10">
        <f>N143</f>
        <v>820</v>
      </c>
      <c r="T122" s="10">
        <f>N142</f>
        <v>1187</v>
      </c>
      <c r="U122" s="10">
        <f>N141</f>
        <v>1608</v>
      </c>
      <c r="V122" s="10">
        <f>N140</f>
        <v>1828</v>
      </c>
      <c r="W122" s="9">
        <f t="shared" ref="W122:W125" si="182">U122</f>
        <v>1608</v>
      </c>
      <c r="X122" s="9">
        <f t="shared" ref="X122:X125" si="183">T122</f>
        <v>1187</v>
      </c>
      <c r="Y122" s="9">
        <f t="shared" ref="Y122:Y125" si="184">S122</f>
        <v>820</v>
      </c>
      <c r="Z122" s="9">
        <f t="shared" ref="Z122:Z125" si="185">R122</f>
        <v>469</v>
      </c>
      <c r="AA122" s="9">
        <f t="shared" ref="AA122:AA125" si="186">Q122</f>
        <v>333</v>
      </c>
      <c r="AB122" s="15" t="s">
        <v>67</v>
      </c>
      <c r="AC122" s="16" t="str">
        <f>B122</f>
        <v>30E10K0D7</v>
      </c>
    </row>
    <row r="123" spans="1:29" ht="45" customHeight="1" x14ac:dyDescent="0.3">
      <c r="A123" s="2" t="s">
        <v>82</v>
      </c>
      <c r="B123" s="2" t="s">
        <v>26</v>
      </c>
      <c r="C123" s="2">
        <v>1824</v>
      </c>
      <c r="D123" s="2">
        <v>-1</v>
      </c>
      <c r="E123" s="2">
        <v>0</v>
      </c>
      <c r="G123">
        <f t="shared" ref="G123:H123" si="187">D123*6</f>
        <v>-6</v>
      </c>
      <c r="H123">
        <f t="shared" si="187"/>
        <v>0</v>
      </c>
      <c r="I123" s="2">
        <v>18</v>
      </c>
      <c r="J123" s="7">
        <v>43438</v>
      </c>
      <c r="K123" s="8">
        <v>0.45833333333333331</v>
      </c>
      <c r="L123" s="10">
        <v>147</v>
      </c>
      <c r="M123" s="10">
        <v>52051</v>
      </c>
      <c r="N123" s="10">
        <f t="shared" si="1"/>
        <v>51904</v>
      </c>
      <c r="O123" s="8"/>
      <c r="P123" s="8"/>
      <c r="Q123" s="10">
        <f>N139</f>
        <v>367</v>
      </c>
      <c r="R123" s="10">
        <f>N138</f>
        <v>617</v>
      </c>
      <c r="S123" s="10">
        <f>N137</f>
        <v>1228</v>
      </c>
      <c r="T123" s="10">
        <f>N136</f>
        <v>2016</v>
      </c>
      <c r="U123" s="10">
        <f>N135</f>
        <v>5768</v>
      </c>
      <c r="V123" s="10">
        <f>N134</f>
        <v>23119</v>
      </c>
      <c r="W123" s="9">
        <f t="shared" si="182"/>
        <v>5768</v>
      </c>
      <c r="X123" s="9">
        <f t="shared" si="183"/>
        <v>2016</v>
      </c>
      <c r="Y123" s="9">
        <f t="shared" si="184"/>
        <v>1228</v>
      </c>
      <c r="Z123" s="9">
        <f t="shared" si="185"/>
        <v>617</v>
      </c>
      <c r="AA123" s="9">
        <f t="shared" si="186"/>
        <v>367</v>
      </c>
      <c r="AB123" s="15" t="s">
        <v>68</v>
      </c>
      <c r="AC123" s="16">
        <f>C122</f>
        <v>1824</v>
      </c>
    </row>
    <row r="124" spans="1:29" ht="45" customHeight="1" x14ac:dyDescent="0.3">
      <c r="A124" s="2" t="s">
        <v>82</v>
      </c>
      <c r="B124" s="2" t="s">
        <v>26</v>
      </c>
      <c r="C124" s="2">
        <v>1824</v>
      </c>
      <c r="D124" s="2">
        <f t="shared" ref="D124:D127" si="188">D123-1</f>
        <v>-2</v>
      </c>
      <c r="E124" s="2">
        <v>0</v>
      </c>
      <c r="G124">
        <f t="shared" ref="G124:H124" si="189">D124*6</f>
        <v>-12</v>
      </c>
      <c r="H124">
        <f t="shared" si="189"/>
        <v>0</v>
      </c>
      <c r="I124" s="2">
        <v>18</v>
      </c>
      <c r="J124" s="7">
        <v>43438</v>
      </c>
      <c r="K124" s="8">
        <v>0.45833333333333331</v>
      </c>
      <c r="L124" s="10">
        <v>139</v>
      </c>
      <c r="M124" s="10">
        <v>18818</v>
      </c>
      <c r="N124" s="10">
        <f t="shared" si="1"/>
        <v>18679</v>
      </c>
      <c r="O124" s="8"/>
      <c r="P124" s="8"/>
      <c r="Q124" s="10">
        <f>N132</f>
        <v>783</v>
      </c>
      <c r="R124" s="10">
        <f>N131</f>
        <v>1344</v>
      </c>
      <c r="S124" s="10">
        <f>N131</f>
        <v>1344</v>
      </c>
      <c r="T124" s="10">
        <f>N130</f>
        <v>5919</v>
      </c>
      <c r="U124" s="10">
        <f>N129</f>
        <v>41245</v>
      </c>
      <c r="V124" s="10">
        <f>N128</f>
        <v>66344</v>
      </c>
      <c r="W124" s="9">
        <f t="shared" si="182"/>
        <v>41245</v>
      </c>
      <c r="X124" s="9">
        <f t="shared" si="183"/>
        <v>5919</v>
      </c>
      <c r="Y124" s="9">
        <f t="shared" si="184"/>
        <v>1344</v>
      </c>
      <c r="Z124" s="9">
        <f t="shared" si="185"/>
        <v>1344</v>
      </c>
      <c r="AA124" s="9">
        <f t="shared" si="186"/>
        <v>783</v>
      </c>
      <c r="AB124" s="15" t="s">
        <v>69</v>
      </c>
      <c r="AC124" s="16">
        <f>I122</f>
        <v>18</v>
      </c>
    </row>
    <row r="125" spans="1:29" ht="45" customHeight="1" x14ac:dyDescent="0.25">
      <c r="A125" s="2" t="s">
        <v>82</v>
      </c>
      <c r="B125" s="2" t="s">
        <v>26</v>
      </c>
      <c r="C125" s="2">
        <v>1824</v>
      </c>
      <c r="D125" s="2">
        <f t="shared" si="188"/>
        <v>-3</v>
      </c>
      <c r="E125" s="2">
        <v>0</v>
      </c>
      <c r="G125">
        <f t="shared" ref="G125:H125" si="190">D125*6</f>
        <v>-18</v>
      </c>
      <c r="H125">
        <f t="shared" si="190"/>
        <v>0</v>
      </c>
      <c r="I125" s="2">
        <v>18</v>
      </c>
      <c r="J125" s="7">
        <v>43438</v>
      </c>
      <c r="K125" s="8">
        <v>0.45833333333333331</v>
      </c>
      <c r="L125" s="10">
        <v>141</v>
      </c>
      <c r="M125" s="10">
        <v>1770</v>
      </c>
      <c r="N125" s="10">
        <f t="shared" si="1"/>
        <v>1629</v>
      </c>
      <c r="O125" s="8"/>
      <c r="P125" s="8"/>
      <c r="Q125" s="10">
        <f>N127</f>
        <v>440</v>
      </c>
      <c r="R125" s="10">
        <f>N126</f>
        <v>800</v>
      </c>
      <c r="S125" s="10">
        <f>N125</f>
        <v>1629</v>
      </c>
      <c r="T125" s="10">
        <f>N124</f>
        <v>18679</v>
      </c>
      <c r="U125" s="10">
        <f>N123</f>
        <v>51904</v>
      </c>
      <c r="V125" s="29">
        <f>N122</f>
        <v>64471</v>
      </c>
      <c r="W125" s="9">
        <f t="shared" si="182"/>
        <v>51904</v>
      </c>
      <c r="X125" s="9">
        <f t="shared" si="183"/>
        <v>18679</v>
      </c>
      <c r="Y125" s="9">
        <f t="shared" si="184"/>
        <v>1629</v>
      </c>
      <c r="Z125" s="9">
        <f t="shared" si="185"/>
        <v>800</v>
      </c>
      <c r="AA125" s="9">
        <f t="shared" si="186"/>
        <v>440</v>
      </c>
      <c r="AB125" s="4"/>
      <c r="AC125" s="4"/>
    </row>
    <row r="126" spans="1:29" ht="45" customHeight="1" x14ac:dyDescent="0.25">
      <c r="A126" s="2" t="s">
        <v>82</v>
      </c>
      <c r="B126" s="2" t="s">
        <v>26</v>
      </c>
      <c r="C126" s="2">
        <v>1824</v>
      </c>
      <c r="D126" s="2">
        <f t="shared" si="188"/>
        <v>-4</v>
      </c>
      <c r="E126" s="2">
        <v>0</v>
      </c>
      <c r="G126">
        <f t="shared" ref="G126:H126" si="191">D126*6</f>
        <v>-24</v>
      </c>
      <c r="H126">
        <f t="shared" si="191"/>
        <v>0</v>
      </c>
      <c r="I126" s="2">
        <v>18</v>
      </c>
      <c r="J126" s="7">
        <v>43438</v>
      </c>
      <c r="K126" s="8">
        <v>0.45833333333333331</v>
      </c>
      <c r="L126" s="10">
        <v>141</v>
      </c>
      <c r="M126" s="10">
        <v>941</v>
      </c>
      <c r="N126" s="10">
        <f t="shared" si="1"/>
        <v>800</v>
      </c>
      <c r="O126" s="8"/>
      <c r="P126" s="8"/>
      <c r="Q126" s="10">
        <f t="shared" ref="Q126:AA126" si="192">Q124</f>
        <v>783</v>
      </c>
      <c r="R126" s="10">
        <f t="shared" si="192"/>
        <v>1344</v>
      </c>
      <c r="S126" s="10">
        <f t="shared" si="192"/>
        <v>1344</v>
      </c>
      <c r="T126" s="10">
        <f t="shared" si="192"/>
        <v>5919</v>
      </c>
      <c r="U126" s="10">
        <f t="shared" si="192"/>
        <v>41245</v>
      </c>
      <c r="V126" s="10">
        <f t="shared" si="192"/>
        <v>66344</v>
      </c>
      <c r="W126" s="10">
        <f t="shared" si="192"/>
        <v>41245</v>
      </c>
      <c r="X126" s="10">
        <f t="shared" si="192"/>
        <v>5919</v>
      </c>
      <c r="Y126" s="10">
        <f t="shared" si="192"/>
        <v>1344</v>
      </c>
      <c r="Z126" s="10">
        <f t="shared" si="192"/>
        <v>1344</v>
      </c>
      <c r="AA126" s="10">
        <f t="shared" si="192"/>
        <v>783</v>
      </c>
      <c r="AB126" s="4"/>
      <c r="AC126" s="4"/>
    </row>
    <row r="127" spans="1:29" ht="45" customHeight="1" x14ac:dyDescent="0.25">
      <c r="A127" s="2" t="s">
        <v>82</v>
      </c>
      <c r="B127" s="2" t="s">
        <v>26</v>
      </c>
      <c r="C127" s="2">
        <v>1824</v>
      </c>
      <c r="D127" s="2">
        <f t="shared" si="188"/>
        <v>-5</v>
      </c>
      <c r="E127" s="2">
        <v>0</v>
      </c>
      <c r="G127">
        <f t="shared" ref="G127:H127" si="193">D127*6</f>
        <v>-30</v>
      </c>
      <c r="H127">
        <f t="shared" si="193"/>
        <v>0</v>
      </c>
      <c r="I127" s="2">
        <v>18</v>
      </c>
      <c r="J127" s="7">
        <v>43438</v>
      </c>
      <c r="K127" s="8">
        <v>0.45833333333333331</v>
      </c>
      <c r="L127" s="10">
        <v>142</v>
      </c>
      <c r="M127" s="10">
        <v>582</v>
      </c>
      <c r="N127" s="10">
        <f t="shared" si="1"/>
        <v>440</v>
      </c>
      <c r="O127" s="8"/>
      <c r="P127" s="8"/>
      <c r="Q127" s="10">
        <f t="shared" ref="Q127:AA127" si="194">Q123</f>
        <v>367</v>
      </c>
      <c r="R127" s="10">
        <f t="shared" si="194"/>
        <v>617</v>
      </c>
      <c r="S127" s="10">
        <f t="shared" si="194"/>
        <v>1228</v>
      </c>
      <c r="T127" s="10">
        <f t="shared" si="194"/>
        <v>2016</v>
      </c>
      <c r="U127" s="10">
        <f t="shared" si="194"/>
        <v>5768</v>
      </c>
      <c r="V127" s="10">
        <f t="shared" si="194"/>
        <v>23119</v>
      </c>
      <c r="W127" s="10">
        <f t="shared" si="194"/>
        <v>5768</v>
      </c>
      <c r="X127" s="10">
        <f t="shared" si="194"/>
        <v>2016</v>
      </c>
      <c r="Y127" s="10">
        <f t="shared" si="194"/>
        <v>1228</v>
      </c>
      <c r="Z127" s="10">
        <f t="shared" si="194"/>
        <v>617</v>
      </c>
      <c r="AA127" s="10">
        <f t="shared" si="194"/>
        <v>367</v>
      </c>
      <c r="AB127" s="4"/>
      <c r="AC127" s="4"/>
    </row>
    <row r="128" spans="1:29" ht="45" customHeight="1" x14ac:dyDescent="0.25">
      <c r="A128" s="2" t="s">
        <v>82</v>
      </c>
      <c r="B128" s="2" t="s">
        <v>26</v>
      </c>
      <c r="C128" s="2">
        <v>1824</v>
      </c>
      <c r="D128" s="2">
        <v>0</v>
      </c>
      <c r="E128" s="2">
        <v>1</v>
      </c>
      <c r="G128">
        <f t="shared" ref="G128:H128" si="195">D128*6</f>
        <v>0</v>
      </c>
      <c r="H128">
        <f t="shared" si="195"/>
        <v>6</v>
      </c>
      <c r="I128" s="2">
        <v>18</v>
      </c>
      <c r="J128" s="7">
        <v>43438</v>
      </c>
      <c r="K128" s="8">
        <v>0.45833333333333331</v>
      </c>
      <c r="L128" s="10">
        <v>143</v>
      </c>
      <c r="M128" s="10">
        <v>66487</v>
      </c>
      <c r="N128" s="10">
        <f t="shared" si="1"/>
        <v>66344</v>
      </c>
      <c r="O128" s="8"/>
      <c r="P128" s="8"/>
      <c r="Q128" s="10">
        <f t="shared" ref="Q128:AA128" si="196">Q122</f>
        <v>333</v>
      </c>
      <c r="R128" s="10">
        <f t="shared" si="196"/>
        <v>469</v>
      </c>
      <c r="S128" s="10">
        <f t="shared" si="196"/>
        <v>820</v>
      </c>
      <c r="T128" s="10">
        <f t="shared" si="196"/>
        <v>1187</v>
      </c>
      <c r="U128" s="10">
        <f t="shared" si="196"/>
        <v>1608</v>
      </c>
      <c r="V128" s="10">
        <f t="shared" si="196"/>
        <v>1828</v>
      </c>
      <c r="W128" s="10">
        <f t="shared" si="196"/>
        <v>1608</v>
      </c>
      <c r="X128" s="10">
        <f t="shared" si="196"/>
        <v>1187</v>
      </c>
      <c r="Y128" s="10">
        <f t="shared" si="196"/>
        <v>820</v>
      </c>
      <c r="Z128" s="10">
        <f t="shared" si="196"/>
        <v>469</v>
      </c>
      <c r="AA128" s="10">
        <f t="shared" si="196"/>
        <v>333</v>
      </c>
      <c r="AB128" s="4"/>
      <c r="AC128" s="4"/>
    </row>
    <row r="129" spans="1:29" ht="45" customHeight="1" x14ac:dyDescent="0.25">
      <c r="A129" s="2" t="s">
        <v>82</v>
      </c>
      <c r="B129" s="2" t="s">
        <v>26</v>
      </c>
      <c r="C129" s="2">
        <v>1824</v>
      </c>
      <c r="D129" s="2">
        <v>-1</v>
      </c>
      <c r="E129" s="2">
        <v>1</v>
      </c>
      <c r="G129">
        <f t="shared" ref="G129:H129" si="197">D129*6</f>
        <v>-6</v>
      </c>
      <c r="H129">
        <f t="shared" si="197"/>
        <v>6</v>
      </c>
      <c r="I129" s="2">
        <v>18</v>
      </c>
      <c r="J129" s="7">
        <v>43438</v>
      </c>
      <c r="K129" s="8">
        <v>0.45833333333333331</v>
      </c>
      <c r="L129" s="10">
        <v>146</v>
      </c>
      <c r="M129" s="10">
        <v>41391</v>
      </c>
      <c r="N129" s="10">
        <f t="shared" si="1"/>
        <v>41245</v>
      </c>
      <c r="O129" s="8"/>
      <c r="P129" s="8"/>
      <c r="Q129" s="11"/>
      <c r="R129" s="11"/>
      <c r="S129" s="11"/>
      <c r="T129" s="11"/>
      <c r="U129" s="11"/>
      <c r="V129" s="11"/>
      <c r="W129" s="11"/>
      <c r="X129" s="11"/>
      <c r="Y129" s="11"/>
      <c r="Z129" s="11"/>
      <c r="AA129" s="11"/>
      <c r="AB129" s="4"/>
      <c r="AC129" s="4"/>
    </row>
    <row r="130" spans="1:29" ht="45" customHeight="1" x14ac:dyDescent="0.25">
      <c r="A130" s="2" t="s">
        <v>82</v>
      </c>
      <c r="B130" s="2" t="s">
        <v>26</v>
      </c>
      <c r="C130" s="2">
        <v>1824</v>
      </c>
      <c r="D130" s="2">
        <f t="shared" ref="D130:D133" si="198">D129-1</f>
        <v>-2</v>
      </c>
      <c r="E130" s="2">
        <v>1</v>
      </c>
      <c r="G130">
        <f t="shared" ref="G130:H130" si="199">D130*6</f>
        <v>-12</v>
      </c>
      <c r="H130">
        <f t="shared" si="199"/>
        <v>6</v>
      </c>
      <c r="I130" s="2">
        <v>18</v>
      </c>
      <c r="J130" s="7">
        <v>43438</v>
      </c>
      <c r="K130" s="8">
        <v>0.45833333333333331</v>
      </c>
      <c r="L130" s="10">
        <v>144</v>
      </c>
      <c r="M130" s="10">
        <v>6063</v>
      </c>
      <c r="N130" s="10">
        <f t="shared" si="1"/>
        <v>5919</v>
      </c>
      <c r="O130" s="8"/>
      <c r="P130" s="8"/>
      <c r="Q130" s="11"/>
      <c r="R130" s="11"/>
      <c r="S130" s="11"/>
      <c r="T130" s="11"/>
      <c r="U130" s="11"/>
      <c r="V130" s="11"/>
      <c r="W130" s="11"/>
      <c r="X130" s="11"/>
      <c r="Y130" s="11"/>
      <c r="Z130" s="11"/>
      <c r="AA130" s="11"/>
      <c r="AB130" s="4"/>
      <c r="AC130" s="4"/>
    </row>
    <row r="131" spans="1:29" ht="45" customHeight="1" x14ac:dyDescent="0.25">
      <c r="A131" s="2" t="s">
        <v>82</v>
      </c>
      <c r="B131" s="2" t="s">
        <v>26</v>
      </c>
      <c r="C131" s="2">
        <v>1824</v>
      </c>
      <c r="D131" s="2">
        <f t="shared" si="198"/>
        <v>-3</v>
      </c>
      <c r="E131" s="2">
        <v>1</v>
      </c>
      <c r="G131">
        <f t="shared" ref="G131:H131" si="200">D131*6</f>
        <v>-18</v>
      </c>
      <c r="H131">
        <f t="shared" si="200"/>
        <v>6</v>
      </c>
      <c r="I131" s="2">
        <v>18</v>
      </c>
      <c r="J131" s="7">
        <v>43438</v>
      </c>
      <c r="K131" s="8">
        <v>0.45833333333333331</v>
      </c>
      <c r="L131" s="10">
        <v>147</v>
      </c>
      <c r="M131" s="10">
        <v>1491</v>
      </c>
      <c r="N131" s="10">
        <f t="shared" si="1"/>
        <v>1344</v>
      </c>
      <c r="O131" s="8"/>
      <c r="P131" s="8"/>
      <c r="Q131" s="11"/>
      <c r="R131" s="11"/>
      <c r="S131" s="11"/>
      <c r="T131" s="11"/>
      <c r="U131" s="11"/>
      <c r="V131" s="11"/>
      <c r="W131" s="11"/>
      <c r="X131" s="11"/>
      <c r="Y131" s="11"/>
      <c r="Z131" s="11"/>
      <c r="AA131" s="11"/>
      <c r="AB131" s="4"/>
      <c r="AC131" s="4"/>
    </row>
    <row r="132" spans="1:29" ht="45" customHeight="1" x14ac:dyDescent="0.25">
      <c r="A132" s="2" t="s">
        <v>82</v>
      </c>
      <c r="B132" s="2" t="s">
        <v>26</v>
      </c>
      <c r="C132" s="2">
        <v>1824</v>
      </c>
      <c r="D132" s="2">
        <f t="shared" si="198"/>
        <v>-4</v>
      </c>
      <c r="E132" s="2">
        <v>1</v>
      </c>
      <c r="G132">
        <f t="shared" ref="G132:H132" si="201">D132*6</f>
        <v>-24</v>
      </c>
      <c r="H132">
        <f t="shared" si="201"/>
        <v>6</v>
      </c>
      <c r="I132" s="2">
        <v>18</v>
      </c>
      <c r="J132" s="7">
        <v>43438</v>
      </c>
      <c r="K132" s="8">
        <v>0.45833333333333331</v>
      </c>
      <c r="L132" s="10">
        <v>145</v>
      </c>
      <c r="M132" s="10">
        <v>928</v>
      </c>
      <c r="N132" s="10">
        <f t="shared" si="1"/>
        <v>783</v>
      </c>
      <c r="O132" s="8"/>
      <c r="P132" s="8"/>
      <c r="Q132" s="11"/>
      <c r="R132" s="11"/>
      <c r="S132" s="11"/>
      <c r="T132" s="11"/>
      <c r="U132" s="11"/>
      <c r="V132" s="11"/>
      <c r="W132" s="11"/>
      <c r="X132" s="11"/>
      <c r="Y132" s="11"/>
      <c r="Z132" s="11"/>
      <c r="AA132" s="11"/>
      <c r="AB132" s="4"/>
      <c r="AC132" s="4"/>
    </row>
    <row r="133" spans="1:29" ht="45" customHeight="1" x14ac:dyDescent="0.25">
      <c r="A133" s="2" t="s">
        <v>82</v>
      </c>
      <c r="B133" s="2" t="s">
        <v>26</v>
      </c>
      <c r="C133" s="2">
        <v>1824</v>
      </c>
      <c r="D133" s="2">
        <f t="shared" si="198"/>
        <v>-5</v>
      </c>
      <c r="E133" s="2">
        <v>1</v>
      </c>
      <c r="G133">
        <f t="shared" ref="G133:H133" si="202">D133*6</f>
        <v>-30</v>
      </c>
      <c r="H133">
        <f t="shared" si="202"/>
        <v>6</v>
      </c>
      <c r="I133" s="2">
        <v>18</v>
      </c>
      <c r="J133" s="7">
        <v>43438</v>
      </c>
      <c r="K133" s="8">
        <v>0.45833333333333331</v>
      </c>
      <c r="L133" s="10">
        <v>143</v>
      </c>
      <c r="M133" s="10">
        <v>565</v>
      </c>
      <c r="N133" s="10">
        <f t="shared" si="1"/>
        <v>422</v>
      </c>
      <c r="O133" s="8"/>
      <c r="P133" s="8"/>
      <c r="Q133" s="11"/>
      <c r="R133" s="11"/>
      <c r="S133" s="11"/>
      <c r="T133" s="11"/>
      <c r="U133" s="11"/>
      <c r="V133" s="11"/>
      <c r="W133" s="11"/>
      <c r="X133" s="11"/>
      <c r="Y133" s="11"/>
      <c r="Z133" s="11"/>
      <c r="AA133" s="11"/>
      <c r="AB133" s="4"/>
      <c r="AC133" s="4"/>
    </row>
    <row r="134" spans="1:29" ht="45" customHeight="1" x14ac:dyDescent="0.25">
      <c r="A134" s="2" t="s">
        <v>82</v>
      </c>
      <c r="B134" s="2" t="s">
        <v>26</v>
      </c>
      <c r="C134" s="2">
        <v>1824</v>
      </c>
      <c r="D134" s="2">
        <v>0</v>
      </c>
      <c r="E134" s="2">
        <v>2</v>
      </c>
      <c r="G134">
        <f t="shared" ref="G134:H134" si="203">D134*6</f>
        <v>0</v>
      </c>
      <c r="H134">
        <f t="shared" si="203"/>
        <v>12</v>
      </c>
      <c r="I134" s="2">
        <v>18</v>
      </c>
      <c r="J134" s="7">
        <v>43438</v>
      </c>
      <c r="K134" s="8">
        <v>0.45833333333333331</v>
      </c>
      <c r="L134" s="10">
        <v>145</v>
      </c>
      <c r="M134" s="10">
        <v>23264</v>
      </c>
      <c r="N134" s="10">
        <f t="shared" si="1"/>
        <v>23119</v>
      </c>
      <c r="O134" s="8"/>
      <c r="P134" s="8"/>
      <c r="Q134" s="11"/>
      <c r="R134" s="11"/>
      <c r="S134" s="11"/>
      <c r="T134" s="11"/>
      <c r="U134" s="11"/>
      <c r="V134" s="11"/>
      <c r="W134" s="11"/>
      <c r="X134" s="11"/>
      <c r="Y134" s="11"/>
      <c r="Z134" s="11"/>
      <c r="AA134" s="11"/>
      <c r="AB134" s="4"/>
      <c r="AC134" s="4"/>
    </row>
    <row r="135" spans="1:29" ht="45" customHeight="1" x14ac:dyDescent="0.25">
      <c r="A135" s="2" t="s">
        <v>82</v>
      </c>
      <c r="B135" s="2" t="s">
        <v>26</v>
      </c>
      <c r="C135" s="2">
        <v>1824</v>
      </c>
      <c r="D135" s="2">
        <v>-1</v>
      </c>
      <c r="E135" s="2">
        <v>2</v>
      </c>
      <c r="G135">
        <f t="shared" ref="G135:H135" si="204">D135*6</f>
        <v>-6</v>
      </c>
      <c r="H135">
        <f t="shared" si="204"/>
        <v>12</v>
      </c>
      <c r="I135" s="2">
        <v>18</v>
      </c>
      <c r="J135" s="7">
        <v>43438</v>
      </c>
      <c r="K135" s="8">
        <v>0.45833333333333331</v>
      </c>
      <c r="L135" s="10">
        <v>149</v>
      </c>
      <c r="M135" s="10">
        <v>5917</v>
      </c>
      <c r="N135" s="10">
        <f t="shared" si="1"/>
        <v>5768</v>
      </c>
      <c r="O135" s="8"/>
      <c r="P135" s="8"/>
      <c r="Q135" s="11"/>
      <c r="R135" s="11"/>
      <c r="S135" s="11"/>
      <c r="T135" s="11"/>
      <c r="U135" s="11"/>
      <c r="V135" s="11"/>
      <c r="W135" s="11"/>
      <c r="X135" s="11"/>
      <c r="Y135" s="11"/>
      <c r="Z135" s="11"/>
      <c r="AA135" s="11"/>
      <c r="AB135" s="4"/>
      <c r="AC135" s="4"/>
    </row>
    <row r="136" spans="1:29" ht="45" customHeight="1" x14ac:dyDescent="0.25">
      <c r="A136" s="2" t="s">
        <v>82</v>
      </c>
      <c r="B136" s="2" t="s">
        <v>26</v>
      </c>
      <c r="C136" s="2">
        <v>1824</v>
      </c>
      <c r="D136" s="2">
        <f t="shared" ref="D136:D139" si="205">D135-1</f>
        <v>-2</v>
      </c>
      <c r="E136" s="2">
        <v>2</v>
      </c>
      <c r="G136">
        <f t="shared" ref="G136:H136" si="206">D136*6</f>
        <v>-12</v>
      </c>
      <c r="H136">
        <f t="shared" si="206"/>
        <v>12</v>
      </c>
      <c r="I136" s="2">
        <v>18</v>
      </c>
      <c r="J136" s="7">
        <v>43438</v>
      </c>
      <c r="K136" s="8">
        <v>0.45833333333333331</v>
      </c>
      <c r="L136" s="10">
        <v>147</v>
      </c>
      <c r="M136" s="10">
        <v>2163</v>
      </c>
      <c r="N136" s="10">
        <f t="shared" si="1"/>
        <v>2016</v>
      </c>
      <c r="O136" s="8"/>
      <c r="P136" s="8"/>
      <c r="Q136" s="11"/>
      <c r="R136" s="11"/>
      <c r="S136" s="11"/>
      <c r="T136" s="11"/>
      <c r="U136" s="11"/>
      <c r="V136" s="11"/>
      <c r="W136" s="11"/>
      <c r="X136" s="11"/>
      <c r="Y136" s="11"/>
      <c r="Z136" s="11"/>
      <c r="AA136" s="11"/>
      <c r="AB136" s="4"/>
      <c r="AC136" s="4"/>
    </row>
    <row r="137" spans="1:29" ht="45" customHeight="1" x14ac:dyDescent="0.25">
      <c r="A137" s="2" t="s">
        <v>82</v>
      </c>
      <c r="B137" s="2" t="s">
        <v>26</v>
      </c>
      <c r="C137" s="2">
        <v>1824</v>
      </c>
      <c r="D137" s="2">
        <f t="shared" si="205"/>
        <v>-3</v>
      </c>
      <c r="E137" s="2">
        <v>2</v>
      </c>
      <c r="G137">
        <f t="shared" ref="G137:H137" si="207">D137*6</f>
        <v>-18</v>
      </c>
      <c r="H137">
        <f t="shared" si="207"/>
        <v>12</v>
      </c>
      <c r="I137" s="2">
        <v>18</v>
      </c>
      <c r="J137" s="7">
        <v>43438</v>
      </c>
      <c r="K137" s="8">
        <v>0.45833333333333331</v>
      </c>
      <c r="L137" s="10">
        <v>148</v>
      </c>
      <c r="M137" s="10">
        <v>1376</v>
      </c>
      <c r="N137" s="10">
        <f t="shared" si="1"/>
        <v>1228</v>
      </c>
      <c r="O137" s="8"/>
      <c r="P137" s="8"/>
      <c r="Q137" s="11"/>
      <c r="R137" s="11"/>
      <c r="S137" s="11"/>
      <c r="T137" s="11"/>
      <c r="U137" s="11"/>
      <c r="V137" s="11"/>
      <c r="W137" s="11"/>
      <c r="X137" s="11"/>
      <c r="Y137" s="11"/>
      <c r="Z137" s="11"/>
      <c r="AA137" s="11"/>
      <c r="AB137" s="4"/>
      <c r="AC137" s="4"/>
    </row>
    <row r="138" spans="1:29" ht="45" customHeight="1" x14ac:dyDescent="0.25">
      <c r="A138" s="2" t="s">
        <v>82</v>
      </c>
      <c r="B138" s="2" t="s">
        <v>26</v>
      </c>
      <c r="C138" s="2">
        <v>1824</v>
      </c>
      <c r="D138" s="2">
        <f t="shared" si="205"/>
        <v>-4</v>
      </c>
      <c r="E138" s="2">
        <v>2</v>
      </c>
      <c r="G138">
        <f t="shared" ref="G138:H138" si="208">D138*6</f>
        <v>-24</v>
      </c>
      <c r="H138">
        <f t="shared" si="208"/>
        <v>12</v>
      </c>
      <c r="I138" s="2">
        <v>18</v>
      </c>
      <c r="J138" s="7">
        <v>43438</v>
      </c>
      <c r="K138" s="8">
        <v>0.45833333333333331</v>
      </c>
      <c r="L138" s="10">
        <v>145</v>
      </c>
      <c r="M138" s="10">
        <v>762</v>
      </c>
      <c r="N138" s="10">
        <f t="shared" si="1"/>
        <v>617</v>
      </c>
      <c r="O138" s="8"/>
      <c r="P138" s="8"/>
      <c r="Q138" s="11"/>
      <c r="R138" s="11"/>
      <c r="S138" s="11"/>
      <c r="T138" s="11"/>
      <c r="U138" s="11"/>
      <c r="V138" s="11"/>
      <c r="W138" s="11"/>
      <c r="X138" s="11"/>
      <c r="Y138" s="11"/>
      <c r="Z138" s="11"/>
      <c r="AA138" s="11"/>
      <c r="AB138" s="4"/>
      <c r="AC138" s="4"/>
    </row>
    <row r="139" spans="1:29" ht="45" customHeight="1" x14ac:dyDescent="0.25">
      <c r="A139" s="2" t="s">
        <v>82</v>
      </c>
      <c r="B139" s="2" t="s">
        <v>26</v>
      </c>
      <c r="C139" s="2">
        <v>1824</v>
      </c>
      <c r="D139" s="2">
        <f t="shared" si="205"/>
        <v>-5</v>
      </c>
      <c r="E139" s="2">
        <v>2</v>
      </c>
      <c r="G139">
        <f t="shared" ref="G139:H139" si="209">D139*6</f>
        <v>-30</v>
      </c>
      <c r="H139">
        <f t="shared" si="209"/>
        <v>12</v>
      </c>
      <c r="I139" s="2">
        <v>18</v>
      </c>
      <c r="J139" s="7">
        <v>43438</v>
      </c>
      <c r="K139" s="8">
        <v>0.45833333333333331</v>
      </c>
      <c r="L139" s="10">
        <v>142</v>
      </c>
      <c r="M139" s="10">
        <v>509</v>
      </c>
      <c r="N139" s="10">
        <f t="shared" si="1"/>
        <v>367</v>
      </c>
      <c r="O139" s="8"/>
      <c r="P139" s="8"/>
      <c r="Q139" s="11"/>
      <c r="R139" s="11"/>
      <c r="S139" s="11"/>
      <c r="T139" s="11"/>
      <c r="U139" s="11"/>
      <c r="V139" s="11"/>
      <c r="W139" s="11"/>
      <c r="X139" s="11"/>
      <c r="Y139" s="11"/>
      <c r="Z139" s="11"/>
      <c r="AA139" s="11"/>
      <c r="AB139" s="4"/>
      <c r="AC139" s="4"/>
    </row>
    <row r="140" spans="1:29" ht="45" customHeight="1" x14ac:dyDescent="0.25">
      <c r="A140" s="2" t="s">
        <v>82</v>
      </c>
      <c r="B140" s="2" t="s">
        <v>26</v>
      </c>
      <c r="C140" s="2">
        <v>1824</v>
      </c>
      <c r="D140" s="2">
        <v>0</v>
      </c>
      <c r="E140" s="2">
        <v>3</v>
      </c>
      <c r="G140">
        <f t="shared" ref="G140:H140" si="210">D140*6</f>
        <v>0</v>
      </c>
      <c r="H140">
        <f t="shared" si="210"/>
        <v>18</v>
      </c>
      <c r="I140" s="2">
        <v>18</v>
      </c>
      <c r="J140" s="7">
        <v>43438</v>
      </c>
      <c r="K140" s="8">
        <v>0.45833333333333331</v>
      </c>
      <c r="L140" s="10">
        <v>152</v>
      </c>
      <c r="M140" s="10">
        <v>1980</v>
      </c>
      <c r="N140" s="10">
        <f t="shared" si="1"/>
        <v>1828</v>
      </c>
      <c r="O140" s="8"/>
      <c r="P140" s="8"/>
      <c r="Q140" s="11"/>
      <c r="R140" s="11"/>
      <c r="S140" s="11"/>
      <c r="T140" s="11"/>
      <c r="U140" s="11"/>
      <c r="V140" s="11"/>
      <c r="W140" s="11"/>
      <c r="X140" s="11"/>
      <c r="Y140" s="11"/>
      <c r="Z140" s="11"/>
      <c r="AA140" s="11"/>
      <c r="AB140" s="4"/>
      <c r="AC140" s="4"/>
    </row>
    <row r="141" spans="1:29" ht="45" customHeight="1" x14ac:dyDescent="0.25">
      <c r="A141" s="2" t="s">
        <v>82</v>
      </c>
      <c r="B141" s="2" t="s">
        <v>26</v>
      </c>
      <c r="C141" s="2">
        <v>1824</v>
      </c>
      <c r="D141" s="2">
        <v>-1</v>
      </c>
      <c r="E141" s="2">
        <v>3</v>
      </c>
      <c r="G141">
        <f t="shared" ref="G141:H141" si="211">D141*6</f>
        <v>-6</v>
      </c>
      <c r="H141">
        <f t="shared" si="211"/>
        <v>18</v>
      </c>
      <c r="I141" s="2">
        <v>18</v>
      </c>
      <c r="J141" s="7">
        <v>43438</v>
      </c>
      <c r="K141" s="8">
        <v>0.45833333333333331</v>
      </c>
      <c r="L141" s="10">
        <v>152</v>
      </c>
      <c r="M141" s="10">
        <v>1760</v>
      </c>
      <c r="N141" s="10">
        <f t="shared" si="1"/>
        <v>1608</v>
      </c>
      <c r="O141" s="8"/>
      <c r="P141" s="8"/>
      <c r="Q141" s="11"/>
      <c r="R141" s="11"/>
      <c r="S141" s="11"/>
      <c r="T141" s="11"/>
      <c r="U141" s="11"/>
      <c r="V141" s="11"/>
      <c r="W141" s="11"/>
      <c r="X141" s="11"/>
      <c r="Y141" s="11"/>
      <c r="Z141" s="11"/>
      <c r="AA141" s="11"/>
      <c r="AB141" s="4"/>
      <c r="AC141" s="4"/>
    </row>
    <row r="142" spans="1:29" ht="45" customHeight="1" x14ac:dyDescent="0.25">
      <c r="A142" s="2" t="s">
        <v>82</v>
      </c>
      <c r="B142" s="2" t="s">
        <v>26</v>
      </c>
      <c r="C142" s="2">
        <v>1824</v>
      </c>
      <c r="D142" s="2">
        <f t="shared" ref="D142:D145" si="212">D141-1</f>
        <v>-2</v>
      </c>
      <c r="E142" s="2">
        <v>3</v>
      </c>
      <c r="G142">
        <f t="shared" ref="G142:H142" si="213">D142*6</f>
        <v>-12</v>
      </c>
      <c r="H142">
        <f t="shared" si="213"/>
        <v>18</v>
      </c>
      <c r="I142" s="2">
        <v>18</v>
      </c>
      <c r="J142" s="7">
        <v>43438</v>
      </c>
      <c r="K142" s="8">
        <v>0.45833333333333331</v>
      </c>
      <c r="L142" s="10">
        <v>157</v>
      </c>
      <c r="M142" s="10">
        <v>1344</v>
      </c>
      <c r="N142" s="10">
        <f t="shared" si="1"/>
        <v>1187</v>
      </c>
      <c r="O142" s="8"/>
      <c r="P142" s="8"/>
      <c r="Q142" s="11"/>
      <c r="R142" s="11"/>
      <c r="S142" s="11"/>
      <c r="T142" s="11"/>
      <c r="U142" s="11"/>
      <c r="V142" s="11"/>
      <c r="W142" s="11"/>
      <c r="X142" s="11"/>
      <c r="Y142" s="11"/>
      <c r="Z142" s="11"/>
      <c r="AA142" s="11"/>
      <c r="AB142" s="4"/>
      <c r="AC142" s="4"/>
    </row>
    <row r="143" spans="1:29" ht="45" customHeight="1" x14ac:dyDescent="0.25">
      <c r="A143" s="2" t="s">
        <v>82</v>
      </c>
      <c r="B143" s="2" t="s">
        <v>26</v>
      </c>
      <c r="C143" s="2">
        <v>1824</v>
      </c>
      <c r="D143" s="2">
        <f t="shared" si="212"/>
        <v>-3</v>
      </c>
      <c r="E143" s="2">
        <v>3</v>
      </c>
      <c r="G143">
        <f t="shared" ref="G143:H143" si="214">D143*6</f>
        <v>-18</v>
      </c>
      <c r="H143">
        <f t="shared" si="214"/>
        <v>18</v>
      </c>
      <c r="I143" s="2">
        <v>18</v>
      </c>
      <c r="J143" s="7">
        <v>43438</v>
      </c>
      <c r="K143" s="8">
        <v>0.45833333333333331</v>
      </c>
      <c r="L143" s="10">
        <v>159</v>
      </c>
      <c r="M143" s="10">
        <v>979</v>
      </c>
      <c r="N143" s="10">
        <f t="shared" si="1"/>
        <v>820</v>
      </c>
      <c r="O143" s="8"/>
      <c r="P143" s="8"/>
      <c r="Q143" s="11"/>
      <c r="R143" s="11"/>
      <c r="S143" s="11"/>
      <c r="T143" s="11"/>
      <c r="U143" s="11"/>
      <c r="V143" s="11"/>
      <c r="W143" s="11"/>
      <c r="X143" s="11"/>
      <c r="Y143" s="11"/>
      <c r="Z143" s="11"/>
      <c r="AA143" s="11"/>
      <c r="AB143" s="4"/>
      <c r="AC143" s="4"/>
    </row>
    <row r="144" spans="1:29" ht="45" customHeight="1" x14ac:dyDescent="0.25">
      <c r="A144" s="2" t="s">
        <v>82</v>
      </c>
      <c r="B144" s="2" t="s">
        <v>26</v>
      </c>
      <c r="C144" s="2">
        <v>1824</v>
      </c>
      <c r="D144" s="2">
        <f t="shared" si="212"/>
        <v>-4</v>
      </c>
      <c r="E144" s="2">
        <v>3</v>
      </c>
      <c r="G144">
        <f t="shared" ref="G144:H144" si="215">D144*6</f>
        <v>-24</v>
      </c>
      <c r="H144">
        <f t="shared" si="215"/>
        <v>18</v>
      </c>
      <c r="I144" s="2">
        <v>18</v>
      </c>
      <c r="J144" s="7">
        <v>43438</v>
      </c>
      <c r="K144" s="8">
        <v>0.45833333333333331</v>
      </c>
      <c r="L144" s="10">
        <v>153</v>
      </c>
      <c r="M144" s="10">
        <v>622</v>
      </c>
      <c r="N144" s="10">
        <f t="shared" si="1"/>
        <v>469</v>
      </c>
      <c r="O144" s="8"/>
      <c r="P144" s="8"/>
      <c r="Q144" s="11"/>
      <c r="R144" s="11"/>
      <c r="S144" s="11"/>
      <c r="T144" s="11"/>
      <c r="U144" s="11"/>
      <c r="V144" s="11"/>
      <c r="W144" s="11"/>
      <c r="X144" s="11"/>
      <c r="Y144" s="11"/>
      <c r="Z144" s="11"/>
      <c r="AA144" s="11"/>
      <c r="AB144" s="4"/>
      <c r="AC144" s="4"/>
    </row>
    <row r="145" spans="1:29" ht="45" customHeight="1" x14ac:dyDescent="0.25">
      <c r="A145" s="2" t="s">
        <v>82</v>
      </c>
      <c r="B145" s="2" t="s">
        <v>26</v>
      </c>
      <c r="C145" s="2">
        <v>1824</v>
      </c>
      <c r="D145" s="2">
        <f t="shared" si="212"/>
        <v>-5</v>
      </c>
      <c r="E145" s="2">
        <v>3</v>
      </c>
      <c r="G145">
        <f t="shared" ref="G145:H145" si="216">D145*6</f>
        <v>-30</v>
      </c>
      <c r="H145">
        <f t="shared" si="216"/>
        <v>18</v>
      </c>
      <c r="I145" s="2">
        <v>18</v>
      </c>
      <c r="J145" s="7">
        <v>43438</v>
      </c>
      <c r="K145" s="8">
        <v>0.45833333333333331</v>
      </c>
      <c r="L145" s="10">
        <v>152</v>
      </c>
      <c r="M145" s="10">
        <v>485</v>
      </c>
      <c r="N145" s="10">
        <f t="shared" si="1"/>
        <v>333</v>
      </c>
      <c r="O145" s="8"/>
      <c r="P145" s="8"/>
      <c r="Q145" s="11"/>
      <c r="R145" s="11"/>
      <c r="S145" s="11"/>
      <c r="T145" s="11"/>
      <c r="U145" s="11"/>
      <c r="V145" s="11"/>
      <c r="W145" s="11"/>
      <c r="X145" s="11"/>
      <c r="Y145" s="11"/>
      <c r="Z145" s="11"/>
      <c r="AA145" s="11"/>
      <c r="AB145" s="4"/>
      <c r="AC145" s="4"/>
    </row>
    <row r="146" spans="1:29" ht="45" customHeight="1" x14ac:dyDescent="0.3">
      <c r="A146" s="2" t="s">
        <v>83</v>
      </c>
      <c r="B146" s="2" t="s">
        <v>26</v>
      </c>
      <c r="C146" s="2">
        <v>1845</v>
      </c>
      <c r="D146" s="2">
        <v>0</v>
      </c>
      <c r="E146" s="2">
        <v>0</v>
      </c>
      <c r="G146">
        <f t="shared" ref="G146:H146" si="217">D146*6</f>
        <v>0</v>
      </c>
      <c r="H146">
        <f t="shared" si="217"/>
        <v>0</v>
      </c>
      <c r="I146" s="2">
        <v>30</v>
      </c>
      <c r="J146" s="7">
        <v>43438</v>
      </c>
      <c r="K146" s="8">
        <v>0.45833333333333331</v>
      </c>
      <c r="L146" s="10">
        <v>146</v>
      </c>
      <c r="M146" s="10">
        <v>3306</v>
      </c>
      <c r="N146" s="10">
        <f t="shared" si="1"/>
        <v>3160</v>
      </c>
      <c r="O146" s="8"/>
      <c r="P146" s="8"/>
      <c r="Q146" s="10">
        <f>N169</f>
        <v>3063</v>
      </c>
      <c r="R146" s="10">
        <f>N168</f>
        <v>2876</v>
      </c>
      <c r="S146" s="10">
        <f>N167</f>
        <v>2938</v>
      </c>
      <c r="T146" s="10">
        <f>N166</f>
        <v>2708</v>
      </c>
      <c r="U146" s="10">
        <f>N165</f>
        <v>2672</v>
      </c>
      <c r="V146" s="10">
        <f>N164</f>
        <v>2716</v>
      </c>
      <c r="W146" s="9">
        <f t="shared" ref="W146:W149" si="218">U146</f>
        <v>2672</v>
      </c>
      <c r="X146" s="9">
        <f t="shared" ref="X146:X149" si="219">T146</f>
        <v>2708</v>
      </c>
      <c r="Y146" s="9">
        <f t="shared" ref="Y146:Y149" si="220">S146</f>
        <v>2938</v>
      </c>
      <c r="Z146" s="9">
        <f t="shared" ref="Z146:Z149" si="221">R146</f>
        <v>2876</v>
      </c>
      <c r="AA146" s="9">
        <f t="shared" ref="AA146:AA149" si="222">Q146</f>
        <v>3063</v>
      </c>
      <c r="AB146" s="15" t="s">
        <v>67</v>
      </c>
      <c r="AC146" s="16" t="str">
        <f>B146</f>
        <v>30E10K0D7</v>
      </c>
    </row>
    <row r="147" spans="1:29" ht="45" customHeight="1" x14ac:dyDescent="0.3">
      <c r="A147" s="2" t="s">
        <v>83</v>
      </c>
      <c r="B147" s="2" t="s">
        <v>26</v>
      </c>
      <c r="C147" s="2">
        <v>1845</v>
      </c>
      <c r="D147" s="2">
        <v>-1</v>
      </c>
      <c r="E147" s="2">
        <v>0</v>
      </c>
      <c r="G147">
        <f t="shared" ref="G147:H147" si="223">D147*6</f>
        <v>-6</v>
      </c>
      <c r="H147">
        <f t="shared" si="223"/>
        <v>0</v>
      </c>
      <c r="I147" s="2">
        <v>30</v>
      </c>
      <c r="J147" s="7">
        <v>43438</v>
      </c>
      <c r="K147" s="8">
        <v>0.45833333333333331</v>
      </c>
      <c r="L147" s="10">
        <v>147</v>
      </c>
      <c r="M147" s="10">
        <v>3258</v>
      </c>
      <c r="N147" s="10">
        <f t="shared" si="1"/>
        <v>3111</v>
      </c>
      <c r="O147" s="8"/>
      <c r="P147" s="8"/>
      <c r="Q147" s="10">
        <f>N163</f>
        <v>2819</v>
      </c>
      <c r="R147" s="10">
        <f>N162</f>
        <v>2599</v>
      </c>
      <c r="S147" s="10">
        <f>N161</f>
        <v>2585</v>
      </c>
      <c r="T147" s="10">
        <f>N160</f>
        <v>2828</v>
      </c>
      <c r="U147" s="10">
        <f>N159</f>
        <v>2921</v>
      </c>
      <c r="V147" s="10">
        <f>N158</f>
        <v>2900</v>
      </c>
      <c r="W147" s="9">
        <f t="shared" si="218"/>
        <v>2921</v>
      </c>
      <c r="X147" s="9">
        <f t="shared" si="219"/>
        <v>2828</v>
      </c>
      <c r="Y147" s="9">
        <f t="shared" si="220"/>
        <v>2585</v>
      </c>
      <c r="Z147" s="9">
        <f t="shared" si="221"/>
        <v>2599</v>
      </c>
      <c r="AA147" s="9">
        <f t="shared" si="222"/>
        <v>2819</v>
      </c>
      <c r="AB147" s="15" t="s">
        <v>68</v>
      </c>
      <c r="AC147" s="16">
        <f>C146</f>
        <v>1845</v>
      </c>
    </row>
    <row r="148" spans="1:29" ht="45" customHeight="1" x14ac:dyDescent="0.3">
      <c r="A148" s="2" t="s">
        <v>83</v>
      </c>
      <c r="B148" s="2" t="s">
        <v>26</v>
      </c>
      <c r="C148" s="2">
        <v>1845</v>
      </c>
      <c r="D148" s="2">
        <f t="shared" ref="D148:D151" si="224">D147-1</f>
        <v>-2</v>
      </c>
      <c r="E148" s="2">
        <v>0</v>
      </c>
      <c r="G148">
        <f t="shared" ref="G148:H148" si="225">D148*6</f>
        <v>-12</v>
      </c>
      <c r="H148">
        <f t="shared" si="225"/>
        <v>0</v>
      </c>
      <c r="I148" s="2">
        <v>30</v>
      </c>
      <c r="J148" s="7">
        <v>43438</v>
      </c>
      <c r="K148" s="8">
        <v>0.45833333333333331</v>
      </c>
      <c r="L148" s="10">
        <v>139</v>
      </c>
      <c r="M148" s="10">
        <v>2967</v>
      </c>
      <c r="N148" s="10">
        <f t="shared" si="1"/>
        <v>2828</v>
      </c>
      <c r="O148" s="8"/>
      <c r="P148" s="8"/>
      <c r="Q148" s="10">
        <f>N156</f>
        <v>2579</v>
      </c>
      <c r="R148" s="10">
        <f>N155</f>
        <v>2654</v>
      </c>
      <c r="S148" s="10">
        <f>N155</f>
        <v>2654</v>
      </c>
      <c r="T148" s="10">
        <f>N154</f>
        <v>2880</v>
      </c>
      <c r="U148" s="10">
        <f>N153</f>
        <v>3187</v>
      </c>
      <c r="V148" s="10">
        <f>N152</f>
        <v>3180</v>
      </c>
      <c r="W148" s="9">
        <f t="shared" si="218"/>
        <v>3187</v>
      </c>
      <c r="X148" s="9">
        <f t="shared" si="219"/>
        <v>2880</v>
      </c>
      <c r="Y148" s="9">
        <f t="shared" si="220"/>
        <v>2654</v>
      </c>
      <c r="Z148" s="9">
        <f t="shared" si="221"/>
        <v>2654</v>
      </c>
      <c r="AA148" s="9">
        <f t="shared" si="222"/>
        <v>2579</v>
      </c>
      <c r="AB148" s="15" t="s">
        <v>69</v>
      </c>
      <c r="AC148" s="16">
        <f>I146</f>
        <v>30</v>
      </c>
    </row>
    <row r="149" spans="1:29" ht="45" customHeight="1" x14ac:dyDescent="0.25">
      <c r="A149" s="2" t="s">
        <v>83</v>
      </c>
      <c r="B149" s="2" t="s">
        <v>26</v>
      </c>
      <c r="C149" s="2">
        <v>1845</v>
      </c>
      <c r="D149" s="2">
        <f t="shared" si="224"/>
        <v>-3</v>
      </c>
      <c r="E149" s="2">
        <v>0</v>
      </c>
      <c r="G149">
        <f t="shared" ref="G149:H149" si="226">D149*6</f>
        <v>-18</v>
      </c>
      <c r="H149">
        <f t="shared" si="226"/>
        <v>0</v>
      </c>
      <c r="I149" s="2">
        <v>30</v>
      </c>
      <c r="J149" s="7">
        <v>43438</v>
      </c>
      <c r="K149" s="8">
        <v>0.45833333333333331</v>
      </c>
      <c r="L149" s="10">
        <v>141</v>
      </c>
      <c r="M149" s="10">
        <v>2488</v>
      </c>
      <c r="N149" s="10">
        <f t="shared" si="1"/>
        <v>2347</v>
      </c>
      <c r="O149" s="8"/>
      <c r="P149" s="8"/>
      <c r="Q149" s="10">
        <f>N151</f>
        <v>2509</v>
      </c>
      <c r="R149" s="10">
        <f>N150</f>
        <v>2247</v>
      </c>
      <c r="S149" s="10">
        <f>N149</f>
        <v>2347</v>
      </c>
      <c r="T149" s="10">
        <f>N148</f>
        <v>2828</v>
      </c>
      <c r="U149" s="10">
        <f>N147</f>
        <v>3111</v>
      </c>
      <c r="V149" s="29">
        <f>N146</f>
        <v>3160</v>
      </c>
      <c r="W149" s="9">
        <f t="shared" si="218"/>
        <v>3111</v>
      </c>
      <c r="X149" s="9">
        <f t="shared" si="219"/>
        <v>2828</v>
      </c>
      <c r="Y149" s="9">
        <f t="shared" si="220"/>
        <v>2347</v>
      </c>
      <c r="Z149" s="9">
        <f t="shared" si="221"/>
        <v>2247</v>
      </c>
      <c r="AA149" s="9">
        <f t="shared" si="222"/>
        <v>2509</v>
      </c>
      <c r="AB149" s="4"/>
      <c r="AC149" s="4"/>
    </row>
    <row r="150" spans="1:29" ht="45" customHeight="1" x14ac:dyDescent="0.25">
      <c r="A150" s="2" t="s">
        <v>83</v>
      </c>
      <c r="B150" s="2" t="s">
        <v>26</v>
      </c>
      <c r="C150" s="2">
        <v>1845</v>
      </c>
      <c r="D150" s="2">
        <f t="shared" si="224"/>
        <v>-4</v>
      </c>
      <c r="E150" s="2">
        <v>0</v>
      </c>
      <c r="G150">
        <f t="shared" ref="G150:H150" si="227">D150*6</f>
        <v>-24</v>
      </c>
      <c r="H150">
        <f t="shared" si="227"/>
        <v>0</v>
      </c>
      <c r="I150" s="2">
        <v>30</v>
      </c>
      <c r="J150" s="7">
        <v>43438</v>
      </c>
      <c r="K150" s="8">
        <v>0.45833333333333331</v>
      </c>
      <c r="L150" s="10">
        <v>141</v>
      </c>
      <c r="M150" s="10">
        <v>2388</v>
      </c>
      <c r="N150" s="10">
        <f t="shared" si="1"/>
        <v>2247</v>
      </c>
      <c r="O150" s="8"/>
      <c r="P150" s="8"/>
      <c r="Q150" s="10">
        <f t="shared" ref="Q150:AA150" si="228">Q148</f>
        <v>2579</v>
      </c>
      <c r="R150" s="10">
        <f t="shared" si="228"/>
        <v>2654</v>
      </c>
      <c r="S150" s="10">
        <f t="shared" si="228"/>
        <v>2654</v>
      </c>
      <c r="T150" s="10">
        <f t="shared" si="228"/>
        <v>2880</v>
      </c>
      <c r="U150" s="10">
        <f t="shared" si="228"/>
        <v>3187</v>
      </c>
      <c r="V150" s="10">
        <f t="shared" si="228"/>
        <v>3180</v>
      </c>
      <c r="W150" s="10">
        <f t="shared" si="228"/>
        <v>3187</v>
      </c>
      <c r="X150" s="10">
        <f t="shared" si="228"/>
        <v>2880</v>
      </c>
      <c r="Y150" s="10">
        <f t="shared" si="228"/>
        <v>2654</v>
      </c>
      <c r="Z150" s="10">
        <f t="shared" si="228"/>
        <v>2654</v>
      </c>
      <c r="AA150" s="10">
        <f t="shared" si="228"/>
        <v>2579</v>
      </c>
      <c r="AB150" s="4"/>
      <c r="AC150" s="4"/>
    </row>
    <row r="151" spans="1:29" ht="45" customHeight="1" x14ac:dyDescent="0.25">
      <c r="A151" s="2" t="s">
        <v>83</v>
      </c>
      <c r="B151" s="2" t="s">
        <v>26</v>
      </c>
      <c r="C151" s="2">
        <v>1845</v>
      </c>
      <c r="D151" s="2">
        <f t="shared" si="224"/>
        <v>-5</v>
      </c>
      <c r="E151" s="2">
        <v>0</v>
      </c>
      <c r="G151">
        <f t="shared" ref="G151:H151" si="229">D151*6</f>
        <v>-30</v>
      </c>
      <c r="H151">
        <f t="shared" si="229"/>
        <v>0</v>
      </c>
      <c r="I151" s="2">
        <v>30</v>
      </c>
      <c r="J151" s="7">
        <v>43438</v>
      </c>
      <c r="K151" s="8">
        <v>0.45833333333333331</v>
      </c>
      <c r="L151" s="10">
        <v>142</v>
      </c>
      <c r="M151" s="10">
        <v>2651</v>
      </c>
      <c r="N151" s="10">
        <f t="shared" si="1"/>
        <v>2509</v>
      </c>
      <c r="O151" s="8"/>
      <c r="P151" s="8"/>
      <c r="Q151" s="10">
        <f t="shared" ref="Q151:AA151" si="230">Q147</f>
        <v>2819</v>
      </c>
      <c r="R151" s="10">
        <f t="shared" si="230"/>
        <v>2599</v>
      </c>
      <c r="S151" s="10">
        <f t="shared" si="230"/>
        <v>2585</v>
      </c>
      <c r="T151" s="10">
        <f t="shared" si="230"/>
        <v>2828</v>
      </c>
      <c r="U151" s="10">
        <f t="shared" si="230"/>
        <v>2921</v>
      </c>
      <c r="V151" s="10">
        <f t="shared" si="230"/>
        <v>2900</v>
      </c>
      <c r="W151" s="10">
        <f t="shared" si="230"/>
        <v>2921</v>
      </c>
      <c r="X151" s="10">
        <f t="shared" si="230"/>
        <v>2828</v>
      </c>
      <c r="Y151" s="10">
        <f t="shared" si="230"/>
        <v>2585</v>
      </c>
      <c r="Z151" s="10">
        <f t="shared" si="230"/>
        <v>2599</v>
      </c>
      <c r="AA151" s="10">
        <f t="shared" si="230"/>
        <v>2819</v>
      </c>
      <c r="AB151" s="4"/>
      <c r="AC151" s="4"/>
    </row>
    <row r="152" spans="1:29" ht="45" customHeight="1" x14ac:dyDescent="0.25">
      <c r="A152" s="2" t="s">
        <v>83</v>
      </c>
      <c r="B152" s="2" t="s">
        <v>26</v>
      </c>
      <c r="C152" s="2">
        <v>1845</v>
      </c>
      <c r="D152" s="2">
        <v>0</v>
      </c>
      <c r="E152" s="2">
        <v>1</v>
      </c>
      <c r="G152">
        <f t="shared" ref="G152:H152" si="231">D152*6</f>
        <v>0</v>
      </c>
      <c r="H152">
        <f t="shared" si="231"/>
        <v>6</v>
      </c>
      <c r="I152" s="2">
        <v>30</v>
      </c>
      <c r="J152" s="7">
        <v>43438</v>
      </c>
      <c r="K152" s="8">
        <v>0.45833333333333331</v>
      </c>
      <c r="L152" s="10">
        <v>143</v>
      </c>
      <c r="M152" s="10">
        <v>3323</v>
      </c>
      <c r="N152" s="10">
        <f t="shared" si="1"/>
        <v>3180</v>
      </c>
      <c r="O152" s="8"/>
      <c r="P152" s="8"/>
      <c r="Q152" s="10">
        <f t="shared" ref="Q152:AA152" si="232">Q146</f>
        <v>3063</v>
      </c>
      <c r="R152" s="10">
        <f t="shared" si="232"/>
        <v>2876</v>
      </c>
      <c r="S152" s="10">
        <f t="shared" si="232"/>
        <v>2938</v>
      </c>
      <c r="T152" s="10">
        <f t="shared" si="232"/>
        <v>2708</v>
      </c>
      <c r="U152" s="10">
        <f t="shared" si="232"/>
        <v>2672</v>
      </c>
      <c r="V152" s="10">
        <f t="shared" si="232"/>
        <v>2716</v>
      </c>
      <c r="W152" s="10">
        <f t="shared" si="232"/>
        <v>2672</v>
      </c>
      <c r="X152" s="10">
        <f t="shared" si="232"/>
        <v>2708</v>
      </c>
      <c r="Y152" s="10">
        <f t="shared" si="232"/>
        <v>2938</v>
      </c>
      <c r="Z152" s="10">
        <f t="shared" si="232"/>
        <v>2876</v>
      </c>
      <c r="AA152" s="10">
        <f t="shared" si="232"/>
        <v>3063</v>
      </c>
      <c r="AB152" s="4"/>
      <c r="AC152" s="4"/>
    </row>
    <row r="153" spans="1:29" ht="45" customHeight="1" x14ac:dyDescent="0.25">
      <c r="A153" s="2" t="s">
        <v>83</v>
      </c>
      <c r="B153" s="2" t="s">
        <v>26</v>
      </c>
      <c r="C153" s="2">
        <v>1845</v>
      </c>
      <c r="D153" s="2">
        <v>-1</v>
      </c>
      <c r="E153" s="2">
        <v>1</v>
      </c>
      <c r="G153">
        <f t="shared" ref="G153:H153" si="233">D153*6</f>
        <v>-6</v>
      </c>
      <c r="H153">
        <f t="shared" si="233"/>
        <v>6</v>
      </c>
      <c r="I153" s="2">
        <v>30</v>
      </c>
      <c r="J153" s="7">
        <v>43438</v>
      </c>
      <c r="K153" s="8">
        <v>0.45833333333333331</v>
      </c>
      <c r="L153" s="10">
        <v>146</v>
      </c>
      <c r="M153" s="10">
        <v>3333</v>
      </c>
      <c r="N153" s="10">
        <f t="shared" si="1"/>
        <v>3187</v>
      </c>
      <c r="O153" s="8"/>
      <c r="P153" s="8"/>
      <c r="Q153" s="11"/>
      <c r="R153" s="11"/>
      <c r="S153" s="11"/>
      <c r="T153" s="11"/>
      <c r="U153" s="11"/>
      <c r="V153" s="11"/>
      <c r="W153" s="11"/>
      <c r="X153" s="11"/>
      <c r="Y153" s="11"/>
      <c r="Z153" s="11"/>
      <c r="AA153" s="11"/>
      <c r="AB153" s="4"/>
      <c r="AC153" s="4"/>
    </row>
    <row r="154" spans="1:29" ht="45" customHeight="1" x14ac:dyDescent="0.25">
      <c r="A154" s="2" t="s">
        <v>83</v>
      </c>
      <c r="B154" s="2" t="s">
        <v>26</v>
      </c>
      <c r="C154" s="2">
        <v>1845</v>
      </c>
      <c r="D154" s="2">
        <f t="shared" ref="D154:D157" si="234">D153-1</f>
        <v>-2</v>
      </c>
      <c r="E154" s="2">
        <v>1</v>
      </c>
      <c r="G154">
        <f t="shared" ref="G154:H154" si="235">D154*6</f>
        <v>-12</v>
      </c>
      <c r="H154">
        <f t="shared" si="235"/>
        <v>6</v>
      </c>
      <c r="I154" s="2">
        <v>30</v>
      </c>
      <c r="J154" s="7">
        <v>43438</v>
      </c>
      <c r="K154" s="8">
        <v>0.45833333333333331</v>
      </c>
      <c r="L154" s="10">
        <v>144</v>
      </c>
      <c r="M154" s="10">
        <v>3024</v>
      </c>
      <c r="N154" s="10">
        <f t="shared" si="1"/>
        <v>2880</v>
      </c>
      <c r="O154" s="8"/>
      <c r="P154" s="8"/>
      <c r="Q154" s="11"/>
      <c r="R154" s="11"/>
      <c r="S154" s="11"/>
      <c r="T154" s="11"/>
      <c r="U154" s="11"/>
      <c r="V154" s="11"/>
      <c r="W154" s="11"/>
      <c r="X154" s="11"/>
      <c r="Y154" s="11"/>
      <c r="Z154" s="11"/>
      <c r="AA154" s="11"/>
      <c r="AB154" s="4"/>
      <c r="AC154" s="4"/>
    </row>
    <row r="155" spans="1:29" ht="45" customHeight="1" x14ac:dyDescent="0.25">
      <c r="A155" s="2" t="s">
        <v>83</v>
      </c>
      <c r="B155" s="2" t="s">
        <v>26</v>
      </c>
      <c r="C155" s="2">
        <v>1845</v>
      </c>
      <c r="D155" s="2">
        <f t="shared" si="234"/>
        <v>-3</v>
      </c>
      <c r="E155" s="2">
        <v>1</v>
      </c>
      <c r="G155">
        <f t="shared" ref="G155:H155" si="236">D155*6</f>
        <v>-18</v>
      </c>
      <c r="H155">
        <f t="shared" si="236"/>
        <v>6</v>
      </c>
      <c r="I155" s="2">
        <v>30</v>
      </c>
      <c r="J155" s="7">
        <v>43438</v>
      </c>
      <c r="K155" s="8">
        <v>0.45833333333333331</v>
      </c>
      <c r="L155" s="10">
        <v>147</v>
      </c>
      <c r="M155" s="10">
        <v>2801</v>
      </c>
      <c r="N155" s="10">
        <f t="shared" si="1"/>
        <v>2654</v>
      </c>
      <c r="O155" s="8"/>
      <c r="P155" s="8"/>
      <c r="Q155" s="11"/>
      <c r="R155" s="11"/>
      <c r="S155" s="11"/>
      <c r="T155" s="11"/>
      <c r="U155" s="11"/>
      <c r="V155" s="11"/>
      <c r="W155" s="11"/>
      <c r="X155" s="11"/>
      <c r="Y155" s="11"/>
      <c r="Z155" s="11"/>
      <c r="AA155" s="11"/>
      <c r="AB155" s="4"/>
      <c r="AC155" s="4"/>
    </row>
    <row r="156" spans="1:29" ht="45" customHeight="1" x14ac:dyDescent="0.25">
      <c r="A156" s="2" t="s">
        <v>83</v>
      </c>
      <c r="B156" s="2" t="s">
        <v>26</v>
      </c>
      <c r="C156" s="2">
        <v>1845</v>
      </c>
      <c r="D156" s="2">
        <f t="shared" si="234"/>
        <v>-4</v>
      </c>
      <c r="E156" s="2">
        <v>1</v>
      </c>
      <c r="G156">
        <f t="shared" ref="G156:H156" si="237">D156*6</f>
        <v>-24</v>
      </c>
      <c r="H156">
        <f t="shared" si="237"/>
        <v>6</v>
      </c>
      <c r="I156" s="2">
        <v>30</v>
      </c>
      <c r="J156" s="7">
        <v>43438</v>
      </c>
      <c r="K156" s="8">
        <v>0.45833333333333331</v>
      </c>
      <c r="L156" s="10">
        <v>145</v>
      </c>
      <c r="M156" s="10">
        <v>2724</v>
      </c>
      <c r="N156" s="10">
        <f t="shared" si="1"/>
        <v>2579</v>
      </c>
      <c r="O156" s="8"/>
      <c r="P156" s="8"/>
      <c r="Q156" s="11"/>
      <c r="R156" s="11"/>
      <c r="S156" s="11"/>
      <c r="T156" s="11"/>
      <c r="U156" s="11"/>
      <c r="V156" s="11"/>
      <c r="W156" s="11"/>
      <c r="X156" s="11"/>
      <c r="Y156" s="11"/>
      <c r="Z156" s="11"/>
      <c r="AA156" s="11"/>
      <c r="AB156" s="4"/>
      <c r="AC156" s="4"/>
    </row>
    <row r="157" spans="1:29" ht="45" customHeight="1" x14ac:dyDescent="0.25">
      <c r="A157" s="2" t="s">
        <v>83</v>
      </c>
      <c r="B157" s="2" t="s">
        <v>26</v>
      </c>
      <c r="C157" s="2">
        <v>1845</v>
      </c>
      <c r="D157" s="2">
        <f t="shared" si="234"/>
        <v>-5</v>
      </c>
      <c r="E157" s="2">
        <v>1</v>
      </c>
      <c r="G157">
        <f t="shared" ref="G157:H157" si="238">D157*6</f>
        <v>-30</v>
      </c>
      <c r="H157">
        <f t="shared" si="238"/>
        <v>6</v>
      </c>
      <c r="I157" s="2">
        <v>30</v>
      </c>
      <c r="J157" s="7">
        <v>43438</v>
      </c>
      <c r="K157" s="8">
        <v>0.45833333333333331</v>
      </c>
      <c r="L157" s="10">
        <v>143</v>
      </c>
      <c r="M157" s="10">
        <v>2850</v>
      </c>
      <c r="N157" s="10">
        <f t="shared" si="1"/>
        <v>2707</v>
      </c>
      <c r="O157" s="8"/>
      <c r="P157" s="8"/>
      <c r="Q157" s="11"/>
      <c r="R157" s="11"/>
      <c r="S157" s="11"/>
      <c r="T157" s="11"/>
      <c r="U157" s="11"/>
      <c r="V157" s="11"/>
      <c r="W157" s="11"/>
      <c r="X157" s="11"/>
      <c r="Y157" s="11"/>
      <c r="Z157" s="11"/>
      <c r="AA157" s="11"/>
      <c r="AB157" s="4"/>
      <c r="AC157" s="4"/>
    </row>
    <row r="158" spans="1:29" ht="45" customHeight="1" x14ac:dyDescent="0.25">
      <c r="A158" s="2" t="s">
        <v>83</v>
      </c>
      <c r="B158" s="2" t="s">
        <v>26</v>
      </c>
      <c r="C158" s="2">
        <v>1845</v>
      </c>
      <c r="D158" s="2">
        <v>0</v>
      </c>
      <c r="E158" s="2">
        <v>2</v>
      </c>
      <c r="G158">
        <f t="shared" ref="G158:H158" si="239">D158*6</f>
        <v>0</v>
      </c>
      <c r="H158">
        <f t="shared" si="239"/>
        <v>12</v>
      </c>
      <c r="I158" s="2">
        <v>30</v>
      </c>
      <c r="J158" s="7">
        <v>43438</v>
      </c>
      <c r="K158" s="8">
        <v>0.45833333333333331</v>
      </c>
      <c r="L158" s="10">
        <v>145</v>
      </c>
      <c r="M158" s="10">
        <v>3045</v>
      </c>
      <c r="N158" s="10">
        <f t="shared" si="1"/>
        <v>2900</v>
      </c>
      <c r="O158" s="8"/>
      <c r="P158" s="8"/>
      <c r="Q158" s="11"/>
      <c r="R158" s="11"/>
      <c r="S158" s="11"/>
      <c r="T158" s="11"/>
      <c r="U158" s="11"/>
      <c r="V158" s="11"/>
      <c r="W158" s="11"/>
      <c r="X158" s="11"/>
      <c r="Y158" s="11"/>
      <c r="Z158" s="11"/>
      <c r="AA158" s="11"/>
      <c r="AB158" s="4"/>
      <c r="AC158" s="4"/>
    </row>
    <row r="159" spans="1:29" ht="45" customHeight="1" x14ac:dyDescent="0.25">
      <c r="A159" s="2" t="s">
        <v>83</v>
      </c>
      <c r="B159" s="2" t="s">
        <v>26</v>
      </c>
      <c r="C159" s="2">
        <v>1845</v>
      </c>
      <c r="D159" s="2">
        <v>-1</v>
      </c>
      <c r="E159" s="2">
        <v>2</v>
      </c>
      <c r="G159">
        <f t="shared" ref="G159:H159" si="240">D159*6</f>
        <v>-6</v>
      </c>
      <c r="H159">
        <f t="shared" si="240"/>
        <v>12</v>
      </c>
      <c r="I159" s="2">
        <v>30</v>
      </c>
      <c r="J159" s="7">
        <v>43438</v>
      </c>
      <c r="K159" s="8">
        <v>0.45833333333333331</v>
      </c>
      <c r="L159" s="10">
        <v>149</v>
      </c>
      <c r="M159" s="10">
        <v>3070</v>
      </c>
      <c r="N159" s="10">
        <f t="shared" si="1"/>
        <v>2921</v>
      </c>
      <c r="O159" s="8"/>
      <c r="P159" s="8"/>
      <c r="Q159" s="11"/>
      <c r="R159" s="11"/>
      <c r="S159" s="11"/>
      <c r="T159" s="11"/>
      <c r="U159" s="11"/>
      <c r="V159" s="11"/>
      <c r="W159" s="11"/>
      <c r="X159" s="11"/>
      <c r="Y159" s="11"/>
      <c r="Z159" s="11"/>
      <c r="AA159" s="11"/>
      <c r="AB159" s="4"/>
      <c r="AC159" s="4"/>
    </row>
    <row r="160" spans="1:29" ht="45" customHeight="1" x14ac:dyDescent="0.25">
      <c r="A160" s="2" t="s">
        <v>83</v>
      </c>
      <c r="B160" s="2" t="s">
        <v>26</v>
      </c>
      <c r="C160" s="2">
        <v>1845</v>
      </c>
      <c r="D160" s="2">
        <f t="shared" ref="D160:D163" si="241">D159-1</f>
        <v>-2</v>
      </c>
      <c r="E160" s="2">
        <v>2</v>
      </c>
      <c r="G160">
        <f t="shared" ref="G160:H160" si="242">D160*6</f>
        <v>-12</v>
      </c>
      <c r="H160">
        <f t="shared" si="242"/>
        <v>12</v>
      </c>
      <c r="I160" s="2">
        <v>30</v>
      </c>
      <c r="J160" s="7">
        <v>43438</v>
      </c>
      <c r="K160" s="8">
        <v>0.45833333333333331</v>
      </c>
      <c r="L160" s="10">
        <v>147</v>
      </c>
      <c r="M160" s="10">
        <v>2975</v>
      </c>
      <c r="N160" s="10">
        <f t="shared" si="1"/>
        <v>2828</v>
      </c>
      <c r="O160" s="8"/>
      <c r="P160" s="8"/>
      <c r="Q160" s="11"/>
      <c r="R160" s="11"/>
      <c r="S160" s="11"/>
      <c r="T160" s="11"/>
      <c r="U160" s="11"/>
      <c r="V160" s="11"/>
      <c r="W160" s="11"/>
      <c r="X160" s="11"/>
      <c r="Y160" s="11"/>
      <c r="Z160" s="11"/>
      <c r="AA160" s="11"/>
      <c r="AB160" s="4"/>
      <c r="AC160" s="4"/>
    </row>
    <row r="161" spans="1:29" ht="45" customHeight="1" x14ac:dyDescent="0.25">
      <c r="A161" s="2" t="s">
        <v>83</v>
      </c>
      <c r="B161" s="2" t="s">
        <v>26</v>
      </c>
      <c r="C161" s="2">
        <v>1845</v>
      </c>
      <c r="D161" s="2">
        <f t="shared" si="241"/>
        <v>-3</v>
      </c>
      <c r="E161" s="2">
        <v>2</v>
      </c>
      <c r="G161">
        <f t="shared" ref="G161:H161" si="243">D161*6</f>
        <v>-18</v>
      </c>
      <c r="H161">
        <f t="shared" si="243"/>
        <v>12</v>
      </c>
      <c r="I161" s="2">
        <v>30</v>
      </c>
      <c r="J161" s="7">
        <v>43438</v>
      </c>
      <c r="K161" s="8">
        <v>0.45833333333333331</v>
      </c>
      <c r="L161" s="10">
        <v>148</v>
      </c>
      <c r="M161" s="10">
        <v>2733</v>
      </c>
      <c r="N161" s="10">
        <f t="shared" si="1"/>
        <v>2585</v>
      </c>
      <c r="O161" s="8"/>
      <c r="P161" s="8"/>
      <c r="Q161" s="11"/>
      <c r="R161" s="11"/>
      <c r="S161" s="11"/>
      <c r="T161" s="11"/>
      <c r="U161" s="11"/>
      <c r="V161" s="11"/>
      <c r="W161" s="11"/>
      <c r="X161" s="11"/>
      <c r="Y161" s="11"/>
      <c r="Z161" s="11"/>
      <c r="AA161" s="11"/>
      <c r="AB161" s="4"/>
      <c r="AC161" s="4"/>
    </row>
    <row r="162" spans="1:29" ht="45" customHeight="1" x14ac:dyDescent="0.25">
      <c r="A162" s="2" t="s">
        <v>83</v>
      </c>
      <c r="B162" s="2" t="s">
        <v>26</v>
      </c>
      <c r="C162" s="2">
        <v>1845</v>
      </c>
      <c r="D162" s="2">
        <f t="shared" si="241"/>
        <v>-4</v>
      </c>
      <c r="E162" s="2">
        <v>2</v>
      </c>
      <c r="G162">
        <f t="shared" ref="G162:H162" si="244">D162*6</f>
        <v>-24</v>
      </c>
      <c r="H162">
        <f t="shared" si="244"/>
        <v>12</v>
      </c>
      <c r="I162" s="2">
        <v>30</v>
      </c>
      <c r="J162" s="7">
        <v>43438</v>
      </c>
      <c r="K162" s="8">
        <v>0.45833333333333331</v>
      </c>
      <c r="L162" s="10">
        <v>145</v>
      </c>
      <c r="M162" s="10">
        <v>2744</v>
      </c>
      <c r="N162" s="10">
        <f t="shared" si="1"/>
        <v>2599</v>
      </c>
      <c r="O162" s="8"/>
      <c r="P162" s="8"/>
      <c r="Q162" s="11"/>
      <c r="R162" s="11"/>
      <c r="S162" s="11"/>
      <c r="T162" s="11"/>
      <c r="U162" s="11"/>
      <c r="V162" s="11"/>
      <c r="W162" s="11"/>
      <c r="X162" s="11"/>
      <c r="Y162" s="11"/>
      <c r="Z162" s="11"/>
      <c r="AA162" s="11"/>
      <c r="AB162" s="4"/>
      <c r="AC162" s="4"/>
    </row>
    <row r="163" spans="1:29" ht="45" customHeight="1" x14ac:dyDescent="0.25">
      <c r="A163" s="2" t="s">
        <v>83</v>
      </c>
      <c r="B163" s="2" t="s">
        <v>26</v>
      </c>
      <c r="C163" s="2">
        <v>1845</v>
      </c>
      <c r="D163" s="2">
        <f t="shared" si="241"/>
        <v>-5</v>
      </c>
      <c r="E163" s="2">
        <v>2</v>
      </c>
      <c r="G163">
        <f t="shared" ref="G163:H163" si="245">D163*6</f>
        <v>-30</v>
      </c>
      <c r="H163">
        <f t="shared" si="245"/>
        <v>12</v>
      </c>
      <c r="I163" s="2">
        <v>30</v>
      </c>
      <c r="J163" s="7">
        <v>43438</v>
      </c>
      <c r="K163" s="8">
        <v>0.45833333333333331</v>
      </c>
      <c r="L163" s="10">
        <v>142</v>
      </c>
      <c r="M163" s="10">
        <v>2961</v>
      </c>
      <c r="N163" s="10">
        <f t="shared" si="1"/>
        <v>2819</v>
      </c>
      <c r="O163" s="8"/>
      <c r="P163" s="8"/>
      <c r="Q163" s="11"/>
      <c r="R163" s="11"/>
      <c r="S163" s="11"/>
      <c r="T163" s="11"/>
      <c r="U163" s="11"/>
      <c r="V163" s="11"/>
      <c r="W163" s="11"/>
      <c r="X163" s="11"/>
      <c r="Y163" s="11"/>
      <c r="Z163" s="11"/>
      <c r="AA163" s="11"/>
      <c r="AB163" s="4"/>
      <c r="AC163" s="4"/>
    </row>
    <row r="164" spans="1:29" ht="45" customHeight="1" x14ac:dyDescent="0.25">
      <c r="A164" s="2" t="s">
        <v>83</v>
      </c>
      <c r="B164" s="2" t="s">
        <v>26</v>
      </c>
      <c r="C164" s="2">
        <v>1845</v>
      </c>
      <c r="D164" s="2">
        <v>0</v>
      </c>
      <c r="E164" s="2">
        <v>3</v>
      </c>
      <c r="G164">
        <f t="shared" ref="G164:H164" si="246">D164*6</f>
        <v>0</v>
      </c>
      <c r="H164">
        <f t="shared" si="246"/>
        <v>18</v>
      </c>
      <c r="I164" s="2">
        <v>30</v>
      </c>
      <c r="J164" s="7">
        <v>43438</v>
      </c>
      <c r="K164" s="8">
        <v>0.45833333333333331</v>
      </c>
      <c r="L164" s="10">
        <v>152</v>
      </c>
      <c r="M164" s="10">
        <v>2868</v>
      </c>
      <c r="N164" s="10">
        <f t="shared" si="1"/>
        <v>2716</v>
      </c>
      <c r="O164" s="8"/>
      <c r="P164" s="8"/>
      <c r="Q164" s="11"/>
      <c r="R164" s="11"/>
      <c r="S164" s="11"/>
      <c r="T164" s="11"/>
      <c r="U164" s="11"/>
      <c r="V164" s="11"/>
      <c r="W164" s="11"/>
      <c r="X164" s="11"/>
      <c r="Y164" s="11"/>
      <c r="Z164" s="11"/>
      <c r="AA164" s="11"/>
      <c r="AB164" s="4"/>
      <c r="AC164" s="4"/>
    </row>
    <row r="165" spans="1:29" ht="45" customHeight="1" x14ac:dyDescent="0.25">
      <c r="A165" s="2" t="s">
        <v>83</v>
      </c>
      <c r="B165" s="2" t="s">
        <v>26</v>
      </c>
      <c r="C165" s="2">
        <v>1845</v>
      </c>
      <c r="D165" s="2">
        <v>-1</v>
      </c>
      <c r="E165" s="2">
        <v>3</v>
      </c>
      <c r="G165">
        <f t="shared" ref="G165:H165" si="247">D165*6</f>
        <v>-6</v>
      </c>
      <c r="H165">
        <f t="shared" si="247"/>
        <v>18</v>
      </c>
      <c r="I165" s="2">
        <v>30</v>
      </c>
      <c r="J165" s="7">
        <v>43438</v>
      </c>
      <c r="K165" s="8">
        <v>0.45833333333333331</v>
      </c>
      <c r="L165" s="10">
        <v>152</v>
      </c>
      <c r="M165" s="10">
        <v>2824</v>
      </c>
      <c r="N165" s="10">
        <f t="shared" si="1"/>
        <v>2672</v>
      </c>
      <c r="O165" s="8"/>
      <c r="P165" s="8"/>
      <c r="Q165" s="11"/>
      <c r="R165" s="11"/>
      <c r="S165" s="11"/>
      <c r="T165" s="11"/>
      <c r="U165" s="11"/>
      <c r="V165" s="11"/>
      <c r="W165" s="11"/>
      <c r="X165" s="11"/>
      <c r="Y165" s="11"/>
      <c r="Z165" s="11"/>
      <c r="AA165" s="11"/>
      <c r="AB165" s="4"/>
      <c r="AC165" s="4"/>
    </row>
    <row r="166" spans="1:29" ht="45" customHeight="1" x14ac:dyDescent="0.25">
      <c r="A166" s="2" t="s">
        <v>83</v>
      </c>
      <c r="B166" s="2" t="s">
        <v>26</v>
      </c>
      <c r="C166" s="2">
        <v>1845</v>
      </c>
      <c r="D166" s="2">
        <f t="shared" ref="D166:D169" si="248">D165-1</f>
        <v>-2</v>
      </c>
      <c r="E166" s="2">
        <v>3</v>
      </c>
      <c r="G166">
        <f t="shared" ref="G166:H166" si="249">D166*6</f>
        <v>-12</v>
      </c>
      <c r="H166">
        <f t="shared" si="249"/>
        <v>18</v>
      </c>
      <c r="I166" s="2">
        <v>30</v>
      </c>
      <c r="J166" s="7">
        <v>43438</v>
      </c>
      <c r="K166" s="8">
        <v>0.45833333333333331</v>
      </c>
      <c r="L166" s="10">
        <v>157</v>
      </c>
      <c r="M166" s="10">
        <v>2865</v>
      </c>
      <c r="N166" s="10">
        <f t="shared" si="1"/>
        <v>2708</v>
      </c>
      <c r="O166" s="8"/>
      <c r="P166" s="8"/>
      <c r="Q166" s="11"/>
      <c r="R166" s="11"/>
      <c r="S166" s="11"/>
      <c r="T166" s="11"/>
      <c r="U166" s="11"/>
      <c r="V166" s="11"/>
      <c r="W166" s="11"/>
      <c r="X166" s="11"/>
      <c r="Y166" s="11"/>
      <c r="Z166" s="11"/>
      <c r="AA166" s="11"/>
      <c r="AB166" s="4"/>
      <c r="AC166" s="4"/>
    </row>
    <row r="167" spans="1:29" ht="45" customHeight="1" x14ac:dyDescent="0.25">
      <c r="A167" s="2" t="s">
        <v>83</v>
      </c>
      <c r="B167" s="2" t="s">
        <v>26</v>
      </c>
      <c r="C167" s="2">
        <v>1845</v>
      </c>
      <c r="D167" s="2">
        <f t="shared" si="248"/>
        <v>-3</v>
      </c>
      <c r="E167" s="2">
        <v>3</v>
      </c>
      <c r="G167">
        <f t="shared" ref="G167:H167" si="250">D167*6</f>
        <v>-18</v>
      </c>
      <c r="H167">
        <f t="shared" si="250"/>
        <v>18</v>
      </c>
      <c r="I167" s="2">
        <v>30</v>
      </c>
      <c r="J167" s="7">
        <v>43438</v>
      </c>
      <c r="K167" s="8">
        <v>0.45833333333333331</v>
      </c>
      <c r="L167" s="10">
        <v>159</v>
      </c>
      <c r="M167" s="10">
        <v>3097</v>
      </c>
      <c r="N167" s="10">
        <f t="shared" si="1"/>
        <v>2938</v>
      </c>
      <c r="O167" s="8"/>
      <c r="P167" s="8"/>
      <c r="Q167" s="11"/>
      <c r="R167" s="11"/>
      <c r="S167" s="11"/>
      <c r="T167" s="11"/>
      <c r="U167" s="11"/>
      <c r="V167" s="11"/>
      <c r="W167" s="11"/>
      <c r="X167" s="11"/>
      <c r="Y167" s="11"/>
      <c r="Z167" s="11"/>
      <c r="AA167" s="11"/>
      <c r="AB167" s="4"/>
      <c r="AC167" s="4"/>
    </row>
    <row r="168" spans="1:29" ht="45" customHeight="1" x14ac:dyDescent="0.25">
      <c r="A168" s="2" t="s">
        <v>83</v>
      </c>
      <c r="B168" s="2" t="s">
        <v>26</v>
      </c>
      <c r="C168" s="2">
        <v>1845</v>
      </c>
      <c r="D168" s="2">
        <f t="shared" si="248"/>
        <v>-4</v>
      </c>
      <c r="E168" s="2">
        <v>3</v>
      </c>
      <c r="G168">
        <f t="shared" ref="G168:H168" si="251">D168*6</f>
        <v>-24</v>
      </c>
      <c r="H168">
        <f t="shared" si="251"/>
        <v>18</v>
      </c>
      <c r="I168" s="2">
        <v>30</v>
      </c>
      <c r="J168" s="7">
        <v>43438</v>
      </c>
      <c r="K168" s="8">
        <v>0.45833333333333331</v>
      </c>
      <c r="L168" s="10">
        <v>153</v>
      </c>
      <c r="M168" s="10">
        <v>3029</v>
      </c>
      <c r="N168" s="10">
        <f t="shared" si="1"/>
        <v>2876</v>
      </c>
      <c r="O168" s="8"/>
      <c r="P168" s="8"/>
      <c r="Q168" s="11"/>
      <c r="R168" s="11"/>
      <c r="S168" s="11"/>
      <c r="T168" s="11"/>
      <c r="U168" s="11"/>
      <c r="V168" s="11"/>
      <c r="W168" s="11"/>
      <c r="X168" s="11"/>
      <c r="Y168" s="11"/>
      <c r="Z168" s="11"/>
      <c r="AA168" s="11"/>
      <c r="AB168" s="4"/>
      <c r="AC168" s="4"/>
    </row>
    <row r="169" spans="1:29" ht="45" customHeight="1" x14ac:dyDescent="0.25">
      <c r="A169" s="2" t="s">
        <v>83</v>
      </c>
      <c r="B169" s="2" t="s">
        <v>26</v>
      </c>
      <c r="C169" s="2">
        <v>1845</v>
      </c>
      <c r="D169" s="2">
        <f t="shared" si="248"/>
        <v>-5</v>
      </c>
      <c r="E169" s="2">
        <v>3</v>
      </c>
      <c r="G169">
        <f t="shared" ref="G169:H169" si="252">D169*6</f>
        <v>-30</v>
      </c>
      <c r="H169">
        <f t="shared" si="252"/>
        <v>18</v>
      </c>
      <c r="I169" s="2">
        <v>30</v>
      </c>
      <c r="J169" s="7">
        <v>43438</v>
      </c>
      <c r="K169" s="8">
        <v>0.45833333333333331</v>
      </c>
      <c r="L169" s="10">
        <v>152</v>
      </c>
      <c r="M169" s="10">
        <v>3215</v>
      </c>
      <c r="N169" s="10">
        <f t="shared" si="1"/>
        <v>3063</v>
      </c>
      <c r="O169" s="8"/>
      <c r="P169" s="8"/>
      <c r="Q169" s="11"/>
      <c r="R169" s="11"/>
      <c r="S169" s="11"/>
      <c r="T169" s="11"/>
      <c r="U169" s="11"/>
      <c r="V169" s="11"/>
      <c r="W169" s="11"/>
      <c r="X169" s="11"/>
      <c r="Y169" s="11"/>
      <c r="Z169" s="11"/>
      <c r="AA169" s="11"/>
      <c r="AB169" s="4"/>
      <c r="AC169" s="4"/>
    </row>
    <row r="170" spans="1:29" ht="45" customHeight="1" x14ac:dyDescent="0.3">
      <c r="A170" s="2" t="s">
        <v>93</v>
      </c>
      <c r="B170" s="2" t="s">
        <v>26</v>
      </c>
      <c r="C170" s="2">
        <v>1825</v>
      </c>
      <c r="D170" s="2">
        <v>0</v>
      </c>
      <c r="E170" s="2">
        <v>0</v>
      </c>
      <c r="G170">
        <f t="shared" ref="G170:H170" si="253">D170*6</f>
        <v>0</v>
      </c>
      <c r="H170">
        <f t="shared" si="253"/>
        <v>0</v>
      </c>
      <c r="I170" s="2">
        <v>30</v>
      </c>
      <c r="J170" s="7">
        <v>43438</v>
      </c>
      <c r="K170" s="8">
        <v>0.45833333333333331</v>
      </c>
      <c r="L170" s="10">
        <v>146</v>
      </c>
      <c r="M170" s="10">
        <v>14246</v>
      </c>
      <c r="N170" s="10">
        <f t="shared" si="1"/>
        <v>14100</v>
      </c>
      <c r="O170" s="8"/>
      <c r="P170" s="8"/>
      <c r="Q170" s="10">
        <f>N193</f>
        <v>999</v>
      </c>
      <c r="R170" s="10">
        <f>N192</f>
        <v>2354</v>
      </c>
      <c r="S170" s="10">
        <f>N191</f>
        <v>6129</v>
      </c>
      <c r="T170" s="10">
        <f>N190</f>
        <v>8606</v>
      </c>
      <c r="U170" s="10">
        <f>N189</f>
        <v>10069</v>
      </c>
      <c r="V170" s="10">
        <f>N188</f>
        <v>10280</v>
      </c>
      <c r="W170" s="9">
        <f t="shared" ref="W170:W173" si="254">U170</f>
        <v>10069</v>
      </c>
      <c r="X170" s="9">
        <f t="shared" ref="X170:X173" si="255">T170</f>
        <v>8606</v>
      </c>
      <c r="Y170" s="9">
        <f t="shared" ref="Y170:Y173" si="256">S170</f>
        <v>6129</v>
      </c>
      <c r="Z170" s="9">
        <f t="shared" ref="Z170:Z173" si="257">R170</f>
        <v>2354</v>
      </c>
      <c r="AA170" s="9">
        <f t="shared" ref="AA170:AA173" si="258">Q170</f>
        <v>999</v>
      </c>
      <c r="AB170" s="15" t="s">
        <v>67</v>
      </c>
      <c r="AC170" s="16" t="str">
        <f>B170</f>
        <v>30E10K0D7</v>
      </c>
    </row>
    <row r="171" spans="1:29" ht="45" customHeight="1" x14ac:dyDescent="0.3">
      <c r="A171" s="2" t="s">
        <v>93</v>
      </c>
      <c r="B171" s="2" t="s">
        <v>26</v>
      </c>
      <c r="C171" s="2">
        <v>1825</v>
      </c>
      <c r="D171" s="2">
        <v>-1</v>
      </c>
      <c r="E171" s="2">
        <v>0</v>
      </c>
      <c r="G171">
        <f t="shared" ref="G171:H171" si="259">D171*6</f>
        <v>-6</v>
      </c>
      <c r="H171">
        <f t="shared" si="259"/>
        <v>0</v>
      </c>
      <c r="I171" s="2">
        <v>30</v>
      </c>
      <c r="J171" s="7">
        <v>43438</v>
      </c>
      <c r="K171" s="8">
        <v>0.45833333333333331</v>
      </c>
      <c r="L171" s="10">
        <v>147</v>
      </c>
      <c r="M171" s="10">
        <v>13634</v>
      </c>
      <c r="N171" s="10">
        <f t="shared" si="1"/>
        <v>13487</v>
      </c>
      <c r="O171" s="8"/>
      <c r="P171" s="8"/>
      <c r="Q171" s="10">
        <f>N187</f>
        <v>1391</v>
      </c>
      <c r="R171" s="10">
        <f>N186</f>
        <v>4263</v>
      </c>
      <c r="S171" s="10">
        <f>N185</f>
        <v>8165</v>
      </c>
      <c r="T171" s="10">
        <f>N184</f>
        <v>10285</v>
      </c>
      <c r="U171" s="10">
        <f>N183</f>
        <v>12229</v>
      </c>
      <c r="V171" s="10">
        <f>N182</f>
        <v>12638</v>
      </c>
      <c r="W171" s="9">
        <f t="shared" si="254"/>
        <v>12229</v>
      </c>
      <c r="X171" s="9">
        <f t="shared" si="255"/>
        <v>10285</v>
      </c>
      <c r="Y171" s="9">
        <f t="shared" si="256"/>
        <v>8165</v>
      </c>
      <c r="Z171" s="9">
        <f t="shared" si="257"/>
        <v>4263</v>
      </c>
      <c r="AA171" s="9">
        <f t="shared" si="258"/>
        <v>1391</v>
      </c>
      <c r="AB171" s="15" t="s">
        <v>68</v>
      </c>
      <c r="AC171" s="16">
        <f>C170</f>
        <v>1825</v>
      </c>
    </row>
    <row r="172" spans="1:29" ht="45" customHeight="1" x14ac:dyDescent="0.3">
      <c r="A172" s="2" t="s">
        <v>93</v>
      </c>
      <c r="B172" s="2" t="s">
        <v>26</v>
      </c>
      <c r="C172" s="2">
        <v>1825</v>
      </c>
      <c r="D172" s="2">
        <f t="shared" ref="D172:D175" si="260">D171-1</f>
        <v>-2</v>
      </c>
      <c r="E172" s="2">
        <v>0</v>
      </c>
      <c r="G172">
        <f t="shared" ref="G172:H172" si="261">D172*6</f>
        <v>-12</v>
      </c>
      <c r="H172">
        <f t="shared" si="261"/>
        <v>0</v>
      </c>
      <c r="I172" s="2">
        <v>30</v>
      </c>
      <c r="J172" s="7">
        <v>43438</v>
      </c>
      <c r="K172" s="8">
        <v>0.45833333333333331</v>
      </c>
      <c r="L172" s="10">
        <v>139</v>
      </c>
      <c r="M172" s="10">
        <v>11764</v>
      </c>
      <c r="N172" s="10">
        <f t="shared" si="1"/>
        <v>11625</v>
      </c>
      <c r="O172" s="8"/>
      <c r="P172" s="8"/>
      <c r="Q172" s="10">
        <f>N180</f>
        <v>5487</v>
      </c>
      <c r="R172" s="10">
        <f>N179</f>
        <v>8960</v>
      </c>
      <c r="S172" s="10">
        <f>N179</f>
        <v>8960</v>
      </c>
      <c r="T172" s="10">
        <f>N178</f>
        <v>11742</v>
      </c>
      <c r="U172" s="10">
        <f>N177</f>
        <v>13296</v>
      </c>
      <c r="V172" s="10">
        <f>N176</f>
        <v>13968</v>
      </c>
      <c r="W172" s="9">
        <f t="shared" si="254"/>
        <v>13296</v>
      </c>
      <c r="X172" s="9">
        <f t="shared" si="255"/>
        <v>11742</v>
      </c>
      <c r="Y172" s="9">
        <f t="shared" si="256"/>
        <v>8960</v>
      </c>
      <c r="Z172" s="9">
        <f t="shared" si="257"/>
        <v>8960</v>
      </c>
      <c r="AA172" s="9">
        <f t="shared" si="258"/>
        <v>5487</v>
      </c>
      <c r="AB172" s="15" t="s">
        <v>69</v>
      </c>
      <c r="AC172" s="16">
        <f>I170</f>
        <v>30</v>
      </c>
    </row>
    <row r="173" spans="1:29" ht="45" customHeight="1" x14ac:dyDescent="0.25">
      <c r="A173" s="2" t="s">
        <v>93</v>
      </c>
      <c r="B173" s="2" t="s">
        <v>26</v>
      </c>
      <c r="C173" s="2">
        <v>1825</v>
      </c>
      <c r="D173" s="2">
        <f t="shared" si="260"/>
        <v>-3</v>
      </c>
      <c r="E173" s="2">
        <v>0</v>
      </c>
      <c r="G173">
        <f t="shared" ref="G173:H173" si="262">D173*6</f>
        <v>-18</v>
      </c>
      <c r="H173">
        <f t="shared" si="262"/>
        <v>0</v>
      </c>
      <c r="I173" s="2">
        <v>30</v>
      </c>
      <c r="J173" s="7">
        <v>43438</v>
      </c>
      <c r="K173" s="8">
        <v>0.45833333333333331</v>
      </c>
      <c r="L173" s="10">
        <v>141</v>
      </c>
      <c r="M173" s="10">
        <v>8094</v>
      </c>
      <c r="N173" s="10">
        <f t="shared" si="1"/>
        <v>7953</v>
      </c>
      <c r="O173" s="8"/>
      <c r="P173" s="8"/>
      <c r="Q173" s="10">
        <f>N175</f>
        <v>1546</v>
      </c>
      <c r="R173" s="10">
        <f>N174</f>
        <v>4798</v>
      </c>
      <c r="S173" s="10">
        <f>N173</f>
        <v>7953</v>
      </c>
      <c r="T173" s="10">
        <f>N172</f>
        <v>11625</v>
      </c>
      <c r="U173" s="10">
        <f>N171</f>
        <v>13487</v>
      </c>
      <c r="V173" s="29">
        <f>N170</f>
        <v>14100</v>
      </c>
      <c r="W173" s="9">
        <f t="shared" si="254"/>
        <v>13487</v>
      </c>
      <c r="X173" s="9">
        <f t="shared" si="255"/>
        <v>11625</v>
      </c>
      <c r="Y173" s="9">
        <f t="shared" si="256"/>
        <v>7953</v>
      </c>
      <c r="Z173" s="9">
        <f t="shared" si="257"/>
        <v>4798</v>
      </c>
      <c r="AA173" s="9">
        <f t="shared" si="258"/>
        <v>1546</v>
      </c>
      <c r="AB173" s="4"/>
      <c r="AC173" s="4"/>
    </row>
    <row r="174" spans="1:29" ht="45" customHeight="1" x14ac:dyDescent="0.25">
      <c r="A174" s="2" t="s">
        <v>93</v>
      </c>
      <c r="B174" s="2" t="s">
        <v>26</v>
      </c>
      <c r="C174" s="2">
        <v>1825</v>
      </c>
      <c r="D174" s="2">
        <f t="shared" si="260"/>
        <v>-4</v>
      </c>
      <c r="E174" s="2">
        <v>0</v>
      </c>
      <c r="G174">
        <f t="shared" ref="G174:H174" si="263">D174*6</f>
        <v>-24</v>
      </c>
      <c r="H174">
        <f t="shared" si="263"/>
        <v>0</v>
      </c>
      <c r="I174" s="2">
        <v>30</v>
      </c>
      <c r="J174" s="7">
        <v>43438</v>
      </c>
      <c r="K174" s="8">
        <v>0.45833333333333331</v>
      </c>
      <c r="L174" s="10">
        <v>141</v>
      </c>
      <c r="M174" s="10">
        <v>4939</v>
      </c>
      <c r="N174" s="10">
        <f t="shared" si="1"/>
        <v>4798</v>
      </c>
      <c r="O174" s="8"/>
      <c r="P174" s="8"/>
      <c r="Q174" s="10">
        <f t="shared" ref="Q174:AA174" si="264">Q172</f>
        <v>5487</v>
      </c>
      <c r="R174" s="10">
        <f t="shared" si="264"/>
        <v>8960</v>
      </c>
      <c r="S174" s="10">
        <f t="shared" si="264"/>
        <v>8960</v>
      </c>
      <c r="T174" s="10">
        <f t="shared" si="264"/>
        <v>11742</v>
      </c>
      <c r="U174" s="10">
        <f t="shared" si="264"/>
        <v>13296</v>
      </c>
      <c r="V174" s="10">
        <f t="shared" si="264"/>
        <v>13968</v>
      </c>
      <c r="W174" s="10">
        <f t="shared" si="264"/>
        <v>13296</v>
      </c>
      <c r="X174" s="10">
        <f t="shared" si="264"/>
        <v>11742</v>
      </c>
      <c r="Y174" s="10">
        <f t="shared" si="264"/>
        <v>8960</v>
      </c>
      <c r="Z174" s="10">
        <f t="shared" si="264"/>
        <v>8960</v>
      </c>
      <c r="AA174" s="10">
        <f t="shared" si="264"/>
        <v>5487</v>
      </c>
      <c r="AB174" s="4"/>
      <c r="AC174" s="4"/>
    </row>
    <row r="175" spans="1:29" ht="45" customHeight="1" x14ac:dyDescent="0.25">
      <c r="A175" s="2" t="s">
        <v>93</v>
      </c>
      <c r="B175" s="2" t="s">
        <v>26</v>
      </c>
      <c r="C175" s="2">
        <v>1825</v>
      </c>
      <c r="D175" s="2">
        <f t="shared" si="260"/>
        <v>-5</v>
      </c>
      <c r="E175" s="2">
        <v>0</v>
      </c>
      <c r="G175">
        <f t="shared" ref="G175:H175" si="265">D175*6</f>
        <v>-30</v>
      </c>
      <c r="H175">
        <f t="shared" si="265"/>
        <v>0</v>
      </c>
      <c r="I175" s="2">
        <v>30</v>
      </c>
      <c r="J175" s="7">
        <v>43438</v>
      </c>
      <c r="K175" s="8">
        <v>0.45833333333333331</v>
      </c>
      <c r="L175" s="10">
        <v>142</v>
      </c>
      <c r="M175" s="10">
        <v>1688</v>
      </c>
      <c r="N175" s="10">
        <f t="shared" si="1"/>
        <v>1546</v>
      </c>
      <c r="O175" s="8"/>
      <c r="P175" s="8"/>
      <c r="Q175" s="10">
        <f t="shared" ref="Q175:AA175" si="266">Q171</f>
        <v>1391</v>
      </c>
      <c r="R175" s="10">
        <f t="shared" si="266"/>
        <v>4263</v>
      </c>
      <c r="S175" s="10">
        <f t="shared" si="266"/>
        <v>8165</v>
      </c>
      <c r="T175" s="10">
        <f t="shared" si="266"/>
        <v>10285</v>
      </c>
      <c r="U175" s="10">
        <f t="shared" si="266"/>
        <v>12229</v>
      </c>
      <c r="V175" s="10">
        <f t="shared" si="266"/>
        <v>12638</v>
      </c>
      <c r="W175" s="10">
        <f t="shared" si="266"/>
        <v>12229</v>
      </c>
      <c r="X175" s="10">
        <f t="shared" si="266"/>
        <v>10285</v>
      </c>
      <c r="Y175" s="10">
        <f t="shared" si="266"/>
        <v>8165</v>
      </c>
      <c r="Z175" s="10">
        <f t="shared" si="266"/>
        <v>4263</v>
      </c>
      <c r="AA175" s="10">
        <f t="shared" si="266"/>
        <v>1391</v>
      </c>
      <c r="AB175" s="4"/>
      <c r="AC175" s="4"/>
    </row>
    <row r="176" spans="1:29" ht="45" customHeight="1" x14ac:dyDescent="0.25">
      <c r="A176" s="2" t="s">
        <v>93</v>
      </c>
      <c r="B176" s="2" t="s">
        <v>26</v>
      </c>
      <c r="C176" s="2">
        <v>1825</v>
      </c>
      <c r="D176" s="2">
        <v>0</v>
      </c>
      <c r="E176" s="2">
        <v>1</v>
      </c>
      <c r="G176">
        <f t="shared" ref="G176:H176" si="267">D176*6</f>
        <v>0</v>
      </c>
      <c r="H176">
        <f t="shared" si="267"/>
        <v>6</v>
      </c>
      <c r="I176" s="2">
        <v>30</v>
      </c>
      <c r="J176" s="7">
        <v>43438</v>
      </c>
      <c r="K176" s="8">
        <v>0.45833333333333331</v>
      </c>
      <c r="L176" s="10">
        <v>143</v>
      </c>
      <c r="M176" s="10">
        <v>14111</v>
      </c>
      <c r="N176" s="10">
        <f t="shared" si="1"/>
        <v>13968</v>
      </c>
      <c r="O176" s="8"/>
      <c r="P176" s="8"/>
      <c r="Q176" s="10">
        <f t="shared" ref="Q176:AA176" si="268">Q170</f>
        <v>999</v>
      </c>
      <c r="R176" s="10">
        <f t="shared" si="268"/>
        <v>2354</v>
      </c>
      <c r="S176" s="10">
        <f t="shared" si="268"/>
        <v>6129</v>
      </c>
      <c r="T176" s="10">
        <f t="shared" si="268"/>
        <v>8606</v>
      </c>
      <c r="U176" s="10">
        <f t="shared" si="268"/>
        <v>10069</v>
      </c>
      <c r="V176" s="10">
        <f t="shared" si="268"/>
        <v>10280</v>
      </c>
      <c r="W176" s="10">
        <f t="shared" si="268"/>
        <v>10069</v>
      </c>
      <c r="X176" s="10">
        <f t="shared" si="268"/>
        <v>8606</v>
      </c>
      <c r="Y176" s="10">
        <f t="shared" si="268"/>
        <v>6129</v>
      </c>
      <c r="Z176" s="10">
        <f t="shared" si="268"/>
        <v>2354</v>
      </c>
      <c r="AA176" s="10">
        <f t="shared" si="268"/>
        <v>999</v>
      </c>
      <c r="AB176" s="4"/>
      <c r="AC176" s="4"/>
    </row>
    <row r="177" spans="1:29" ht="45" customHeight="1" x14ac:dyDescent="0.25">
      <c r="A177" s="2" t="s">
        <v>93</v>
      </c>
      <c r="B177" s="2" t="s">
        <v>26</v>
      </c>
      <c r="C177" s="2">
        <v>1825</v>
      </c>
      <c r="D177" s="2">
        <v>-1</v>
      </c>
      <c r="E177" s="2">
        <v>1</v>
      </c>
      <c r="G177">
        <f t="shared" ref="G177:H177" si="269">D177*6</f>
        <v>-6</v>
      </c>
      <c r="H177">
        <f t="shared" si="269"/>
        <v>6</v>
      </c>
      <c r="I177" s="2">
        <v>30</v>
      </c>
      <c r="J177" s="7">
        <v>43438</v>
      </c>
      <c r="K177" s="8">
        <v>0.45833333333333331</v>
      </c>
      <c r="L177" s="10">
        <v>146</v>
      </c>
      <c r="M177" s="10">
        <v>13442</v>
      </c>
      <c r="N177" s="10">
        <f t="shared" si="1"/>
        <v>13296</v>
      </c>
      <c r="O177" s="8"/>
      <c r="P177" s="8"/>
      <c r="Q177" s="11"/>
      <c r="R177" s="11"/>
      <c r="S177" s="11"/>
      <c r="T177" s="11"/>
      <c r="U177" s="11"/>
      <c r="V177" s="11"/>
      <c r="W177" s="11"/>
      <c r="X177" s="11"/>
      <c r="Y177" s="11"/>
      <c r="Z177" s="11"/>
      <c r="AA177" s="11"/>
      <c r="AB177" s="4"/>
      <c r="AC177" s="4"/>
    </row>
    <row r="178" spans="1:29" ht="45" customHeight="1" x14ac:dyDescent="0.25">
      <c r="A178" s="2" t="s">
        <v>93</v>
      </c>
      <c r="B178" s="2" t="s">
        <v>26</v>
      </c>
      <c r="C178" s="2">
        <v>1825</v>
      </c>
      <c r="D178" s="2">
        <f t="shared" ref="D178:D181" si="270">D177-1</f>
        <v>-2</v>
      </c>
      <c r="E178" s="2">
        <v>1</v>
      </c>
      <c r="G178">
        <f t="shared" ref="G178:H178" si="271">D178*6</f>
        <v>-12</v>
      </c>
      <c r="H178">
        <f t="shared" si="271"/>
        <v>6</v>
      </c>
      <c r="I178" s="2">
        <v>30</v>
      </c>
      <c r="J178" s="7">
        <v>43438</v>
      </c>
      <c r="K178" s="8">
        <v>0.45833333333333331</v>
      </c>
      <c r="L178" s="10">
        <v>144</v>
      </c>
      <c r="M178" s="10">
        <v>11886</v>
      </c>
      <c r="N178" s="10">
        <f t="shared" si="1"/>
        <v>11742</v>
      </c>
      <c r="O178" s="8"/>
      <c r="P178" s="8"/>
      <c r="Q178" s="11"/>
      <c r="R178" s="11"/>
      <c r="S178" s="11"/>
      <c r="T178" s="11"/>
      <c r="U178" s="11"/>
      <c r="V178" s="11"/>
      <c r="W178" s="11"/>
      <c r="X178" s="11"/>
      <c r="Y178" s="11"/>
      <c r="Z178" s="11"/>
      <c r="AA178" s="11"/>
      <c r="AB178" s="4"/>
      <c r="AC178" s="4"/>
    </row>
    <row r="179" spans="1:29" ht="45" customHeight="1" x14ac:dyDescent="0.25">
      <c r="A179" s="2" t="s">
        <v>93</v>
      </c>
      <c r="B179" s="2" t="s">
        <v>26</v>
      </c>
      <c r="C179" s="2">
        <v>1825</v>
      </c>
      <c r="D179" s="2">
        <f t="shared" si="270"/>
        <v>-3</v>
      </c>
      <c r="E179" s="2">
        <v>1</v>
      </c>
      <c r="G179">
        <f t="shared" ref="G179:H179" si="272">D179*6</f>
        <v>-18</v>
      </c>
      <c r="H179">
        <f t="shared" si="272"/>
        <v>6</v>
      </c>
      <c r="I179" s="2">
        <v>30</v>
      </c>
      <c r="J179" s="7">
        <v>43438</v>
      </c>
      <c r="K179" s="8">
        <v>0.45833333333333331</v>
      </c>
      <c r="L179" s="10">
        <v>147</v>
      </c>
      <c r="M179" s="10">
        <v>9107</v>
      </c>
      <c r="N179" s="10">
        <f t="shared" si="1"/>
        <v>8960</v>
      </c>
      <c r="O179" s="8"/>
      <c r="P179" s="8"/>
      <c r="Q179" s="11"/>
      <c r="R179" s="11"/>
      <c r="S179" s="11"/>
      <c r="T179" s="11"/>
      <c r="U179" s="11"/>
      <c r="V179" s="11"/>
      <c r="W179" s="11"/>
      <c r="X179" s="11"/>
      <c r="Y179" s="11"/>
      <c r="Z179" s="11"/>
      <c r="AA179" s="11"/>
      <c r="AB179" s="4"/>
      <c r="AC179" s="4"/>
    </row>
    <row r="180" spans="1:29" ht="45" customHeight="1" x14ac:dyDescent="0.25">
      <c r="A180" s="2" t="s">
        <v>93</v>
      </c>
      <c r="B180" s="2" t="s">
        <v>26</v>
      </c>
      <c r="C180" s="2">
        <v>1825</v>
      </c>
      <c r="D180" s="2">
        <f t="shared" si="270"/>
        <v>-4</v>
      </c>
      <c r="E180" s="2">
        <v>1</v>
      </c>
      <c r="G180">
        <f t="shared" ref="G180:H180" si="273">D180*6</f>
        <v>-24</v>
      </c>
      <c r="H180">
        <f t="shared" si="273"/>
        <v>6</v>
      </c>
      <c r="I180" s="2">
        <v>30</v>
      </c>
      <c r="J180" s="7">
        <v>43438</v>
      </c>
      <c r="K180" s="8">
        <v>0.45833333333333331</v>
      </c>
      <c r="L180" s="10">
        <v>145</v>
      </c>
      <c r="M180" s="10">
        <v>5632</v>
      </c>
      <c r="N180" s="10">
        <f t="shared" si="1"/>
        <v>5487</v>
      </c>
      <c r="O180" s="8"/>
      <c r="P180" s="8"/>
      <c r="Q180" s="11"/>
      <c r="R180" s="11"/>
      <c r="S180" s="11"/>
      <c r="T180" s="11"/>
      <c r="U180" s="11"/>
      <c r="V180" s="11"/>
      <c r="W180" s="11"/>
      <c r="X180" s="11"/>
      <c r="Y180" s="11"/>
      <c r="Z180" s="11"/>
      <c r="AA180" s="11"/>
      <c r="AB180" s="4"/>
      <c r="AC180" s="4"/>
    </row>
    <row r="181" spans="1:29" ht="45" customHeight="1" x14ac:dyDescent="0.25">
      <c r="A181" s="2" t="s">
        <v>93</v>
      </c>
      <c r="B181" s="2" t="s">
        <v>26</v>
      </c>
      <c r="C181" s="2">
        <v>1825</v>
      </c>
      <c r="D181" s="2">
        <f t="shared" si="270"/>
        <v>-5</v>
      </c>
      <c r="E181" s="2">
        <v>1</v>
      </c>
      <c r="G181">
        <f t="shared" ref="G181:H181" si="274">D181*6</f>
        <v>-30</v>
      </c>
      <c r="H181">
        <f t="shared" si="274"/>
        <v>6</v>
      </c>
      <c r="I181" s="2">
        <v>30</v>
      </c>
      <c r="J181" s="7">
        <v>43438</v>
      </c>
      <c r="K181" s="8">
        <v>0.45833333333333331</v>
      </c>
      <c r="L181" s="10">
        <v>143</v>
      </c>
      <c r="M181" s="10">
        <v>1695</v>
      </c>
      <c r="N181" s="10">
        <f t="shared" si="1"/>
        <v>1552</v>
      </c>
      <c r="O181" s="8"/>
      <c r="P181" s="8"/>
      <c r="Q181" s="11"/>
      <c r="R181" s="11"/>
      <c r="S181" s="11"/>
      <c r="T181" s="11"/>
      <c r="U181" s="11"/>
      <c r="V181" s="11"/>
      <c r="W181" s="11"/>
      <c r="X181" s="11"/>
      <c r="Y181" s="11"/>
      <c r="Z181" s="11"/>
      <c r="AA181" s="11"/>
      <c r="AB181" s="4"/>
      <c r="AC181" s="4"/>
    </row>
    <row r="182" spans="1:29" ht="45" customHeight="1" x14ac:dyDescent="0.25">
      <c r="A182" s="2" t="s">
        <v>93</v>
      </c>
      <c r="B182" s="2" t="s">
        <v>26</v>
      </c>
      <c r="C182" s="2">
        <v>1825</v>
      </c>
      <c r="D182" s="2">
        <v>0</v>
      </c>
      <c r="E182" s="2">
        <v>2</v>
      </c>
      <c r="G182">
        <f t="shared" ref="G182:H182" si="275">D182*6</f>
        <v>0</v>
      </c>
      <c r="H182">
        <f t="shared" si="275"/>
        <v>12</v>
      </c>
      <c r="I182" s="2">
        <v>30</v>
      </c>
      <c r="J182" s="7">
        <v>43438</v>
      </c>
      <c r="K182" s="8">
        <v>0.45833333333333331</v>
      </c>
      <c r="L182" s="10">
        <v>145</v>
      </c>
      <c r="M182" s="10">
        <v>12783</v>
      </c>
      <c r="N182" s="10">
        <f t="shared" si="1"/>
        <v>12638</v>
      </c>
      <c r="O182" s="8"/>
      <c r="P182" s="8"/>
      <c r="Q182" s="11"/>
      <c r="R182" s="11"/>
      <c r="S182" s="11"/>
      <c r="T182" s="11"/>
      <c r="U182" s="11"/>
      <c r="V182" s="11"/>
      <c r="W182" s="11"/>
      <c r="X182" s="11"/>
      <c r="Y182" s="11"/>
      <c r="Z182" s="11"/>
      <c r="AA182" s="11"/>
      <c r="AB182" s="4"/>
      <c r="AC182" s="4"/>
    </row>
    <row r="183" spans="1:29" ht="45" customHeight="1" x14ac:dyDescent="0.25">
      <c r="A183" s="2" t="s">
        <v>93</v>
      </c>
      <c r="B183" s="2" t="s">
        <v>26</v>
      </c>
      <c r="C183" s="2">
        <v>1825</v>
      </c>
      <c r="D183" s="2">
        <v>-1</v>
      </c>
      <c r="E183" s="2">
        <v>2</v>
      </c>
      <c r="G183">
        <f t="shared" ref="G183:H183" si="276">D183*6</f>
        <v>-6</v>
      </c>
      <c r="H183">
        <f t="shared" si="276"/>
        <v>12</v>
      </c>
      <c r="I183" s="2">
        <v>30</v>
      </c>
      <c r="J183" s="7">
        <v>43438</v>
      </c>
      <c r="K183" s="8">
        <v>0.45833333333333331</v>
      </c>
      <c r="L183" s="10">
        <v>149</v>
      </c>
      <c r="M183" s="10">
        <v>12378</v>
      </c>
      <c r="N183" s="10">
        <f t="shared" si="1"/>
        <v>12229</v>
      </c>
      <c r="O183" s="8"/>
      <c r="P183" s="8"/>
      <c r="Q183" s="11"/>
      <c r="R183" s="11"/>
      <c r="S183" s="11"/>
      <c r="T183" s="11"/>
      <c r="U183" s="11"/>
      <c r="V183" s="11"/>
      <c r="W183" s="11"/>
      <c r="X183" s="11"/>
      <c r="Y183" s="11"/>
      <c r="Z183" s="11"/>
      <c r="AA183" s="11"/>
      <c r="AB183" s="4"/>
      <c r="AC183" s="4"/>
    </row>
    <row r="184" spans="1:29" ht="45" customHeight="1" x14ac:dyDescent="0.25">
      <c r="A184" s="2" t="s">
        <v>93</v>
      </c>
      <c r="B184" s="2" t="s">
        <v>26</v>
      </c>
      <c r="C184" s="2">
        <v>1825</v>
      </c>
      <c r="D184" s="2">
        <f t="shared" ref="D184:D187" si="277">D183-1</f>
        <v>-2</v>
      </c>
      <c r="E184" s="2">
        <v>2</v>
      </c>
      <c r="G184">
        <f t="shared" ref="G184:H184" si="278">D184*6</f>
        <v>-12</v>
      </c>
      <c r="H184">
        <f t="shared" si="278"/>
        <v>12</v>
      </c>
      <c r="I184" s="2">
        <v>30</v>
      </c>
      <c r="J184" s="7">
        <v>43438</v>
      </c>
      <c r="K184" s="8">
        <v>0.45833333333333331</v>
      </c>
      <c r="L184" s="10">
        <v>147</v>
      </c>
      <c r="M184" s="10">
        <v>10432</v>
      </c>
      <c r="N184" s="10">
        <f t="shared" si="1"/>
        <v>10285</v>
      </c>
      <c r="O184" s="8"/>
      <c r="P184" s="8"/>
      <c r="Q184" s="11"/>
      <c r="R184" s="11"/>
      <c r="S184" s="11"/>
      <c r="T184" s="11"/>
      <c r="U184" s="11"/>
      <c r="V184" s="11"/>
      <c r="W184" s="11"/>
      <c r="X184" s="11"/>
      <c r="Y184" s="11"/>
      <c r="Z184" s="11"/>
      <c r="AA184" s="11"/>
      <c r="AB184" s="4"/>
      <c r="AC184" s="4"/>
    </row>
    <row r="185" spans="1:29" ht="45" customHeight="1" x14ac:dyDescent="0.25">
      <c r="A185" s="2" t="s">
        <v>93</v>
      </c>
      <c r="B185" s="2" t="s">
        <v>26</v>
      </c>
      <c r="C185" s="2">
        <v>1825</v>
      </c>
      <c r="D185" s="2">
        <f t="shared" si="277"/>
        <v>-3</v>
      </c>
      <c r="E185" s="2">
        <v>2</v>
      </c>
      <c r="G185">
        <f t="shared" ref="G185:H185" si="279">D185*6</f>
        <v>-18</v>
      </c>
      <c r="H185">
        <f t="shared" si="279"/>
        <v>12</v>
      </c>
      <c r="I185" s="2">
        <v>30</v>
      </c>
      <c r="J185" s="7">
        <v>43438</v>
      </c>
      <c r="K185" s="8">
        <v>0.45833333333333331</v>
      </c>
      <c r="L185" s="10">
        <v>148</v>
      </c>
      <c r="M185" s="10">
        <v>8313</v>
      </c>
      <c r="N185" s="10">
        <f t="shared" si="1"/>
        <v>8165</v>
      </c>
      <c r="O185" s="8"/>
      <c r="P185" s="8"/>
      <c r="Q185" s="11"/>
      <c r="R185" s="11"/>
      <c r="S185" s="11"/>
      <c r="T185" s="11"/>
      <c r="U185" s="11"/>
      <c r="V185" s="11"/>
      <c r="W185" s="11"/>
      <c r="X185" s="11"/>
      <c r="Y185" s="11"/>
      <c r="Z185" s="11"/>
      <c r="AA185" s="11"/>
      <c r="AB185" s="4"/>
      <c r="AC185" s="4"/>
    </row>
    <row r="186" spans="1:29" ht="45" customHeight="1" x14ac:dyDescent="0.25">
      <c r="A186" s="2" t="s">
        <v>93</v>
      </c>
      <c r="B186" s="2" t="s">
        <v>26</v>
      </c>
      <c r="C186" s="2">
        <v>1825</v>
      </c>
      <c r="D186" s="2">
        <f t="shared" si="277"/>
        <v>-4</v>
      </c>
      <c r="E186" s="2">
        <v>2</v>
      </c>
      <c r="G186">
        <f t="shared" ref="G186:H186" si="280">D186*6</f>
        <v>-24</v>
      </c>
      <c r="H186">
        <f t="shared" si="280"/>
        <v>12</v>
      </c>
      <c r="I186" s="2">
        <v>30</v>
      </c>
      <c r="J186" s="7">
        <v>43438</v>
      </c>
      <c r="K186" s="8">
        <v>0.45833333333333331</v>
      </c>
      <c r="L186" s="10">
        <v>145</v>
      </c>
      <c r="M186" s="10">
        <v>4408</v>
      </c>
      <c r="N186" s="10">
        <f t="shared" si="1"/>
        <v>4263</v>
      </c>
      <c r="O186" s="8"/>
      <c r="P186" s="8"/>
      <c r="Q186" s="11"/>
      <c r="R186" s="11"/>
      <c r="S186" s="11"/>
      <c r="T186" s="11"/>
      <c r="U186" s="11"/>
      <c r="V186" s="11"/>
      <c r="W186" s="11"/>
      <c r="X186" s="11"/>
      <c r="Y186" s="11"/>
      <c r="Z186" s="11"/>
      <c r="AA186" s="11"/>
      <c r="AB186" s="4"/>
      <c r="AC186" s="4"/>
    </row>
    <row r="187" spans="1:29" ht="45" customHeight="1" x14ac:dyDescent="0.25">
      <c r="A187" s="2" t="s">
        <v>93</v>
      </c>
      <c r="B187" s="2" t="s">
        <v>26</v>
      </c>
      <c r="C187" s="2">
        <v>1825</v>
      </c>
      <c r="D187" s="2">
        <f t="shared" si="277"/>
        <v>-5</v>
      </c>
      <c r="E187" s="2">
        <v>2</v>
      </c>
      <c r="G187">
        <f t="shared" ref="G187:H187" si="281">D187*6</f>
        <v>-30</v>
      </c>
      <c r="H187">
        <f t="shared" si="281"/>
        <v>12</v>
      </c>
      <c r="I187" s="2">
        <v>30</v>
      </c>
      <c r="J187" s="7">
        <v>43438</v>
      </c>
      <c r="K187" s="8">
        <v>0.45833333333333331</v>
      </c>
      <c r="L187" s="10">
        <v>142</v>
      </c>
      <c r="M187" s="10">
        <v>1533</v>
      </c>
      <c r="N187" s="10">
        <f t="shared" si="1"/>
        <v>1391</v>
      </c>
      <c r="O187" s="8"/>
      <c r="P187" s="8"/>
      <c r="Q187" s="11"/>
      <c r="R187" s="11"/>
      <c r="S187" s="11"/>
      <c r="T187" s="11"/>
      <c r="U187" s="11"/>
      <c r="V187" s="11"/>
      <c r="W187" s="11"/>
      <c r="X187" s="11"/>
      <c r="Y187" s="11"/>
      <c r="Z187" s="11"/>
      <c r="AA187" s="11"/>
      <c r="AB187" s="4"/>
      <c r="AC187" s="4"/>
    </row>
    <row r="188" spans="1:29" ht="45" customHeight="1" x14ac:dyDescent="0.25">
      <c r="A188" s="2" t="s">
        <v>93</v>
      </c>
      <c r="B188" s="2" t="s">
        <v>26</v>
      </c>
      <c r="C188" s="2">
        <v>1825</v>
      </c>
      <c r="D188" s="2">
        <v>0</v>
      </c>
      <c r="E188" s="2">
        <v>3</v>
      </c>
      <c r="G188">
        <f t="shared" ref="G188:H188" si="282">D188*6</f>
        <v>0</v>
      </c>
      <c r="H188">
        <f t="shared" si="282"/>
        <v>18</v>
      </c>
      <c r="I188" s="2">
        <v>30</v>
      </c>
      <c r="J188" s="7">
        <v>43438</v>
      </c>
      <c r="K188" s="8">
        <v>0.45833333333333331</v>
      </c>
      <c r="L188" s="10">
        <v>152</v>
      </c>
      <c r="M188" s="10">
        <v>10432</v>
      </c>
      <c r="N188" s="10">
        <f t="shared" si="1"/>
        <v>10280</v>
      </c>
      <c r="O188" s="8"/>
      <c r="P188" s="8"/>
      <c r="Q188" s="11"/>
      <c r="R188" s="11"/>
      <c r="S188" s="11"/>
      <c r="T188" s="11"/>
      <c r="U188" s="11"/>
      <c r="V188" s="11"/>
      <c r="W188" s="11"/>
      <c r="X188" s="11"/>
      <c r="Y188" s="11"/>
      <c r="Z188" s="11"/>
      <c r="AA188" s="11"/>
      <c r="AB188" s="4"/>
      <c r="AC188" s="4"/>
    </row>
    <row r="189" spans="1:29" ht="45" customHeight="1" x14ac:dyDescent="0.25">
      <c r="A189" s="2" t="s">
        <v>93</v>
      </c>
      <c r="B189" s="2" t="s">
        <v>26</v>
      </c>
      <c r="C189" s="2">
        <v>1825</v>
      </c>
      <c r="D189" s="2">
        <v>-1</v>
      </c>
      <c r="E189" s="2">
        <v>3</v>
      </c>
      <c r="G189">
        <f t="shared" ref="G189:H189" si="283">D189*6</f>
        <v>-6</v>
      </c>
      <c r="H189">
        <f t="shared" si="283"/>
        <v>18</v>
      </c>
      <c r="I189" s="2">
        <v>30</v>
      </c>
      <c r="J189" s="7">
        <v>43438</v>
      </c>
      <c r="K189" s="8">
        <v>0.45833333333333331</v>
      </c>
      <c r="L189" s="10">
        <v>152</v>
      </c>
      <c r="M189" s="10">
        <v>10221</v>
      </c>
      <c r="N189" s="10">
        <f t="shared" si="1"/>
        <v>10069</v>
      </c>
      <c r="O189" s="8"/>
      <c r="P189" s="8"/>
      <c r="Q189" s="11"/>
      <c r="R189" s="11"/>
      <c r="S189" s="11"/>
      <c r="T189" s="11"/>
      <c r="U189" s="11"/>
      <c r="V189" s="11"/>
      <c r="W189" s="11"/>
      <c r="X189" s="11"/>
      <c r="Y189" s="11"/>
      <c r="Z189" s="11"/>
      <c r="AA189" s="11"/>
      <c r="AB189" s="4"/>
      <c r="AC189" s="4"/>
    </row>
    <row r="190" spans="1:29" ht="45" customHeight="1" x14ac:dyDescent="0.25">
      <c r="A190" s="2" t="s">
        <v>93</v>
      </c>
      <c r="B190" s="2" t="s">
        <v>26</v>
      </c>
      <c r="C190" s="2">
        <v>1825</v>
      </c>
      <c r="D190" s="2">
        <f t="shared" ref="D190:D193" si="284">D189-1</f>
        <v>-2</v>
      </c>
      <c r="E190" s="2">
        <v>3</v>
      </c>
      <c r="G190">
        <f t="shared" ref="G190:H190" si="285">D190*6</f>
        <v>-12</v>
      </c>
      <c r="H190">
        <f t="shared" si="285"/>
        <v>18</v>
      </c>
      <c r="I190" s="2">
        <v>30</v>
      </c>
      <c r="J190" s="7">
        <v>43438</v>
      </c>
      <c r="K190" s="8">
        <v>0.45833333333333331</v>
      </c>
      <c r="L190" s="10">
        <v>157</v>
      </c>
      <c r="M190" s="10">
        <v>8763</v>
      </c>
      <c r="N190" s="10">
        <f t="shared" si="1"/>
        <v>8606</v>
      </c>
      <c r="O190" s="8"/>
      <c r="P190" s="8"/>
      <c r="Q190" s="11"/>
      <c r="R190" s="11"/>
      <c r="S190" s="11"/>
      <c r="T190" s="11"/>
      <c r="U190" s="11"/>
      <c r="V190" s="11"/>
      <c r="W190" s="11"/>
      <c r="X190" s="11"/>
      <c r="Y190" s="11"/>
      <c r="Z190" s="11"/>
      <c r="AA190" s="11"/>
      <c r="AB190" s="4"/>
      <c r="AC190" s="4"/>
    </row>
    <row r="191" spans="1:29" ht="45" customHeight="1" x14ac:dyDescent="0.25">
      <c r="A191" s="2" t="s">
        <v>93</v>
      </c>
      <c r="B191" s="2" t="s">
        <v>26</v>
      </c>
      <c r="C191" s="2">
        <v>1825</v>
      </c>
      <c r="D191" s="2">
        <f t="shared" si="284"/>
        <v>-3</v>
      </c>
      <c r="E191" s="2">
        <v>3</v>
      </c>
      <c r="G191">
        <f t="shared" ref="G191:H191" si="286">D191*6</f>
        <v>-18</v>
      </c>
      <c r="H191">
        <f t="shared" si="286"/>
        <v>18</v>
      </c>
      <c r="I191" s="2">
        <v>30</v>
      </c>
      <c r="J191" s="7">
        <v>43438</v>
      </c>
      <c r="K191" s="8">
        <v>0.45833333333333331</v>
      </c>
      <c r="L191" s="10">
        <v>159</v>
      </c>
      <c r="M191" s="10">
        <v>6288</v>
      </c>
      <c r="N191" s="10">
        <f t="shared" si="1"/>
        <v>6129</v>
      </c>
      <c r="O191" s="8"/>
      <c r="P191" s="8"/>
      <c r="Q191" s="11"/>
      <c r="R191" s="11"/>
      <c r="S191" s="11"/>
      <c r="T191" s="11"/>
      <c r="U191" s="11"/>
      <c r="V191" s="11"/>
      <c r="W191" s="11"/>
      <c r="X191" s="11"/>
      <c r="Y191" s="11"/>
      <c r="Z191" s="11"/>
      <c r="AA191" s="11"/>
      <c r="AB191" s="4"/>
      <c r="AC191" s="4"/>
    </row>
    <row r="192" spans="1:29" ht="45" customHeight="1" x14ac:dyDescent="0.25">
      <c r="A192" s="2" t="s">
        <v>93</v>
      </c>
      <c r="B192" s="2" t="s">
        <v>26</v>
      </c>
      <c r="C192" s="2">
        <v>1825</v>
      </c>
      <c r="D192" s="2">
        <f t="shared" si="284"/>
        <v>-4</v>
      </c>
      <c r="E192" s="2">
        <v>3</v>
      </c>
      <c r="G192">
        <f t="shared" ref="G192:H192" si="287">D192*6</f>
        <v>-24</v>
      </c>
      <c r="H192">
        <f t="shared" si="287"/>
        <v>18</v>
      </c>
      <c r="I192" s="2">
        <v>30</v>
      </c>
      <c r="J192" s="7">
        <v>43438</v>
      </c>
      <c r="K192" s="8">
        <v>0.45833333333333331</v>
      </c>
      <c r="L192" s="10">
        <v>153</v>
      </c>
      <c r="M192" s="10">
        <v>2507</v>
      </c>
      <c r="N192" s="10">
        <f t="shared" si="1"/>
        <v>2354</v>
      </c>
      <c r="O192" s="8"/>
      <c r="P192" s="8"/>
      <c r="Q192" s="11"/>
      <c r="R192" s="11"/>
      <c r="S192" s="11"/>
      <c r="T192" s="11"/>
      <c r="U192" s="11"/>
      <c r="V192" s="11"/>
      <c r="W192" s="11"/>
      <c r="X192" s="11"/>
      <c r="Y192" s="11"/>
      <c r="Z192" s="11"/>
      <c r="AA192" s="11"/>
      <c r="AB192" s="4"/>
      <c r="AC192" s="4"/>
    </row>
    <row r="193" spans="1:29" ht="45" customHeight="1" x14ac:dyDescent="0.25">
      <c r="A193" s="2" t="s">
        <v>93</v>
      </c>
      <c r="B193" s="2" t="s">
        <v>26</v>
      </c>
      <c r="C193" s="2">
        <v>1825</v>
      </c>
      <c r="D193" s="2">
        <f t="shared" si="284"/>
        <v>-5</v>
      </c>
      <c r="E193" s="2">
        <v>3</v>
      </c>
      <c r="G193">
        <f t="shared" ref="G193:H193" si="288">D193*6</f>
        <v>-30</v>
      </c>
      <c r="H193">
        <f t="shared" si="288"/>
        <v>18</v>
      </c>
      <c r="I193" s="2">
        <v>30</v>
      </c>
      <c r="J193" s="7">
        <v>43438</v>
      </c>
      <c r="K193" s="8">
        <v>0.45833333333333331</v>
      </c>
      <c r="L193" s="10">
        <v>152</v>
      </c>
      <c r="M193" s="10">
        <v>1151</v>
      </c>
      <c r="N193" s="10">
        <f t="shared" si="1"/>
        <v>999</v>
      </c>
      <c r="O193" s="8"/>
      <c r="P193" s="8"/>
      <c r="Q193" s="11"/>
      <c r="R193" s="11"/>
      <c r="S193" s="11"/>
      <c r="T193" s="11"/>
      <c r="U193" s="11"/>
      <c r="V193" s="11"/>
      <c r="W193" s="11"/>
      <c r="X193" s="11"/>
      <c r="Y193" s="11"/>
      <c r="Z193" s="11"/>
      <c r="AA193" s="11"/>
      <c r="AB193" s="4"/>
      <c r="AC193" s="4"/>
    </row>
    <row r="194" spans="1:29" ht="45" customHeight="1" x14ac:dyDescent="0.3">
      <c r="A194" s="2" t="s">
        <v>94</v>
      </c>
      <c r="B194" s="2" t="s">
        <v>26</v>
      </c>
      <c r="C194" s="2">
        <v>1824</v>
      </c>
      <c r="D194" s="2">
        <v>0</v>
      </c>
      <c r="E194" s="2">
        <v>0</v>
      </c>
      <c r="G194">
        <f t="shared" ref="G194:H194" si="289">D194*6</f>
        <v>0</v>
      </c>
      <c r="H194">
        <f t="shared" si="289"/>
        <v>0</v>
      </c>
      <c r="I194" s="2">
        <v>30</v>
      </c>
      <c r="J194" s="7">
        <v>43438</v>
      </c>
      <c r="K194" s="8">
        <v>0.45833333333333331</v>
      </c>
      <c r="L194" s="10">
        <v>146</v>
      </c>
      <c r="M194" s="3"/>
      <c r="N194" s="3"/>
      <c r="O194" s="8"/>
      <c r="P194" s="8"/>
      <c r="Q194" s="10">
        <f>N217</f>
        <v>0</v>
      </c>
      <c r="R194" s="10">
        <f>N216</f>
        <v>0</v>
      </c>
      <c r="S194" s="10">
        <f>N215</f>
        <v>0</v>
      </c>
      <c r="T194" s="10">
        <f>N214</f>
        <v>0</v>
      </c>
      <c r="U194" s="10">
        <f>N213</f>
        <v>0</v>
      </c>
      <c r="V194" s="10">
        <f>N212</f>
        <v>0</v>
      </c>
      <c r="W194" s="9">
        <f t="shared" ref="W194:W197" si="290">U194</f>
        <v>0</v>
      </c>
      <c r="X194" s="9">
        <f t="shared" ref="X194:X197" si="291">T194</f>
        <v>0</v>
      </c>
      <c r="Y194" s="9">
        <f t="shared" ref="Y194:Y197" si="292">S194</f>
        <v>0</v>
      </c>
      <c r="Z194" s="9">
        <f t="shared" ref="Z194:Z197" si="293">R194</f>
        <v>0</v>
      </c>
      <c r="AA194" s="9">
        <f t="shared" ref="AA194:AA197" si="294">Q194</f>
        <v>0</v>
      </c>
      <c r="AB194" s="15" t="s">
        <v>67</v>
      </c>
      <c r="AC194" s="16" t="str">
        <f>B194</f>
        <v>30E10K0D7</v>
      </c>
    </row>
    <row r="195" spans="1:29" ht="45" customHeight="1" x14ac:dyDescent="0.3">
      <c r="A195" s="2" t="s">
        <v>94</v>
      </c>
      <c r="B195" s="2" t="s">
        <v>26</v>
      </c>
      <c r="C195" s="2">
        <v>1824</v>
      </c>
      <c r="D195" s="2">
        <v>-1</v>
      </c>
      <c r="E195" s="2">
        <v>0</v>
      </c>
      <c r="G195">
        <f t="shared" ref="G195:H195" si="295">D195*6</f>
        <v>-6</v>
      </c>
      <c r="H195">
        <f t="shared" si="295"/>
        <v>0</v>
      </c>
      <c r="I195" s="2">
        <v>30</v>
      </c>
      <c r="J195" s="7">
        <v>43438</v>
      </c>
      <c r="K195" s="8">
        <v>0.45833333333333331</v>
      </c>
      <c r="L195" s="10">
        <v>147</v>
      </c>
      <c r="M195" s="3"/>
      <c r="N195" s="3"/>
      <c r="O195" s="8"/>
      <c r="P195" s="8"/>
      <c r="Q195" s="10">
        <f>N211</f>
        <v>0</v>
      </c>
      <c r="R195" s="10">
        <f>N210</f>
        <v>0</v>
      </c>
      <c r="S195" s="10">
        <f>N209</f>
        <v>0</v>
      </c>
      <c r="T195" s="10">
        <f>N208</f>
        <v>0</v>
      </c>
      <c r="U195" s="10">
        <f>N207</f>
        <v>0</v>
      </c>
      <c r="V195" s="10">
        <f>N206</f>
        <v>0</v>
      </c>
      <c r="W195" s="9">
        <f t="shared" si="290"/>
        <v>0</v>
      </c>
      <c r="X195" s="9">
        <f t="shared" si="291"/>
        <v>0</v>
      </c>
      <c r="Y195" s="9">
        <f t="shared" si="292"/>
        <v>0</v>
      </c>
      <c r="Z195" s="9">
        <f t="shared" si="293"/>
        <v>0</v>
      </c>
      <c r="AA195" s="9">
        <f t="shared" si="294"/>
        <v>0</v>
      </c>
      <c r="AB195" s="15" t="s">
        <v>68</v>
      </c>
      <c r="AC195" s="16">
        <f>C194</f>
        <v>1824</v>
      </c>
    </row>
    <row r="196" spans="1:29" ht="45" customHeight="1" x14ac:dyDescent="0.3">
      <c r="A196" s="2" t="s">
        <v>94</v>
      </c>
      <c r="B196" s="2" t="s">
        <v>26</v>
      </c>
      <c r="C196" s="2">
        <v>1824</v>
      </c>
      <c r="D196" s="2">
        <f t="shared" ref="D196:D199" si="296">D195-1</f>
        <v>-2</v>
      </c>
      <c r="E196" s="2">
        <v>0</v>
      </c>
      <c r="G196">
        <f t="shared" ref="G196:H196" si="297">D196*6</f>
        <v>-12</v>
      </c>
      <c r="H196">
        <f t="shared" si="297"/>
        <v>0</v>
      </c>
      <c r="I196" s="2">
        <v>30</v>
      </c>
      <c r="J196" s="7">
        <v>43438</v>
      </c>
      <c r="K196" s="8">
        <v>0.45833333333333331</v>
      </c>
      <c r="L196" s="10">
        <v>139</v>
      </c>
      <c r="M196" s="3"/>
      <c r="N196" s="3"/>
      <c r="O196" s="8"/>
      <c r="P196" s="8"/>
      <c r="Q196" s="10">
        <f>N204</f>
        <v>0</v>
      </c>
      <c r="R196" s="10">
        <f>N203</f>
        <v>0</v>
      </c>
      <c r="S196" s="10">
        <f>N203</f>
        <v>0</v>
      </c>
      <c r="T196" s="10">
        <f>N202</f>
        <v>0</v>
      </c>
      <c r="U196" s="10">
        <f>N201</f>
        <v>0</v>
      </c>
      <c r="V196" s="10">
        <f>N200</f>
        <v>0</v>
      </c>
      <c r="W196" s="9">
        <f t="shared" si="290"/>
        <v>0</v>
      </c>
      <c r="X196" s="9">
        <f t="shared" si="291"/>
        <v>0</v>
      </c>
      <c r="Y196" s="9">
        <f t="shared" si="292"/>
        <v>0</v>
      </c>
      <c r="Z196" s="9">
        <f t="shared" si="293"/>
        <v>0</v>
      </c>
      <c r="AA196" s="9">
        <f t="shared" si="294"/>
        <v>0</v>
      </c>
      <c r="AB196" s="15" t="s">
        <v>69</v>
      </c>
      <c r="AC196" s="16">
        <f>I194</f>
        <v>30</v>
      </c>
    </row>
    <row r="197" spans="1:29" ht="45" customHeight="1" x14ac:dyDescent="0.25">
      <c r="A197" s="2" t="s">
        <v>94</v>
      </c>
      <c r="B197" s="2" t="s">
        <v>26</v>
      </c>
      <c r="C197" s="2">
        <v>1824</v>
      </c>
      <c r="D197" s="2">
        <f t="shared" si="296"/>
        <v>-3</v>
      </c>
      <c r="E197" s="2">
        <v>0</v>
      </c>
      <c r="G197">
        <f t="shared" ref="G197:H197" si="298">D197*6</f>
        <v>-18</v>
      </c>
      <c r="H197">
        <f t="shared" si="298"/>
        <v>0</v>
      </c>
      <c r="I197" s="2">
        <v>30</v>
      </c>
      <c r="J197" s="7">
        <v>43438</v>
      </c>
      <c r="K197" s="8">
        <v>0.45833333333333331</v>
      </c>
      <c r="L197" s="10">
        <v>141</v>
      </c>
      <c r="M197" s="3"/>
      <c r="N197" s="3"/>
      <c r="O197" s="8"/>
      <c r="P197" s="8"/>
      <c r="Q197" s="10">
        <f>N199</f>
        <v>0</v>
      </c>
      <c r="R197" s="10">
        <f>N198</f>
        <v>0</v>
      </c>
      <c r="S197" s="10">
        <f>N197</f>
        <v>0</v>
      </c>
      <c r="T197" s="10">
        <f>N196</f>
        <v>0</v>
      </c>
      <c r="U197" s="10">
        <f>N195</f>
        <v>0</v>
      </c>
      <c r="V197" s="29">
        <f>N194</f>
        <v>0</v>
      </c>
      <c r="W197" s="9">
        <f t="shared" si="290"/>
        <v>0</v>
      </c>
      <c r="X197" s="9">
        <f t="shared" si="291"/>
        <v>0</v>
      </c>
      <c r="Y197" s="9">
        <f t="shared" si="292"/>
        <v>0</v>
      </c>
      <c r="Z197" s="9">
        <f t="shared" si="293"/>
        <v>0</v>
      </c>
      <c r="AA197" s="9">
        <f t="shared" si="294"/>
        <v>0</v>
      </c>
      <c r="AB197" s="4"/>
      <c r="AC197" s="4"/>
    </row>
    <row r="198" spans="1:29" ht="45" customHeight="1" x14ac:dyDescent="0.25">
      <c r="A198" s="2" t="s">
        <v>94</v>
      </c>
      <c r="B198" s="2" t="s">
        <v>26</v>
      </c>
      <c r="C198" s="2">
        <v>1824</v>
      </c>
      <c r="D198" s="2">
        <f t="shared" si="296"/>
        <v>-4</v>
      </c>
      <c r="E198" s="2">
        <v>0</v>
      </c>
      <c r="G198">
        <f t="shared" ref="G198:H198" si="299">D198*6</f>
        <v>-24</v>
      </c>
      <c r="H198">
        <f t="shared" si="299"/>
        <v>0</v>
      </c>
      <c r="I198" s="2">
        <v>30</v>
      </c>
      <c r="J198" s="7">
        <v>43438</v>
      </c>
      <c r="K198" s="8">
        <v>0.45833333333333331</v>
      </c>
      <c r="L198" s="10">
        <v>141</v>
      </c>
      <c r="M198" s="3"/>
      <c r="N198" s="3"/>
      <c r="O198" s="8"/>
      <c r="P198" s="8"/>
      <c r="Q198" s="10">
        <f t="shared" ref="Q198:AA198" si="300">Q196</f>
        <v>0</v>
      </c>
      <c r="R198" s="10">
        <f t="shared" si="300"/>
        <v>0</v>
      </c>
      <c r="S198" s="10">
        <f t="shared" si="300"/>
        <v>0</v>
      </c>
      <c r="T198" s="10">
        <f t="shared" si="300"/>
        <v>0</v>
      </c>
      <c r="U198" s="10">
        <f t="shared" si="300"/>
        <v>0</v>
      </c>
      <c r="V198" s="10">
        <f t="shared" si="300"/>
        <v>0</v>
      </c>
      <c r="W198" s="10">
        <f t="shared" si="300"/>
        <v>0</v>
      </c>
      <c r="X198" s="10">
        <f t="shared" si="300"/>
        <v>0</v>
      </c>
      <c r="Y198" s="10">
        <f t="shared" si="300"/>
        <v>0</v>
      </c>
      <c r="Z198" s="10">
        <f t="shared" si="300"/>
        <v>0</v>
      </c>
      <c r="AA198" s="10">
        <f t="shared" si="300"/>
        <v>0</v>
      </c>
      <c r="AB198" s="4"/>
      <c r="AC198" s="4"/>
    </row>
    <row r="199" spans="1:29" ht="45" customHeight="1" x14ac:dyDescent="0.25">
      <c r="A199" s="2" t="s">
        <v>94</v>
      </c>
      <c r="B199" s="2" t="s">
        <v>26</v>
      </c>
      <c r="C199" s="2">
        <v>1824</v>
      </c>
      <c r="D199" s="2">
        <f t="shared" si="296"/>
        <v>-5</v>
      </c>
      <c r="E199" s="2">
        <v>0</v>
      </c>
      <c r="G199">
        <f t="shared" ref="G199:H199" si="301">D199*6</f>
        <v>-30</v>
      </c>
      <c r="H199">
        <f t="shared" si="301"/>
        <v>0</v>
      </c>
      <c r="I199" s="2">
        <v>30</v>
      </c>
      <c r="J199" s="7">
        <v>43438</v>
      </c>
      <c r="K199" s="8">
        <v>0.45833333333333331</v>
      </c>
      <c r="L199" s="10">
        <v>142</v>
      </c>
      <c r="M199" s="3"/>
      <c r="N199" s="3"/>
      <c r="O199" s="8"/>
      <c r="P199" s="8"/>
      <c r="Q199" s="10">
        <f t="shared" ref="Q199:AA199" si="302">Q195</f>
        <v>0</v>
      </c>
      <c r="R199" s="10">
        <f t="shared" si="302"/>
        <v>0</v>
      </c>
      <c r="S199" s="10">
        <f t="shared" si="302"/>
        <v>0</v>
      </c>
      <c r="T199" s="10">
        <f t="shared" si="302"/>
        <v>0</v>
      </c>
      <c r="U199" s="10">
        <f t="shared" si="302"/>
        <v>0</v>
      </c>
      <c r="V199" s="10">
        <f t="shared" si="302"/>
        <v>0</v>
      </c>
      <c r="W199" s="10">
        <f t="shared" si="302"/>
        <v>0</v>
      </c>
      <c r="X199" s="10">
        <f t="shared" si="302"/>
        <v>0</v>
      </c>
      <c r="Y199" s="10">
        <f t="shared" si="302"/>
        <v>0</v>
      </c>
      <c r="Z199" s="10">
        <f t="shared" si="302"/>
        <v>0</v>
      </c>
      <c r="AA199" s="10">
        <f t="shared" si="302"/>
        <v>0</v>
      </c>
      <c r="AB199" s="4"/>
      <c r="AC199" s="4"/>
    </row>
    <row r="200" spans="1:29" ht="45" customHeight="1" x14ac:dyDescent="0.25">
      <c r="A200" s="2" t="s">
        <v>94</v>
      </c>
      <c r="B200" s="2" t="s">
        <v>26</v>
      </c>
      <c r="C200" s="2">
        <v>1824</v>
      </c>
      <c r="D200" s="2">
        <v>0</v>
      </c>
      <c r="E200" s="2">
        <v>1</v>
      </c>
      <c r="G200">
        <f t="shared" ref="G200:H200" si="303">D200*6</f>
        <v>0</v>
      </c>
      <c r="H200">
        <f t="shared" si="303"/>
        <v>6</v>
      </c>
      <c r="I200" s="2">
        <v>30</v>
      </c>
      <c r="J200" s="7">
        <v>43438</v>
      </c>
      <c r="K200" s="8">
        <v>0.45833333333333331</v>
      </c>
      <c r="L200" s="10">
        <v>143</v>
      </c>
      <c r="M200" s="3"/>
      <c r="N200" s="3"/>
      <c r="O200" s="8"/>
      <c r="P200" s="8"/>
      <c r="Q200" s="10">
        <f t="shared" ref="Q200:AA200" si="304">Q194</f>
        <v>0</v>
      </c>
      <c r="R200" s="10">
        <f t="shared" si="304"/>
        <v>0</v>
      </c>
      <c r="S200" s="10">
        <f t="shared" si="304"/>
        <v>0</v>
      </c>
      <c r="T200" s="10">
        <f t="shared" si="304"/>
        <v>0</v>
      </c>
      <c r="U200" s="10">
        <f t="shared" si="304"/>
        <v>0</v>
      </c>
      <c r="V200" s="10">
        <f t="shared" si="304"/>
        <v>0</v>
      </c>
      <c r="W200" s="10">
        <f t="shared" si="304"/>
        <v>0</v>
      </c>
      <c r="X200" s="10">
        <f t="shared" si="304"/>
        <v>0</v>
      </c>
      <c r="Y200" s="10">
        <f t="shared" si="304"/>
        <v>0</v>
      </c>
      <c r="Z200" s="10">
        <f t="shared" si="304"/>
        <v>0</v>
      </c>
      <c r="AA200" s="10">
        <f t="shared" si="304"/>
        <v>0</v>
      </c>
      <c r="AB200" s="4"/>
      <c r="AC200" s="4"/>
    </row>
    <row r="201" spans="1:29" ht="45" customHeight="1" x14ac:dyDescent="0.25">
      <c r="A201" s="2" t="s">
        <v>94</v>
      </c>
      <c r="B201" s="2" t="s">
        <v>26</v>
      </c>
      <c r="C201" s="2">
        <v>1824</v>
      </c>
      <c r="D201" s="2">
        <v>-1</v>
      </c>
      <c r="E201" s="2">
        <v>1</v>
      </c>
      <c r="G201">
        <f t="shared" ref="G201:H201" si="305">D201*6</f>
        <v>-6</v>
      </c>
      <c r="H201">
        <f t="shared" si="305"/>
        <v>6</v>
      </c>
      <c r="I201" s="2">
        <v>30</v>
      </c>
      <c r="J201" s="7">
        <v>43438</v>
      </c>
      <c r="K201" s="8">
        <v>0.45833333333333331</v>
      </c>
      <c r="L201" s="10">
        <v>146</v>
      </c>
      <c r="M201" s="3"/>
      <c r="N201" s="3"/>
      <c r="O201" s="8"/>
      <c r="P201" s="8"/>
      <c r="Q201" s="11"/>
      <c r="R201" s="11"/>
      <c r="S201" s="11"/>
      <c r="T201" s="11"/>
      <c r="U201" s="11"/>
      <c r="V201" s="11"/>
      <c r="W201" s="11"/>
      <c r="X201" s="11"/>
      <c r="Y201" s="11"/>
      <c r="Z201" s="11"/>
      <c r="AA201" s="11"/>
      <c r="AB201" s="4"/>
      <c r="AC201" s="4"/>
    </row>
    <row r="202" spans="1:29" ht="45" customHeight="1" x14ac:dyDescent="0.25">
      <c r="A202" s="2" t="s">
        <v>94</v>
      </c>
      <c r="B202" s="2" t="s">
        <v>26</v>
      </c>
      <c r="C202" s="2">
        <v>1824</v>
      </c>
      <c r="D202" s="2">
        <f t="shared" ref="D202:D205" si="306">D201-1</f>
        <v>-2</v>
      </c>
      <c r="E202" s="2">
        <v>1</v>
      </c>
      <c r="G202">
        <f t="shared" ref="G202:H202" si="307">D202*6</f>
        <v>-12</v>
      </c>
      <c r="H202">
        <f t="shared" si="307"/>
        <v>6</v>
      </c>
      <c r="I202" s="2">
        <v>30</v>
      </c>
      <c r="J202" s="7">
        <v>43438</v>
      </c>
      <c r="K202" s="8">
        <v>0.45833333333333331</v>
      </c>
      <c r="L202" s="10">
        <v>144</v>
      </c>
      <c r="M202" s="3"/>
      <c r="N202" s="3"/>
      <c r="O202" s="8"/>
      <c r="P202" s="8"/>
      <c r="Q202" s="11"/>
      <c r="R202" s="11"/>
      <c r="S202" s="11"/>
      <c r="T202" s="11"/>
      <c r="U202" s="11"/>
      <c r="V202" s="11"/>
      <c r="W202" s="11"/>
      <c r="X202" s="11"/>
      <c r="Y202" s="11"/>
      <c r="Z202" s="11"/>
      <c r="AA202" s="11"/>
      <c r="AB202" s="4"/>
      <c r="AC202" s="4"/>
    </row>
    <row r="203" spans="1:29" ht="45" customHeight="1" x14ac:dyDescent="0.25">
      <c r="A203" s="2" t="s">
        <v>94</v>
      </c>
      <c r="B203" s="2" t="s">
        <v>26</v>
      </c>
      <c r="C203" s="2">
        <v>1824</v>
      </c>
      <c r="D203" s="2">
        <f t="shared" si="306"/>
        <v>-3</v>
      </c>
      <c r="E203" s="2">
        <v>1</v>
      </c>
      <c r="G203">
        <f t="shared" ref="G203:H203" si="308">D203*6</f>
        <v>-18</v>
      </c>
      <c r="H203">
        <f t="shared" si="308"/>
        <v>6</v>
      </c>
      <c r="I203" s="2">
        <v>30</v>
      </c>
      <c r="J203" s="7">
        <v>43438</v>
      </c>
      <c r="K203" s="8">
        <v>0.45833333333333331</v>
      </c>
      <c r="L203" s="10">
        <v>147</v>
      </c>
      <c r="M203" s="3"/>
      <c r="N203" s="3"/>
      <c r="O203" s="8"/>
      <c r="P203" s="8"/>
      <c r="Q203" s="11"/>
      <c r="R203" s="11"/>
      <c r="S203" s="11"/>
      <c r="T203" s="11"/>
      <c r="U203" s="11"/>
      <c r="V203" s="11"/>
      <c r="W203" s="11"/>
      <c r="X203" s="11"/>
      <c r="Y203" s="11"/>
      <c r="Z203" s="11"/>
      <c r="AA203" s="11"/>
      <c r="AB203" s="4"/>
      <c r="AC203" s="4"/>
    </row>
    <row r="204" spans="1:29" ht="45" customHeight="1" x14ac:dyDescent="0.25">
      <c r="A204" s="2" t="s">
        <v>94</v>
      </c>
      <c r="B204" s="2" t="s">
        <v>26</v>
      </c>
      <c r="C204" s="2">
        <v>1824</v>
      </c>
      <c r="D204" s="2">
        <f t="shared" si="306"/>
        <v>-4</v>
      </c>
      <c r="E204" s="2">
        <v>1</v>
      </c>
      <c r="G204">
        <f t="shared" ref="G204:H204" si="309">D204*6</f>
        <v>-24</v>
      </c>
      <c r="H204">
        <f t="shared" si="309"/>
        <v>6</v>
      </c>
      <c r="I204" s="2">
        <v>30</v>
      </c>
      <c r="J204" s="7">
        <v>43438</v>
      </c>
      <c r="K204" s="8">
        <v>0.45833333333333331</v>
      </c>
      <c r="L204" s="10">
        <v>145</v>
      </c>
      <c r="M204" s="3"/>
      <c r="N204" s="3"/>
      <c r="O204" s="8"/>
      <c r="P204" s="8"/>
      <c r="Q204" s="11"/>
      <c r="R204" s="11"/>
      <c r="S204" s="11"/>
      <c r="T204" s="11"/>
      <c r="U204" s="11"/>
      <c r="V204" s="11"/>
      <c r="W204" s="11"/>
      <c r="X204" s="11"/>
      <c r="Y204" s="11"/>
      <c r="Z204" s="11"/>
      <c r="AA204" s="11"/>
      <c r="AB204" s="4"/>
      <c r="AC204" s="4"/>
    </row>
    <row r="205" spans="1:29" ht="45" customHeight="1" x14ac:dyDescent="0.25">
      <c r="A205" s="2" t="s">
        <v>94</v>
      </c>
      <c r="B205" s="2" t="s">
        <v>26</v>
      </c>
      <c r="C205" s="2">
        <v>1824</v>
      </c>
      <c r="D205" s="2">
        <f t="shared" si="306"/>
        <v>-5</v>
      </c>
      <c r="E205" s="2">
        <v>1</v>
      </c>
      <c r="G205">
        <f t="shared" ref="G205:H205" si="310">D205*6</f>
        <v>-30</v>
      </c>
      <c r="H205">
        <f t="shared" si="310"/>
        <v>6</v>
      </c>
      <c r="I205" s="2">
        <v>30</v>
      </c>
      <c r="J205" s="7">
        <v>43438</v>
      </c>
      <c r="K205" s="8">
        <v>0.45833333333333331</v>
      </c>
      <c r="L205" s="10">
        <v>143</v>
      </c>
      <c r="M205" s="3"/>
      <c r="N205" s="3"/>
      <c r="O205" s="8"/>
      <c r="P205" s="8"/>
      <c r="Q205" s="11"/>
      <c r="R205" s="11"/>
      <c r="S205" s="11"/>
      <c r="T205" s="11"/>
      <c r="U205" s="11"/>
      <c r="V205" s="11"/>
      <c r="W205" s="11"/>
      <c r="X205" s="11"/>
      <c r="Y205" s="11"/>
      <c r="Z205" s="11"/>
      <c r="AA205" s="11"/>
      <c r="AB205" s="4"/>
      <c r="AC205" s="4"/>
    </row>
    <row r="206" spans="1:29" ht="45" customHeight="1" x14ac:dyDescent="0.25">
      <c r="A206" s="2" t="s">
        <v>94</v>
      </c>
      <c r="B206" s="2" t="s">
        <v>26</v>
      </c>
      <c r="C206" s="2">
        <v>1824</v>
      </c>
      <c r="D206" s="2">
        <v>0</v>
      </c>
      <c r="E206" s="2">
        <v>2</v>
      </c>
      <c r="G206">
        <f t="shared" ref="G206:H206" si="311">D206*6</f>
        <v>0</v>
      </c>
      <c r="H206">
        <f t="shared" si="311"/>
        <v>12</v>
      </c>
      <c r="I206" s="2">
        <v>30</v>
      </c>
      <c r="J206" s="7">
        <v>43438</v>
      </c>
      <c r="K206" s="8">
        <v>0.45833333333333331</v>
      </c>
      <c r="L206" s="10">
        <v>145</v>
      </c>
      <c r="M206" s="3"/>
      <c r="N206" s="3"/>
      <c r="O206" s="8"/>
      <c r="P206" s="8"/>
      <c r="Q206" s="11"/>
      <c r="R206" s="11"/>
      <c r="S206" s="11"/>
      <c r="T206" s="11"/>
      <c r="U206" s="11"/>
      <c r="V206" s="11"/>
      <c r="W206" s="11"/>
      <c r="X206" s="11"/>
      <c r="Y206" s="11"/>
      <c r="Z206" s="11"/>
      <c r="AA206" s="11"/>
      <c r="AB206" s="4"/>
      <c r="AC206" s="4"/>
    </row>
    <row r="207" spans="1:29" ht="45" customHeight="1" x14ac:dyDescent="0.25">
      <c r="A207" s="2" t="s">
        <v>94</v>
      </c>
      <c r="B207" s="2" t="s">
        <v>26</v>
      </c>
      <c r="C207" s="2">
        <v>1824</v>
      </c>
      <c r="D207" s="2">
        <v>-1</v>
      </c>
      <c r="E207" s="2">
        <v>2</v>
      </c>
      <c r="G207">
        <f t="shared" ref="G207:H207" si="312">D207*6</f>
        <v>-6</v>
      </c>
      <c r="H207">
        <f t="shared" si="312"/>
        <v>12</v>
      </c>
      <c r="I207" s="2">
        <v>30</v>
      </c>
      <c r="J207" s="7">
        <v>43438</v>
      </c>
      <c r="K207" s="8">
        <v>0.45833333333333331</v>
      </c>
      <c r="L207" s="10">
        <v>149</v>
      </c>
      <c r="M207" s="3"/>
      <c r="N207" s="3"/>
      <c r="O207" s="8"/>
      <c r="P207" s="8"/>
      <c r="Q207" s="11"/>
      <c r="R207" s="11"/>
      <c r="S207" s="11"/>
      <c r="T207" s="11"/>
      <c r="U207" s="11"/>
      <c r="V207" s="11"/>
      <c r="W207" s="11"/>
      <c r="X207" s="11"/>
      <c r="Y207" s="11"/>
      <c r="Z207" s="11"/>
      <c r="AA207" s="11"/>
      <c r="AB207" s="4"/>
      <c r="AC207" s="4"/>
    </row>
    <row r="208" spans="1:29" ht="45" customHeight="1" x14ac:dyDescent="0.25">
      <c r="A208" s="2" t="s">
        <v>94</v>
      </c>
      <c r="B208" s="2" t="s">
        <v>26</v>
      </c>
      <c r="C208" s="2">
        <v>1824</v>
      </c>
      <c r="D208" s="2">
        <f t="shared" ref="D208:D211" si="313">D207-1</f>
        <v>-2</v>
      </c>
      <c r="E208" s="2">
        <v>2</v>
      </c>
      <c r="G208">
        <f t="shared" ref="G208:H208" si="314">D208*6</f>
        <v>-12</v>
      </c>
      <c r="H208">
        <f t="shared" si="314"/>
        <v>12</v>
      </c>
      <c r="I208" s="2">
        <v>30</v>
      </c>
      <c r="J208" s="7">
        <v>43438</v>
      </c>
      <c r="K208" s="8">
        <v>0.45833333333333331</v>
      </c>
      <c r="L208" s="10">
        <v>147</v>
      </c>
      <c r="M208" s="3"/>
      <c r="N208" s="3"/>
      <c r="O208" s="8"/>
      <c r="P208" s="8"/>
      <c r="Q208" s="11"/>
      <c r="R208" s="11"/>
      <c r="S208" s="11"/>
      <c r="T208" s="11"/>
      <c r="U208" s="11"/>
      <c r="V208" s="11"/>
      <c r="W208" s="11"/>
      <c r="X208" s="11"/>
      <c r="Y208" s="11"/>
      <c r="Z208" s="11"/>
      <c r="AA208" s="11"/>
      <c r="AB208" s="4"/>
      <c r="AC208" s="4"/>
    </row>
    <row r="209" spans="1:29" ht="45" customHeight="1" x14ac:dyDescent="0.25">
      <c r="A209" s="2" t="s">
        <v>94</v>
      </c>
      <c r="B209" s="2" t="s">
        <v>26</v>
      </c>
      <c r="C209" s="2">
        <v>1824</v>
      </c>
      <c r="D209" s="2">
        <f t="shared" si="313"/>
        <v>-3</v>
      </c>
      <c r="E209" s="2">
        <v>2</v>
      </c>
      <c r="G209">
        <f t="shared" ref="G209:H209" si="315">D209*6</f>
        <v>-18</v>
      </c>
      <c r="H209">
        <f t="shared" si="315"/>
        <v>12</v>
      </c>
      <c r="I209" s="2">
        <v>30</v>
      </c>
      <c r="J209" s="7">
        <v>43438</v>
      </c>
      <c r="K209" s="8">
        <v>0.45833333333333331</v>
      </c>
      <c r="L209" s="10">
        <v>148</v>
      </c>
      <c r="M209" s="3"/>
      <c r="N209" s="3"/>
      <c r="O209" s="8"/>
      <c r="P209" s="8"/>
      <c r="Q209" s="11"/>
      <c r="R209" s="11"/>
      <c r="S209" s="11"/>
      <c r="T209" s="11"/>
      <c r="U209" s="11"/>
      <c r="V209" s="11"/>
      <c r="W209" s="11"/>
      <c r="X209" s="11"/>
      <c r="Y209" s="11"/>
      <c r="Z209" s="11"/>
      <c r="AA209" s="11"/>
      <c r="AB209" s="4"/>
      <c r="AC209" s="4"/>
    </row>
    <row r="210" spans="1:29" ht="45" customHeight="1" x14ac:dyDescent="0.25">
      <c r="A210" s="2" t="s">
        <v>94</v>
      </c>
      <c r="B210" s="2" t="s">
        <v>26</v>
      </c>
      <c r="C210" s="2">
        <v>1824</v>
      </c>
      <c r="D210" s="2">
        <f t="shared" si="313"/>
        <v>-4</v>
      </c>
      <c r="E210" s="2">
        <v>2</v>
      </c>
      <c r="G210">
        <f t="shared" ref="G210:H210" si="316">D210*6</f>
        <v>-24</v>
      </c>
      <c r="H210">
        <f t="shared" si="316"/>
        <v>12</v>
      </c>
      <c r="I210" s="2">
        <v>30</v>
      </c>
      <c r="J210" s="7">
        <v>43438</v>
      </c>
      <c r="K210" s="8">
        <v>0.45833333333333331</v>
      </c>
      <c r="L210" s="10">
        <v>145</v>
      </c>
      <c r="M210" s="3"/>
      <c r="N210" s="3"/>
      <c r="O210" s="8"/>
      <c r="P210" s="8"/>
      <c r="Q210" s="11"/>
      <c r="R210" s="11"/>
      <c r="S210" s="11"/>
      <c r="T210" s="11"/>
      <c r="U210" s="11"/>
      <c r="V210" s="11"/>
      <c r="W210" s="11"/>
      <c r="X210" s="11"/>
      <c r="Y210" s="11"/>
      <c r="Z210" s="11"/>
      <c r="AA210" s="11"/>
      <c r="AB210" s="4"/>
      <c r="AC210" s="4"/>
    </row>
    <row r="211" spans="1:29" ht="45" customHeight="1" x14ac:dyDescent="0.25">
      <c r="A211" s="2" t="s">
        <v>94</v>
      </c>
      <c r="B211" s="2" t="s">
        <v>26</v>
      </c>
      <c r="C211" s="2">
        <v>1824</v>
      </c>
      <c r="D211" s="2">
        <f t="shared" si="313"/>
        <v>-5</v>
      </c>
      <c r="E211" s="2">
        <v>2</v>
      </c>
      <c r="G211">
        <f t="shared" ref="G211:H211" si="317">D211*6</f>
        <v>-30</v>
      </c>
      <c r="H211">
        <f t="shared" si="317"/>
        <v>12</v>
      </c>
      <c r="I211" s="2">
        <v>30</v>
      </c>
      <c r="J211" s="7">
        <v>43438</v>
      </c>
      <c r="K211" s="8">
        <v>0.45833333333333331</v>
      </c>
      <c r="L211" s="10">
        <v>142</v>
      </c>
      <c r="M211" s="3"/>
      <c r="N211" s="3"/>
      <c r="O211" s="8"/>
      <c r="P211" s="8"/>
      <c r="Q211" s="11"/>
      <c r="R211" s="11"/>
      <c r="S211" s="11"/>
      <c r="T211" s="11"/>
      <c r="U211" s="11"/>
      <c r="V211" s="11"/>
      <c r="W211" s="11"/>
      <c r="X211" s="11"/>
      <c r="Y211" s="11"/>
      <c r="Z211" s="11"/>
      <c r="AA211" s="11"/>
      <c r="AB211" s="4"/>
      <c r="AC211" s="4"/>
    </row>
    <row r="212" spans="1:29" ht="45" customHeight="1" x14ac:dyDescent="0.25">
      <c r="A212" s="2" t="s">
        <v>94</v>
      </c>
      <c r="B212" s="2" t="s">
        <v>26</v>
      </c>
      <c r="C212" s="2">
        <v>1824</v>
      </c>
      <c r="D212" s="2">
        <v>0</v>
      </c>
      <c r="E212" s="2">
        <v>3</v>
      </c>
      <c r="G212">
        <f t="shared" ref="G212:H212" si="318">D212*6</f>
        <v>0</v>
      </c>
      <c r="H212">
        <f t="shared" si="318"/>
        <v>18</v>
      </c>
      <c r="I212" s="2">
        <v>30</v>
      </c>
      <c r="J212" s="7">
        <v>43438</v>
      </c>
      <c r="K212" s="8">
        <v>0.45833333333333331</v>
      </c>
      <c r="L212" s="10">
        <v>152</v>
      </c>
      <c r="M212" s="3"/>
      <c r="N212" s="3"/>
      <c r="O212" s="8"/>
      <c r="P212" s="8"/>
      <c r="Q212" s="11"/>
      <c r="R212" s="11"/>
      <c r="S212" s="11"/>
      <c r="T212" s="11"/>
      <c r="U212" s="11"/>
      <c r="V212" s="11"/>
      <c r="W212" s="11"/>
      <c r="X212" s="11"/>
      <c r="Y212" s="11"/>
      <c r="Z212" s="11"/>
      <c r="AA212" s="11"/>
      <c r="AB212" s="4"/>
      <c r="AC212" s="4"/>
    </row>
    <row r="213" spans="1:29" ht="45" customHeight="1" x14ac:dyDescent="0.25">
      <c r="A213" s="2" t="s">
        <v>94</v>
      </c>
      <c r="B213" s="2" t="s">
        <v>26</v>
      </c>
      <c r="C213" s="2">
        <v>1824</v>
      </c>
      <c r="D213" s="2">
        <v>-1</v>
      </c>
      <c r="E213" s="2">
        <v>3</v>
      </c>
      <c r="G213">
        <f t="shared" ref="G213:H213" si="319">D213*6</f>
        <v>-6</v>
      </c>
      <c r="H213">
        <f t="shared" si="319"/>
        <v>18</v>
      </c>
      <c r="I213" s="2">
        <v>30</v>
      </c>
      <c r="J213" s="7">
        <v>43438</v>
      </c>
      <c r="K213" s="8">
        <v>0.45833333333333331</v>
      </c>
      <c r="L213" s="10">
        <v>152</v>
      </c>
      <c r="M213" s="3"/>
      <c r="N213" s="3"/>
      <c r="O213" s="8"/>
      <c r="P213" s="8"/>
      <c r="Q213" s="11"/>
      <c r="R213" s="11"/>
      <c r="S213" s="11"/>
      <c r="T213" s="11"/>
      <c r="U213" s="11"/>
      <c r="V213" s="11"/>
      <c r="W213" s="11"/>
      <c r="X213" s="11"/>
      <c r="Y213" s="11"/>
      <c r="Z213" s="11"/>
      <c r="AA213" s="11"/>
      <c r="AB213" s="4"/>
      <c r="AC213" s="4"/>
    </row>
    <row r="214" spans="1:29" ht="45" customHeight="1" x14ac:dyDescent="0.25">
      <c r="A214" s="2" t="s">
        <v>94</v>
      </c>
      <c r="B214" s="2" t="s">
        <v>26</v>
      </c>
      <c r="C214" s="2">
        <v>1824</v>
      </c>
      <c r="D214" s="2">
        <f t="shared" ref="D214:D217" si="320">D213-1</f>
        <v>-2</v>
      </c>
      <c r="E214" s="2">
        <v>3</v>
      </c>
      <c r="G214">
        <f t="shared" ref="G214:H214" si="321">D214*6</f>
        <v>-12</v>
      </c>
      <c r="H214">
        <f t="shared" si="321"/>
        <v>18</v>
      </c>
      <c r="I214" s="2">
        <v>30</v>
      </c>
      <c r="J214" s="7">
        <v>43438</v>
      </c>
      <c r="K214" s="8">
        <v>0.45833333333333331</v>
      </c>
      <c r="L214" s="10">
        <v>157</v>
      </c>
      <c r="M214" s="3"/>
      <c r="N214" s="3"/>
      <c r="O214" s="8"/>
      <c r="P214" s="8"/>
      <c r="Q214" s="11"/>
      <c r="R214" s="11"/>
      <c r="S214" s="11"/>
      <c r="T214" s="11"/>
      <c r="U214" s="11"/>
      <c r="V214" s="11"/>
      <c r="W214" s="11"/>
      <c r="X214" s="11"/>
      <c r="Y214" s="11"/>
      <c r="Z214" s="11"/>
      <c r="AA214" s="11"/>
      <c r="AB214" s="4"/>
      <c r="AC214" s="4"/>
    </row>
    <row r="215" spans="1:29" ht="45" customHeight="1" x14ac:dyDescent="0.25">
      <c r="A215" s="2" t="s">
        <v>94</v>
      </c>
      <c r="B215" s="2" t="s">
        <v>26</v>
      </c>
      <c r="C215" s="2">
        <v>1824</v>
      </c>
      <c r="D215" s="2">
        <f t="shared" si="320"/>
        <v>-3</v>
      </c>
      <c r="E215" s="2">
        <v>3</v>
      </c>
      <c r="G215">
        <f t="shared" ref="G215:H215" si="322">D215*6</f>
        <v>-18</v>
      </c>
      <c r="H215">
        <f t="shared" si="322"/>
        <v>18</v>
      </c>
      <c r="I215" s="2">
        <v>30</v>
      </c>
      <c r="J215" s="7">
        <v>43438</v>
      </c>
      <c r="K215" s="8">
        <v>0.45833333333333331</v>
      </c>
      <c r="L215" s="10">
        <v>159</v>
      </c>
      <c r="M215" s="3"/>
      <c r="N215" s="3"/>
      <c r="O215" s="8"/>
      <c r="P215" s="8"/>
      <c r="Q215" s="11"/>
      <c r="R215" s="11"/>
      <c r="S215" s="11"/>
      <c r="T215" s="11"/>
      <c r="U215" s="11"/>
      <c r="V215" s="11"/>
      <c r="W215" s="11"/>
      <c r="X215" s="11"/>
      <c r="Y215" s="11"/>
      <c r="Z215" s="11"/>
      <c r="AA215" s="11"/>
      <c r="AB215" s="4"/>
      <c r="AC215" s="4"/>
    </row>
    <row r="216" spans="1:29" ht="45" customHeight="1" x14ac:dyDescent="0.25">
      <c r="A216" s="2" t="s">
        <v>94</v>
      </c>
      <c r="B216" s="2" t="s">
        <v>26</v>
      </c>
      <c r="C216" s="2">
        <v>1824</v>
      </c>
      <c r="D216" s="2">
        <f t="shared" si="320"/>
        <v>-4</v>
      </c>
      <c r="E216" s="2">
        <v>3</v>
      </c>
      <c r="G216">
        <f t="shared" ref="G216:H216" si="323">D216*6</f>
        <v>-24</v>
      </c>
      <c r="H216">
        <f t="shared" si="323"/>
        <v>18</v>
      </c>
      <c r="I216" s="2">
        <v>30</v>
      </c>
      <c r="J216" s="7">
        <v>43438</v>
      </c>
      <c r="K216" s="8">
        <v>0.45833333333333331</v>
      </c>
      <c r="L216" s="10">
        <v>153</v>
      </c>
      <c r="M216" s="3"/>
      <c r="N216" s="3"/>
      <c r="O216" s="8"/>
      <c r="P216" s="8"/>
      <c r="Q216" s="11"/>
      <c r="R216" s="11"/>
      <c r="S216" s="11"/>
      <c r="T216" s="11"/>
      <c r="U216" s="11"/>
      <c r="V216" s="11"/>
      <c r="W216" s="11"/>
      <c r="X216" s="11"/>
      <c r="Y216" s="11"/>
      <c r="Z216" s="11"/>
      <c r="AA216" s="11"/>
      <c r="AB216" s="4"/>
      <c r="AC216" s="4"/>
    </row>
    <row r="217" spans="1:29" ht="45" customHeight="1" x14ac:dyDescent="0.25">
      <c r="A217" s="2" t="s">
        <v>94</v>
      </c>
      <c r="B217" s="2" t="s">
        <v>26</v>
      </c>
      <c r="C217" s="2">
        <v>1824</v>
      </c>
      <c r="D217" s="2">
        <f t="shared" si="320"/>
        <v>-5</v>
      </c>
      <c r="E217" s="2">
        <v>3</v>
      </c>
      <c r="G217">
        <f t="shared" ref="G217:H217" si="324">D217*6</f>
        <v>-30</v>
      </c>
      <c r="H217">
        <f t="shared" si="324"/>
        <v>18</v>
      </c>
      <c r="I217" s="2">
        <v>30</v>
      </c>
      <c r="J217" s="7">
        <v>43438</v>
      </c>
      <c r="K217" s="8">
        <v>0.45833333333333331</v>
      </c>
      <c r="L217" s="10">
        <v>152</v>
      </c>
      <c r="M217" s="3"/>
      <c r="N217" s="3"/>
      <c r="O217" s="8"/>
      <c r="P217" s="8"/>
      <c r="Q217" s="11"/>
      <c r="R217" s="11"/>
      <c r="S217" s="11"/>
      <c r="T217" s="11"/>
      <c r="U217" s="11"/>
      <c r="V217" s="11"/>
      <c r="W217" s="11"/>
      <c r="X217" s="11"/>
      <c r="Y217" s="11"/>
      <c r="Z217" s="11"/>
      <c r="AA217" s="11"/>
      <c r="AB217" s="4"/>
      <c r="AC217" s="4"/>
    </row>
    <row r="218" spans="1:29" ht="45" customHeight="1" x14ac:dyDescent="0.3">
      <c r="A218" s="2" t="s">
        <v>95</v>
      </c>
      <c r="B218" s="2" t="s">
        <v>26</v>
      </c>
      <c r="C218" s="2">
        <v>1845</v>
      </c>
      <c r="D218" s="2">
        <v>0</v>
      </c>
      <c r="E218" s="2">
        <v>0</v>
      </c>
      <c r="G218">
        <f t="shared" ref="G218:H218" si="325">D218*6</f>
        <v>0</v>
      </c>
      <c r="H218">
        <f t="shared" si="325"/>
        <v>0</v>
      </c>
      <c r="I218" s="2">
        <v>42</v>
      </c>
      <c r="J218" s="7">
        <v>43438</v>
      </c>
      <c r="K218" s="8">
        <v>0.45833333333333331</v>
      </c>
      <c r="L218" s="10">
        <v>146</v>
      </c>
      <c r="M218" s="10">
        <v>1969</v>
      </c>
      <c r="N218" s="10">
        <f t="shared" ref="N218:N577" si="326">M218-L218</f>
        <v>1823</v>
      </c>
      <c r="O218" s="8"/>
      <c r="P218" s="8"/>
      <c r="Q218" s="10">
        <f>N241</f>
        <v>1758</v>
      </c>
      <c r="R218" s="10">
        <f>N240</f>
        <v>1620</v>
      </c>
      <c r="S218" s="10">
        <f>N239</f>
        <v>1630</v>
      </c>
      <c r="T218" s="10">
        <f>N238</f>
        <v>1661</v>
      </c>
      <c r="U218" s="10">
        <f>N237</f>
        <v>1650</v>
      </c>
      <c r="V218" s="10">
        <f>N236</f>
        <v>1631</v>
      </c>
      <c r="W218" s="9">
        <f t="shared" ref="W218:W221" si="327">U218</f>
        <v>1650</v>
      </c>
      <c r="X218" s="9">
        <f t="shared" ref="X218:X221" si="328">T218</f>
        <v>1661</v>
      </c>
      <c r="Y218" s="9">
        <f t="shared" ref="Y218:Y221" si="329">S218</f>
        <v>1630</v>
      </c>
      <c r="Z218" s="9">
        <f t="shared" ref="Z218:Z221" si="330">R218</f>
        <v>1620</v>
      </c>
      <c r="AA218" s="9">
        <f t="shared" ref="AA218:AA221" si="331">Q218</f>
        <v>1758</v>
      </c>
      <c r="AB218" s="15" t="s">
        <v>67</v>
      </c>
      <c r="AC218" s="16" t="str">
        <f>B218</f>
        <v>30E10K0D7</v>
      </c>
    </row>
    <row r="219" spans="1:29" ht="45" customHeight="1" x14ac:dyDescent="0.3">
      <c r="A219" s="2" t="s">
        <v>95</v>
      </c>
      <c r="B219" s="2" t="s">
        <v>26</v>
      </c>
      <c r="C219" s="2">
        <v>1845</v>
      </c>
      <c r="D219" s="2">
        <v>-1</v>
      </c>
      <c r="E219" s="2">
        <v>0</v>
      </c>
      <c r="G219">
        <f t="shared" ref="G219:H219" si="332">D219*6</f>
        <v>-6</v>
      </c>
      <c r="H219">
        <f t="shared" si="332"/>
        <v>0</v>
      </c>
      <c r="I219" s="2">
        <v>42</v>
      </c>
      <c r="J219" s="7">
        <v>43438</v>
      </c>
      <c r="K219" s="8">
        <v>0.45833333333333331</v>
      </c>
      <c r="L219" s="10">
        <v>147</v>
      </c>
      <c r="M219" s="10">
        <v>1971</v>
      </c>
      <c r="N219" s="10">
        <f t="shared" si="326"/>
        <v>1824</v>
      </c>
      <c r="O219" s="8"/>
      <c r="P219" s="8"/>
      <c r="Q219" s="10">
        <f>N235</f>
        <v>1641</v>
      </c>
      <c r="R219" s="10">
        <f>N234</f>
        <v>1566</v>
      </c>
      <c r="S219" s="10">
        <f>N233</f>
        <v>1578</v>
      </c>
      <c r="T219" s="10">
        <f>N232</f>
        <v>1704</v>
      </c>
      <c r="U219" s="10">
        <f>N231</f>
        <v>1746</v>
      </c>
      <c r="V219" s="10">
        <f>N230</f>
        <v>1740</v>
      </c>
      <c r="W219" s="9">
        <f t="shared" si="327"/>
        <v>1746</v>
      </c>
      <c r="X219" s="9">
        <f t="shared" si="328"/>
        <v>1704</v>
      </c>
      <c r="Y219" s="9">
        <f t="shared" si="329"/>
        <v>1578</v>
      </c>
      <c r="Z219" s="9">
        <f t="shared" si="330"/>
        <v>1566</v>
      </c>
      <c r="AA219" s="9">
        <f t="shared" si="331"/>
        <v>1641</v>
      </c>
      <c r="AB219" s="15" t="s">
        <v>68</v>
      </c>
      <c r="AC219" s="16">
        <f>C218</f>
        <v>1845</v>
      </c>
    </row>
    <row r="220" spans="1:29" ht="45" customHeight="1" x14ac:dyDescent="0.3">
      <c r="A220" s="2" t="s">
        <v>95</v>
      </c>
      <c r="B220" s="2" t="s">
        <v>26</v>
      </c>
      <c r="C220" s="2">
        <v>1845</v>
      </c>
      <c r="D220" s="2">
        <f t="shared" ref="D220:D223" si="333">D219-1</f>
        <v>-2</v>
      </c>
      <c r="E220" s="2">
        <v>0</v>
      </c>
      <c r="G220">
        <f t="shared" ref="G220:H220" si="334">D220*6</f>
        <v>-12</v>
      </c>
      <c r="H220">
        <f t="shared" si="334"/>
        <v>0</v>
      </c>
      <c r="I220" s="2">
        <v>42</v>
      </c>
      <c r="J220" s="7">
        <v>43438</v>
      </c>
      <c r="K220" s="8">
        <v>0.45833333333333331</v>
      </c>
      <c r="L220" s="10">
        <v>139</v>
      </c>
      <c r="M220" s="10">
        <v>1801</v>
      </c>
      <c r="N220" s="10">
        <f t="shared" si="326"/>
        <v>1662</v>
      </c>
      <c r="O220" s="8"/>
      <c r="P220" s="8"/>
      <c r="Q220" s="10">
        <f>N228</f>
        <v>1557</v>
      </c>
      <c r="R220" s="10">
        <f>N227</f>
        <v>1566</v>
      </c>
      <c r="S220" s="10">
        <f>N227</f>
        <v>1566</v>
      </c>
      <c r="T220" s="10">
        <f>N226</f>
        <v>1716</v>
      </c>
      <c r="U220" s="10">
        <f>N225</f>
        <v>1831</v>
      </c>
      <c r="V220" s="10">
        <f>N224</f>
        <v>1831</v>
      </c>
      <c r="W220" s="9">
        <f t="shared" si="327"/>
        <v>1831</v>
      </c>
      <c r="X220" s="9">
        <f t="shared" si="328"/>
        <v>1716</v>
      </c>
      <c r="Y220" s="9">
        <f t="shared" si="329"/>
        <v>1566</v>
      </c>
      <c r="Z220" s="9">
        <f t="shared" si="330"/>
        <v>1566</v>
      </c>
      <c r="AA220" s="9">
        <f t="shared" si="331"/>
        <v>1557</v>
      </c>
      <c r="AB220" s="15" t="s">
        <v>69</v>
      </c>
      <c r="AC220" s="16">
        <f>I218</f>
        <v>42</v>
      </c>
    </row>
    <row r="221" spans="1:29" ht="45" customHeight="1" x14ac:dyDescent="0.25">
      <c r="A221" s="2" t="s">
        <v>95</v>
      </c>
      <c r="B221" s="2" t="s">
        <v>26</v>
      </c>
      <c r="C221" s="2">
        <v>1845</v>
      </c>
      <c r="D221" s="2">
        <f t="shared" si="333"/>
        <v>-3</v>
      </c>
      <c r="E221" s="2">
        <v>0</v>
      </c>
      <c r="G221">
        <f t="shared" ref="G221:H221" si="335">D221*6</f>
        <v>-18</v>
      </c>
      <c r="H221">
        <f t="shared" si="335"/>
        <v>0</v>
      </c>
      <c r="I221" s="2">
        <v>42</v>
      </c>
      <c r="J221" s="7">
        <v>43438</v>
      </c>
      <c r="K221" s="8">
        <v>0.45833333333333331</v>
      </c>
      <c r="L221" s="10">
        <v>141</v>
      </c>
      <c r="M221" s="10">
        <v>1646</v>
      </c>
      <c r="N221" s="10">
        <f t="shared" si="326"/>
        <v>1505</v>
      </c>
      <c r="O221" s="8"/>
      <c r="P221" s="8"/>
      <c r="Q221" s="10">
        <f>N223</f>
        <v>1457</v>
      </c>
      <c r="R221" s="10">
        <f>N222</f>
        <v>1530</v>
      </c>
      <c r="S221" s="10">
        <f>N221</f>
        <v>1505</v>
      </c>
      <c r="T221" s="10">
        <f>N220</f>
        <v>1662</v>
      </c>
      <c r="U221" s="10">
        <f>N219</f>
        <v>1824</v>
      </c>
      <c r="V221" s="29">
        <f>N218</f>
        <v>1823</v>
      </c>
      <c r="W221" s="9">
        <f t="shared" si="327"/>
        <v>1824</v>
      </c>
      <c r="X221" s="9">
        <f t="shared" si="328"/>
        <v>1662</v>
      </c>
      <c r="Y221" s="9">
        <f t="shared" si="329"/>
        <v>1505</v>
      </c>
      <c r="Z221" s="9">
        <f t="shared" si="330"/>
        <v>1530</v>
      </c>
      <c r="AA221" s="9">
        <f t="shared" si="331"/>
        <v>1457</v>
      </c>
      <c r="AB221" s="4"/>
      <c r="AC221" s="4"/>
    </row>
    <row r="222" spans="1:29" ht="45" customHeight="1" x14ac:dyDescent="0.25">
      <c r="A222" s="2" t="s">
        <v>95</v>
      </c>
      <c r="B222" s="2" t="s">
        <v>26</v>
      </c>
      <c r="C222" s="2">
        <v>1845</v>
      </c>
      <c r="D222" s="2">
        <f t="shared" si="333"/>
        <v>-4</v>
      </c>
      <c r="E222" s="2">
        <v>0</v>
      </c>
      <c r="G222">
        <f t="shared" ref="G222:H222" si="336">D222*6</f>
        <v>-24</v>
      </c>
      <c r="H222">
        <f t="shared" si="336"/>
        <v>0</v>
      </c>
      <c r="I222" s="2">
        <v>42</v>
      </c>
      <c r="J222" s="7">
        <v>43438</v>
      </c>
      <c r="K222" s="8">
        <v>0.45833333333333331</v>
      </c>
      <c r="L222" s="10">
        <v>141</v>
      </c>
      <c r="M222" s="10">
        <v>1671</v>
      </c>
      <c r="N222" s="10">
        <f t="shared" si="326"/>
        <v>1530</v>
      </c>
      <c r="O222" s="8"/>
      <c r="P222" s="8"/>
      <c r="Q222" s="10">
        <f t="shared" ref="Q222:AA222" si="337">Q220</f>
        <v>1557</v>
      </c>
      <c r="R222" s="10">
        <f t="shared" si="337"/>
        <v>1566</v>
      </c>
      <c r="S222" s="10">
        <f t="shared" si="337"/>
        <v>1566</v>
      </c>
      <c r="T222" s="10">
        <f t="shared" si="337"/>
        <v>1716</v>
      </c>
      <c r="U222" s="10">
        <f t="shared" si="337"/>
        <v>1831</v>
      </c>
      <c r="V222" s="10">
        <f t="shared" si="337"/>
        <v>1831</v>
      </c>
      <c r="W222" s="10">
        <f t="shared" si="337"/>
        <v>1831</v>
      </c>
      <c r="X222" s="10">
        <f t="shared" si="337"/>
        <v>1716</v>
      </c>
      <c r="Y222" s="10">
        <f t="shared" si="337"/>
        <v>1566</v>
      </c>
      <c r="Z222" s="10">
        <f t="shared" si="337"/>
        <v>1566</v>
      </c>
      <c r="AA222" s="10">
        <f t="shared" si="337"/>
        <v>1557</v>
      </c>
      <c r="AB222" s="4"/>
      <c r="AC222" s="4"/>
    </row>
    <row r="223" spans="1:29" ht="45" customHeight="1" x14ac:dyDescent="0.25">
      <c r="A223" s="2" t="s">
        <v>95</v>
      </c>
      <c r="B223" s="2" t="s">
        <v>26</v>
      </c>
      <c r="C223" s="2">
        <v>1845</v>
      </c>
      <c r="D223" s="2">
        <f t="shared" si="333"/>
        <v>-5</v>
      </c>
      <c r="E223" s="2">
        <v>0</v>
      </c>
      <c r="G223">
        <f t="shared" ref="G223:H223" si="338">D223*6</f>
        <v>-30</v>
      </c>
      <c r="H223">
        <f t="shared" si="338"/>
        <v>0</v>
      </c>
      <c r="I223" s="2">
        <v>42</v>
      </c>
      <c r="J223" s="7">
        <v>43438</v>
      </c>
      <c r="K223" s="8">
        <v>0.45833333333333331</v>
      </c>
      <c r="L223" s="10">
        <v>142</v>
      </c>
      <c r="M223" s="10">
        <v>1599</v>
      </c>
      <c r="N223" s="10">
        <f t="shared" si="326"/>
        <v>1457</v>
      </c>
      <c r="O223" s="8"/>
      <c r="P223" s="8"/>
      <c r="Q223" s="10">
        <f t="shared" ref="Q223:AA223" si="339">Q219</f>
        <v>1641</v>
      </c>
      <c r="R223" s="10">
        <f t="shared" si="339"/>
        <v>1566</v>
      </c>
      <c r="S223" s="10">
        <f t="shared" si="339"/>
        <v>1578</v>
      </c>
      <c r="T223" s="10">
        <f t="shared" si="339"/>
        <v>1704</v>
      </c>
      <c r="U223" s="10">
        <f t="shared" si="339"/>
        <v>1746</v>
      </c>
      <c r="V223" s="10">
        <f t="shared" si="339"/>
        <v>1740</v>
      </c>
      <c r="W223" s="10">
        <f t="shared" si="339"/>
        <v>1746</v>
      </c>
      <c r="X223" s="10">
        <f t="shared" si="339"/>
        <v>1704</v>
      </c>
      <c r="Y223" s="10">
        <f t="shared" si="339"/>
        <v>1578</v>
      </c>
      <c r="Z223" s="10">
        <f t="shared" si="339"/>
        <v>1566</v>
      </c>
      <c r="AA223" s="10">
        <f t="shared" si="339"/>
        <v>1641</v>
      </c>
      <c r="AB223" s="4"/>
      <c r="AC223" s="4"/>
    </row>
    <row r="224" spans="1:29" ht="45" customHeight="1" x14ac:dyDescent="0.25">
      <c r="A224" s="2" t="s">
        <v>95</v>
      </c>
      <c r="B224" s="2" t="s">
        <v>26</v>
      </c>
      <c r="C224" s="2">
        <v>1845</v>
      </c>
      <c r="D224" s="2">
        <v>0</v>
      </c>
      <c r="E224" s="2">
        <v>1</v>
      </c>
      <c r="G224">
        <f t="shared" ref="G224:H224" si="340">D224*6</f>
        <v>0</v>
      </c>
      <c r="H224">
        <f t="shared" si="340"/>
        <v>6</v>
      </c>
      <c r="I224" s="2">
        <v>42</v>
      </c>
      <c r="J224" s="7">
        <v>43438</v>
      </c>
      <c r="K224" s="8">
        <v>0.45833333333333331</v>
      </c>
      <c r="L224" s="10">
        <v>143</v>
      </c>
      <c r="M224" s="10">
        <v>1974</v>
      </c>
      <c r="N224" s="10">
        <f t="shared" si="326"/>
        <v>1831</v>
      </c>
      <c r="O224" s="8"/>
      <c r="P224" s="8"/>
      <c r="Q224" s="10">
        <f t="shared" ref="Q224:AA224" si="341">Q218</f>
        <v>1758</v>
      </c>
      <c r="R224" s="10">
        <f t="shared" si="341"/>
        <v>1620</v>
      </c>
      <c r="S224" s="10">
        <f t="shared" si="341"/>
        <v>1630</v>
      </c>
      <c r="T224" s="10">
        <f t="shared" si="341"/>
        <v>1661</v>
      </c>
      <c r="U224" s="10">
        <f t="shared" si="341"/>
        <v>1650</v>
      </c>
      <c r="V224" s="10">
        <f t="shared" si="341"/>
        <v>1631</v>
      </c>
      <c r="W224" s="10">
        <f t="shared" si="341"/>
        <v>1650</v>
      </c>
      <c r="X224" s="10">
        <f t="shared" si="341"/>
        <v>1661</v>
      </c>
      <c r="Y224" s="10">
        <f t="shared" si="341"/>
        <v>1630</v>
      </c>
      <c r="Z224" s="10">
        <f t="shared" si="341"/>
        <v>1620</v>
      </c>
      <c r="AA224" s="10">
        <f t="shared" si="341"/>
        <v>1758</v>
      </c>
      <c r="AB224" s="4"/>
      <c r="AC224" s="4"/>
    </row>
    <row r="225" spans="1:29" ht="45" customHeight="1" x14ac:dyDescent="0.25">
      <c r="A225" s="2" t="s">
        <v>95</v>
      </c>
      <c r="B225" s="2" t="s">
        <v>26</v>
      </c>
      <c r="C225" s="2">
        <v>1845</v>
      </c>
      <c r="D225" s="2">
        <v>-1</v>
      </c>
      <c r="E225" s="2">
        <v>1</v>
      </c>
      <c r="G225">
        <f t="shared" ref="G225:H225" si="342">D225*6</f>
        <v>-6</v>
      </c>
      <c r="H225">
        <f t="shared" si="342"/>
        <v>6</v>
      </c>
      <c r="I225" s="2">
        <v>42</v>
      </c>
      <c r="J225" s="7">
        <v>43438</v>
      </c>
      <c r="K225" s="8">
        <v>0.45833333333333331</v>
      </c>
      <c r="L225" s="10">
        <v>146</v>
      </c>
      <c r="M225" s="10">
        <v>1977</v>
      </c>
      <c r="N225" s="10">
        <f t="shared" si="326"/>
        <v>1831</v>
      </c>
      <c r="O225" s="8"/>
      <c r="P225" s="8"/>
      <c r="Q225" s="11"/>
      <c r="R225" s="11"/>
      <c r="S225" s="11"/>
      <c r="T225" s="11"/>
      <c r="U225" s="11"/>
      <c r="V225" s="11"/>
      <c r="W225" s="11"/>
      <c r="X225" s="11"/>
      <c r="Y225" s="11"/>
      <c r="Z225" s="11"/>
      <c r="AA225" s="11"/>
      <c r="AB225" s="4"/>
      <c r="AC225" s="4"/>
    </row>
    <row r="226" spans="1:29" ht="45" customHeight="1" x14ac:dyDescent="0.25">
      <c r="A226" s="2" t="s">
        <v>95</v>
      </c>
      <c r="B226" s="2" t="s">
        <v>26</v>
      </c>
      <c r="C226" s="2">
        <v>1845</v>
      </c>
      <c r="D226" s="2">
        <f t="shared" ref="D226:D229" si="343">D225-1</f>
        <v>-2</v>
      </c>
      <c r="E226" s="2">
        <v>1</v>
      </c>
      <c r="G226">
        <f t="shared" ref="G226:H226" si="344">D226*6</f>
        <v>-12</v>
      </c>
      <c r="H226">
        <f t="shared" si="344"/>
        <v>6</v>
      </c>
      <c r="I226" s="2">
        <v>42</v>
      </c>
      <c r="J226" s="7">
        <v>43438</v>
      </c>
      <c r="K226" s="8">
        <v>0.45833333333333331</v>
      </c>
      <c r="L226" s="10">
        <v>144</v>
      </c>
      <c r="M226" s="10">
        <v>1860</v>
      </c>
      <c r="N226" s="10">
        <f t="shared" si="326"/>
        <v>1716</v>
      </c>
      <c r="O226" s="8"/>
      <c r="P226" s="8"/>
      <c r="Q226" s="11"/>
      <c r="R226" s="11"/>
      <c r="S226" s="11"/>
      <c r="T226" s="11"/>
      <c r="U226" s="11"/>
      <c r="V226" s="11"/>
      <c r="W226" s="11"/>
      <c r="X226" s="11"/>
      <c r="Y226" s="11"/>
      <c r="Z226" s="11"/>
      <c r="AA226" s="11"/>
      <c r="AB226" s="4"/>
      <c r="AC226" s="4"/>
    </row>
    <row r="227" spans="1:29" ht="45" customHeight="1" x14ac:dyDescent="0.25">
      <c r="A227" s="2" t="s">
        <v>95</v>
      </c>
      <c r="B227" s="2" t="s">
        <v>26</v>
      </c>
      <c r="C227" s="2">
        <v>1845</v>
      </c>
      <c r="D227" s="2">
        <f t="shared" si="343"/>
        <v>-3</v>
      </c>
      <c r="E227" s="2">
        <v>1</v>
      </c>
      <c r="G227">
        <f t="shared" ref="G227:H227" si="345">D227*6</f>
        <v>-18</v>
      </c>
      <c r="H227">
        <f t="shared" si="345"/>
        <v>6</v>
      </c>
      <c r="I227" s="2">
        <v>42</v>
      </c>
      <c r="J227" s="7">
        <v>43438</v>
      </c>
      <c r="K227" s="8">
        <v>0.45833333333333331</v>
      </c>
      <c r="L227" s="10">
        <v>147</v>
      </c>
      <c r="M227" s="10">
        <v>1713</v>
      </c>
      <c r="N227" s="10">
        <f t="shared" si="326"/>
        <v>1566</v>
      </c>
      <c r="O227" s="8"/>
      <c r="P227" s="8"/>
      <c r="Q227" s="11"/>
      <c r="R227" s="11"/>
      <c r="S227" s="11"/>
      <c r="T227" s="11"/>
      <c r="U227" s="11"/>
      <c r="V227" s="11"/>
      <c r="W227" s="11"/>
      <c r="X227" s="11"/>
      <c r="Y227" s="11"/>
      <c r="Z227" s="11"/>
      <c r="AA227" s="11"/>
      <c r="AB227" s="4"/>
      <c r="AC227" s="4"/>
    </row>
    <row r="228" spans="1:29" ht="45" customHeight="1" x14ac:dyDescent="0.25">
      <c r="A228" s="2" t="s">
        <v>95</v>
      </c>
      <c r="B228" s="2" t="s">
        <v>26</v>
      </c>
      <c r="C228" s="2">
        <v>1845</v>
      </c>
      <c r="D228" s="2">
        <f t="shared" si="343"/>
        <v>-4</v>
      </c>
      <c r="E228" s="2">
        <v>1</v>
      </c>
      <c r="G228">
        <f t="shared" ref="G228:H228" si="346">D228*6</f>
        <v>-24</v>
      </c>
      <c r="H228">
        <f t="shared" si="346"/>
        <v>6</v>
      </c>
      <c r="I228" s="2">
        <v>42</v>
      </c>
      <c r="J228" s="7">
        <v>43438</v>
      </c>
      <c r="K228" s="8">
        <v>0.45833333333333331</v>
      </c>
      <c r="L228" s="10">
        <v>145</v>
      </c>
      <c r="M228" s="10">
        <v>1702</v>
      </c>
      <c r="N228" s="10">
        <f t="shared" si="326"/>
        <v>1557</v>
      </c>
      <c r="O228" s="8"/>
      <c r="P228" s="8"/>
      <c r="Q228" s="11"/>
      <c r="R228" s="11"/>
      <c r="S228" s="11"/>
      <c r="T228" s="11"/>
      <c r="U228" s="11"/>
      <c r="V228" s="11"/>
      <c r="W228" s="11"/>
      <c r="X228" s="11"/>
      <c r="Y228" s="11"/>
      <c r="Z228" s="11"/>
      <c r="AA228" s="11"/>
      <c r="AB228" s="4"/>
      <c r="AC228" s="4"/>
    </row>
    <row r="229" spans="1:29" ht="45" customHeight="1" x14ac:dyDescent="0.25">
      <c r="A229" s="2" t="s">
        <v>95</v>
      </c>
      <c r="B229" s="2" t="s">
        <v>26</v>
      </c>
      <c r="C229" s="2">
        <v>1845</v>
      </c>
      <c r="D229" s="2">
        <f t="shared" si="343"/>
        <v>-5</v>
      </c>
      <c r="E229" s="2">
        <v>1</v>
      </c>
      <c r="G229">
        <f t="shared" ref="G229:H229" si="347">D229*6</f>
        <v>-30</v>
      </c>
      <c r="H229">
        <f t="shared" si="347"/>
        <v>6</v>
      </c>
      <c r="I229" s="2">
        <v>42</v>
      </c>
      <c r="J229" s="7">
        <v>43438</v>
      </c>
      <c r="K229" s="8">
        <v>0.45833333333333331</v>
      </c>
      <c r="L229" s="10">
        <v>143</v>
      </c>
      <c r="M229" s="10">
        <v>1702</v>
      </c>
      <c r="N229" s="10">
        <f t="shared" si="326"/>
        <v>1559</v>
      </c>
      <c r="O229" s="8"/>
      <c r="P229" s="8"/>
      <c r="Q229" s="11"/>
      <c r="R229" s="11"/>
      <c r="S229" s="11"/>
      <c r="T229" s="11"/>
      <c r="U229" s="11"/>
      <c r="V229" s="11"/>
      <c r="W229" s="11"/>
      <c r="X229" s="11"/>
      <c r="Y229" s="11"/>
      <c r="Z229" s="11"/>
      <c r="AA229" s="11"/>
      <c r="AB229" s="4"/>
      <c r="AC229" s="4"/>
    </row>
    <row r="230" spans="1:29" ht="45" customHeight="1" x14ac:dyDescent="0.25">
      <c r="A230" s="2" t="s">
        <v>95</v>
      </c>
      <c r="B230" s="2" t="s">
        <v>26</v>
      </c>
      <c r="C230" s="2">
        <v>1845</v>
      </c>
      <c r="D230" s="2">
        <v>0</v>
      </c>
      <c r="E230" s="2">
        <v>2</v>
      </c>
      <c r="G230">
        <f t="shared" ref="G230:H230" si="348">D230*6</f>
        <v>0</v>
      </c>
      <c r="H230">
        <f t="shared" si="348"/>
        <v>12</v>
      </c>
      <c r="I230" s="2">
        <v>42</v>
      </c>
      <c r="J230" s="7">
        <v>43438</v>
      </c>
      <c r="K230" s="8">
        <v>0.45833333333333331</v>
      </c>
      <c r="L230" s="10">
        <v>145</v>
      </c>
      <c r="M230" s="10">
        <v>1885</v>
      </c>
      <c r="N230" s="10">
        <f t="shared" si="326"/>
        <v>1740</v>
      </c>
      <c r="O230" s="8"/>
      <c r="P230" s="8"/>
      <c r="Q230" s="11"/>
      <c r="R230" s="11"/>
      <c r="S230" s="11"/>
      <c r="T230" s="11"/>
      <c r="U230" s="11"/>
      <c r="V230" s="11"/>
      <c r="W230" s="11"/>
      <c r="X230" s="11"/>
      <c r="Y230" s="11"/>
      <c r="Z230" s="11"/>
      <c r="AA230" s="11"/>
      <c r="AB230" s="4"/>
      <c r="AC230" s="4"/>
    </row>
    <row r="231" spans="1:29" ht="45" customHeight="1" x14ac:dyDescent="0.25">
      <c r="A231" s="2" t="s">
        <v>95</v>
      </c>
      <c r="B231" s="2" t="s">
        <v>26</v>
      </c>
      <c r="C231" s="2">
        <v>1845</v>
      </c>
      <c r="D231" s="2">
        <v>-1</v>
      </c>
      <c r="E231" s="2">
        <v>2</v>
      </c>
      <c r="G231">
        <f t="shared" ref="G231:H231" si="349">D231*6</f>
        <v>-6</v>
      </c>
      <c r="H231">
        <f t="shared" si="349"/>
        <v>12</v>
      </c>
      <c r="I231" s="2">
        <v>42</v>
      </c>
      <c r="J231" s="7">
        <v>43438</v>
      </c>
      <c r="K231" s="8">
        <v>0.45833333333333331</v>
      </c>
      <c r="L231" s="10">
        <v>149</v>
      </c>
      <c r="M231" s="10">
        <v>1895</v>
      </c>
      <c r="N231" s="10">
        <f t="shared" si="326"/>
        <v>1746</v>
      </c>
      <c r="O231" s="8"/>
      <c r="P231" s="8"/>
      <c r="Q231" s="11"/>
      <c r="R231" s="11"/>
      <c r="S231" s="11"/>
      <c r="T231" s="11"/>
      <c r="U231" s="11"/>
      <c r="V231" s="11"/>
      <c r="W231" s="11"/>
      <c r="X231" s="11"/>
      <c r="Y231" s="11"/>
      <c r="Z231" s="11"/>
      <c r="AA231" s="11"/>
      <c r="AB231" s="4"/>
      <c r="AC231" s="4"/>
    </row>
    <row r="232" spans="1:29" ht="45" customHeight="1" x14ac:dyDescent="0.25">
      <c r="A232" s="2" t="s">
        <v>95</v>
      </c>
      <c r="B232" s="2" t="s">
        <v>26</v>
      </c>
      <c r="C232" s="2">
        <v>1845</v>
      </c>
      <c r="D232" s="2">
        <f t="shared" ref="D232:D235" si="350">D231-1</f>
        <v>-2</v>
      </c>
      <c r="E232" s="2">
        <v>2</v>
      </c>
      <c r="G232">
        <f t="shared" ref="G232:H232" si="351">D232*6</f>
        <v>-12</v>
      </c>
      <c r="H232">
        <f t="shared" si="351"/>
        <v>12</v>
      </c>
      <c r="I232" s="2">
        <v>42</v>
      </c>
      <c r="J232" s="7">
        <v>43438</v>
      </c>
      <c r="K232" s="8">
        <v>0.45833333333333331</v>
      </c>
      <c r="L232" s="10">
        <v>147</v>
      </c>
      <c r="M232" s="10">
        <v>1851</v>
      </c>
      <c r="N232" s="10">
        <f t="shared" si="326"/>
        <v>1704</v>
      </c>
      <c r="O232" s="8"/>
      <c r="P232" s="8"/>
      <c r="Q232" s="11"/>
      <c r="R232" s="11"/>
      <c r="S232" s="11"/>
      <c r="T232" s="11"/>
      <c r="U232" s="11"/>
      <c r="V232" s="11"/>
      <c r="W232" s="11"/>
      <c r="X232" s="11"/>
      <c r="Y232" s="11"/>
      <c r="Z232" s="11"/>
      <c r="AA232" s="11"/>
      <c r="AB232" s="4"/>
      <c r="AC232" s="4"/>
    </row>
    <row r="233" spans="1:29" ht="45" customHeight="1" x14ac:dyDescent="0.25">
      <c r="A233" s="2" t="s">
        <v>95</v>
      </c>
      <c r="B233" s="2" t="s">
        <v>26</v>
      </c>
      <c r="C233" s="2">
        <v>1845</v>
      </c>
      <c r="D233" s="2">
        <f t="shared" si="350"/>
        <v>-3</v>
      </c>
      <c r="E233" s="2">
        <v>2</v>
      </c>
      <c r="G233">
        <f t="shared" ref="G233:H233" si="352">D233*6</f>
        <v>-18</v>
      </c>
      <c r="H233">
        <f t="shared" si="352"/>
        <v>12</v>
      </c>
      <c r="I233" s="2">
        <v>42</v>
      </c>
      <c r="J233" s="7">
        <v>43438</v>
      </c>
      <c r="K233" s="8">
        <v>0.45833333333333331</v>
      </c>
      <c r="L233" s="10">
        <v>148</v>
      </c>
      <c r="M233" s="10">
        <v>1726</v>
      </c>
      <c r="N233" s="10">
        <f t="shared" si="326"/>
        <v>1578</v>
      </c>
      <c r="O233" s="8"/>
      <c r="P233" s="8"/>
      <c r="Q233" s="11"/>
      <c r="R233" s="11"/>
      <c r="S233" s="11"/>
      <c r="T233" s="11"/>
      <c r="U233" s="11"/>
      <c r="V233" s="11"/>
      <c r="W233" s="11"/>
      <c r="X233" s="11"/>
      <c r="Y233" s="11"/>
      <c r="Z233" s="11"/>
      <c r="AA233" s="11"/>
      <c r="AB233" s="4"/>
      <c r="AC233" s="4"/>
    </row>
    <row r="234" spans="1:29" ht="45" customHeight="1" x14ac:dyDescent="0.25">
      <c r="A234" s="2" t="s">
        <v>95</v>
      </c>
      <c r="B234" s="2" t="s">
        <v>26</v>
      </c>
      <c r="C234" s="2">
        <v>1845</v>
      </c>
      <c r="D234" s="2">
        <f t="shared" si="350"/>
        <v>-4</v>
      </c>
      <c r="E234" s="2">
        <v>2</v>
      </c>
      <c r="G234">
        <f t="shared" ref="G234:H234" si="353">D234*6</f>
        <v>-24</v>
      </c>
      <c r="H234">
        <f t="shared" si="353"/>
        <v>12</v>
      </c>
      <c r="I234" s="2">
        <v>42</v>
      </c>
      <c r="J234" s="7">
        <v>43438</v>
      </c>
      <c r="K234" s="8">
        <v>0.45833333333333331</v>
      </c>
      <c r="L234" s="10">
        <v>145</v>
      </c>
      <c r="M234" s="10">
        <v>1711</v>
      </c>
      <c r="N234" s="10">
        <f t="shared" si="326"/>
        <v>1566</v>
      </c>
      <c r="O234" s="8"/>
      <c r="P234" s="8"/>
      <c r="Q234" s="11"/>
      <c r="R234" s="11"/>
      <c r="S234" s="11"/>
      <c r="T234" s="11"/>
      <c r="U234" s="11"/>
      <c r="V234" s="11"/>
      <c r="W234" s="11"/>
      <c r="X234" s="11"/>
      <c r="Y234" s="11"/>
      <c r="Z234" s="11"/>
      <c r="AA234" s="11"/>
      <c r="AB234" s="4"/>
      <c r="AC234" s="4"/>
    </row>
    <row r="235" spans="1:29" ht="45" customHeight="1" x14ac:dyDescent="0.25">
      <c r="A235" s="2" t="s">
        <v>95</v>
      </c>
      <c r="B235" s="2" t="s">
        <v>26</v>
      </c>
      <c r="C235" s="2">
        <v>1845</v>
      </c>
      <c r="D235" s="2">
        <f t="shared" si="350"/>
        <v>-5</v>
      </c>
      <c r="E235" s="2">
        <v>2</v>
      </c>
      <c r="G235">
        <f t="shared" ref="G235:H235" si="354">D235*6</f>
        <v>-30</v>
      </c>
      <c r="H235">
        <f t="shared" si="354"/>
        <v>12</v>
      </c>
      <c r="I235" s="2">
        <v>42</v>
      </c>
      <c r="J235" s="7">
        <v>43438</v>
      </c>
      <c r="K235" s="8">
        <v>0.45833333333333331</v>
      </c>
      <c r="L235" s="10">
        <v>142</v>
      </c>
      <c r="M235" s="10">
        <v>1783</v>
      </c>
      <c r="N235" s="10">
        <f t="shared" si="326"/>
        <v>1641</v>
      </c>
      <c r="O235" s="8"/>
      <c r="P235" s="8"/>
      <c r="Q235" s="11"/>
      <c r="R235" s="11"/>
      <c r="S235" s="11"/>
      <c r="T235" s="11"/>
      <c r="U235" s="11"/>
      <c r="V235" s="11"/>
      <c r="W235" s="11"/>
      <c r="X235" s="11"/>
      <c r="Y235" s="11"/>
      <c r="Z235" s="11"/>
      <c r="AA235" s="11"/>
      <c r="AB235" s="4"/>
      <c r="AC235" s="4"/>
    </row>
    <row r="236" spans="1:29" ht="45" customHeight="1" x14ac:dyDescent="0.25">
      <c r="A236" s="2" t="s">
        <v>95</v>
      </c>
      <c r="B236" s="2" t="s">
        <v>26</v>
      </c>
      <c r="C236" s="2">
        <v>1845</v>
      </c>
      <c r="D236" s="2">
        <v>0</v>
      </c>
      <c r="E236" s="2">
        <v>3</v>
      </c>
      <c r="G236">
        <f t="shared" ref="G236:H236" si="355">D236*6</f>
        <v>0</v>
      </c>
      <c r="H236">
        <f t="shared" si="355"/>
        <v>18</v>
      </c>
      <c r="I236" s="2">
        <v>42</v>
      </c>
      <c r="J236" s="7">
        <v>43438</v>
      </c>
      <c r="K236" s="8">
        <v>0.45833333333333331</v>
      </c>
      <c r="L236" s="10">
        <v>152</v>
      </c>
      <c r="M236" s="10">
        <v>1783</v>
      </c>
      <c r="N236" s="10">
        <f t="shared" si="326"/>
        <v>1631</v>
      </c>
      <c r="O236" s="8"/>
      <c r="P236" s="8"/>
      <c r="Q236" s="11"/>
      <c r="R236" s="11"/>
      <c r="S236" s="11"/>
      <c r="T236" s="11"/>
      <c r="U236" s="11"/>
      <c r="V236" s="11"/>
      <c r="W236" s="11"/>
      <c r="X236" s="11"/>
      <c r="Y236" s="11"/>
      <c r="Z236" s="11"/>
      <c r="AA236" s="11"/>
      <c r="AB236" s="4"/>
      <c r="AC236" s="4"/>
    </row>
    <row r="237" spans="1:29" ht="45" customHeight="1" x14ac:dyDescent="0.25">
      <c r="A237" s="2" t="s">
        <v>95</v>
      </c>
      <c r="B237" s="2" t="s">
        <v>26</v>
      </c>
      <c r="C237" s="2">
        <v>1845</v>
      </c>
      <c r="D237" s="2">
        <v>-1</v>
      </c>
      <c r="E237" s="2">
        <v>3</v>
      </c>
      <c r="G237">
        <f t="shared" ref="G237:H237" si="356">D237*6</f>
        <v>-6</v>
      </c>
      <c r="H237">
        <f t="shared" si="356"/>
        <v>18</v>
      </c>
      <c r="I237" s="2">
        <v>42</v>
      </c>
      <c r="J237" s="7">
        <v>43438</v>
      </c>
      <c r="K237" s="8">
        <v>0.45833333333333331</v>
      </c>
      <c r="L237" s="10">
        <v>152</v>
      </c>
      <c r="M237" s="10">
        <v>1802</v>
      </c>
      <c r="N237" s="10">
        <f t="shared" si="326"/>
        <v>1650</v>
      </c>
      <c r="O237" s="8"/>
      <c r="P237" s="8"/>
      <c r="Q237" s="11"/>
      <c r="R237" s="11"/>
      <c r="S237" s="11"/>
      <c r="T237" s="11"/>
      <c r="U237" s="11"/>
      <c r="V237" s="11"/>
      <c r="W237" s="11"/>
      <c r="X237" s="11"/>
      <c r="Y237" s="11"/>
      <c r="Z237" s="11"/>
      <c r="AA237" s="11"/>
      <c r="AB237" s="4"/>
      <c r="AC237" s="4"/>
    </row>
    <row r="238" spans="1:29" ht="45" customHeight="1" x14ac:dyDescent="0.25">
      <c r="A238" s="2" t="s">
        <v>95</v>
      </c>
      <c r="B238" s="2" t="s">
        <v>26</v>
      </c>
      <c r="C238" s="2">
        <v>1845</v>
      </c>
      <c r="D238" s="2">
        <f t="shared" ref="D238:D241" si="357">D237-1</f>
        <v>-2</v>
      </c>
      <c r="E238" s="2">
        <v>3</v>
      </c>
      <c r="G238">
        <f t="shared" ref="G238:H238" si="358">D238*6</f>
        <v>-12</v>
      </c>
      <c r="H238">
        <f t="shared" si="358"/>
        <v>18</v>
      </c>
      <c r="I238" s="2">
        <v>42</v>
      </c>
      <c r="J238" s="7">
        <v>43438</v>
      </c>
      <c r="K238" s="8">
        <v>0.45833333333333331</v>
      </c>
      <c r="L238" s="10">
        <v>157</v>
      </c>
      <c r="M238" s="10">
        <v>1818</v>
      </c>
      <c r="N238" s="10">
        <f t="shared" si="326"/>
        <v>1661</v>
      </c>
      <c r="O238" s="8"/>
      <c r="P238" s="8"/>
      <c r="Q238" s="11"/>
      <c r="R238" s="11"/>
      <c r="S238" s="11"/>
      <c r="T238" s="11"/>
      <c r="U238" s="11"/>
      <c r="V238" s="11"/>
      <c r="W238" s="11"/>
      <c r="X238" s="11"/>
      <c r="Y238" s="11"/>
      <c r="Z238" s="11"/>
      <c r="AA238" s="11"/>
      <c r="AB238" s="4"/>
      <c r="AC238" s="4"/>
    </row>
    <row r="239" spans="1:29" ht="45" customHeight="1" x14ac:dyDescent="0.25">
      <c r="A239" s="2" t="s">
        <v>95</v>
      </c>
      <c r="B239" s="2" t="s">
        <v>26</v>
      </c>
      <c r="C239" s="2">
        <v>1845</v>
      </c>
      <c r="D239" s="2">
        <f t="shared" si="357"/>
        <v>-3</v>
      </c>
      <c r="E239" s="2">
        <v>3</v>
      </c>
      <c r="G239">
        <f t="shared" ref="G239:H239" si="359">D239*6</f>
        <v>-18</v>
      </c>
      <c r="H239">
        <f t="shared" si="359"/>
        <v>18</v>
      </c>
      <c r="I239" s="2">
        <v>42</v>
      </c>
      <c r="J239" s="7">
        <v>43438</v>
      </c>
      <c r="K239" s="8">
        <v>0.45833333333333331</v>
      </c>
      <c r="L239" s="10">
        <v>159</v>
      </c>
      <c r="M239" s="10">
        <v>1789</v>
      </c>
      <c r="N239" s="10">
        <f t="shared" si="326"/>
        <v>1630</v>
      </c>
      <c r="O239" s="8"/>
      <c r="P239" s="8"/>
      <c r="Q239" s="11"/>
      <c r="R239" s="11"/>
      <c r="S239" s="11"/>
      <c r="T239" s="11"/>
      <c r="U239" s="11"/>
      <c r="V239" s="11"/>
      <c r="W239" s="11"/>
      <c r="X239" s="11"/>
      <c r="Y239" s="11"/>
      <c r="Z239" s="11"/>
      <c r="AA239" s="11"/>
      <c r="AB239" s="4"/>
      <c r="AC239" s="4"/>
    </row>
    <row r="240" spans="1:29" ht="45" customHeight="1" x14ac:dyDescent="0.25">
      <c r="A240" s="2" t="s">
        <v>95</v>
      </c>
      <c r="B240" s="2" t="s">
        <v>26</v>
      </c>
      <c r="C240" s="2">
        <v>1845</v>
      </c>
      <c r="D240" s="2">
        <f t="shared" si="357"/>
        <v>-4</v>
      </c>
      <c r="E240" s="2">
        <v>3</v>
      </c>
      <c r="G240">
        <f t="shared" ref="G240:H240" si="360">D240*6</f>
        <v>-24</v>
      </c>
      <c r="H240">
        <f t="shared" si="360"/>
        <v>18</v>
      </c>
      <c r="I240" s="2">
        <v>42</v>
      </c>
      <c r="J240" s="7">
        <v>43438</v>
      </c>
      <c r="K240" s="8">
        <v>0.45833333333333331</v>
      </c>
      <c r="L240" s="10">
        <v>153</v>
      </c>
      <c r="M240" s="10">
        <v>1773</v>
      </c>
      <c r="N240" s="10">
        <f t="shared" si="326"/>
        <v>1620</v>
      </c>
      <c r="O240" s="8"/>
      <c r="P240" s="8"/>
      <c r="Q240" s="11"/>
      <c r="R240" s="11"/>
      <c r="S240" s="11"/>
      <c r="T240" s="11"/>
      <c r="U240" s="11"/>
      <c r="V240" s="11"/>
      <c r="W240" s="11"/>
      <c r="X240" s="11"/>
      <c r="Y240" s="11"/>
      <c r="Z240" s="11"/>
      <c r="AA240" s="11"/>
      <c r="AB240" s="4"/>
      <c r="AC240" s="4"/>
    </row>
    <row r="241" spans="1:29" ht="45" customHeight="1" x14ac:dyDescent="0.25">
      <c r="A241" s="2" t="s">
        <v>95</v>
      </c>
      <c r="B241" s="2" t="s">
        <v>26</v>
      </c>
      <c r="C241" s="2">
        <v>1845</v>
      </c>
      <c r="D241" s="2">
        <f t="shared" si="357"/>
        <v>-5</v>
      </c>
      <c r="E241" s="2">
        <v>3</v>
      </c>
      <c r="G241">
        <f t="shared" ref="G241:H241" si="361">D241*6</f>
        <v>-30</v>
      </c>
      <c r="H241">
        <f t="shared" si="361"/>
        <v>18</v>
      </c>
      <c r="I241" s="2">
        <v>42</v>
      </c>
      <c r="J241" s="7">
        <v>43438</v>
      </c>
      <c r="K241" s="8">
        <v>0.45833333333333331</v>
      </c>
      <c r="L241" s="10">
        <v>152</v>
      </c>
      <c r="M241" s="10">
        <v>1910</v>
      </c>
      <c r="N241" s="10">
        <f t="shared" si="326"/>
        <v>1758</v>
      </c>
      <c r="O241" s="8"/>
      <c r="P241" s="8"/>
      <c r="Q241" s="11"/>
      <c r="R241" s="11"/>
      <c r="S241" s="11"/>
      <c r="T241" s="11"/>
      <c r="U241" s="11"/>
      <c r="V241" s="11"/>
      <c r="W241" s="11"/>
      <c r="X241" s="11"/>
      <c r="Y241" s="11"/>
      <c r="Z241" s="11"/>
      <c r="AA241" s="11"/>
      <c r="AB241" s="4"/>
      <c r="AC241" s="4"/>
    </row>
    <row r="242" spans="1:29" ht="45" customHeight="1" x14ac:dyDescent="0.3">
      <c r="A242" s="2" t="s">
        <v>95</v>
      </c>
      <c r="B242" s="2" t="s">
        <v>26</v>
      </c>
      <c r="C242" s="2">
        <v>1825</v>
      </c>
      <c r="D242" s="2">
        <v>0</v>
      </c>
      <c r="E242" s="2">
        <v>0</v>
      </c>
      <c r="G242">
        <f t="shared" ref="G242:H242" si="362">D242*6</f>
        <v>0</v>
      </c>
      <c r="H242">
        <f t="shared" si="362"/>
        <v>0</v>
      </c>
      <c r="I242" s="2">
        <v>42</v>
      </c>
      <c r="J242" s="7">
        <v>43438</v>
      </c>
      <c r="K242" s="8">
        <v>0.45833333333333331</v>
      </c>
      <c r="L242" s="10">
        <v>146</v>
      </c>
      <c r="M242" s="10">
        <v>8411</v>
      </c>
      <c r="N242" s="10">
        <f t="shared" si="326"/>
        <v>8265</v>
      </c>
      <c r="O242" s="8"/>
      <c r="P242" s="8"/>
      <c r="Q242" s="10">
        <f>N265</f>
        <v>2080</v>
      </c>
      <c r="R242" s="10">
        <f>N264</f>
        <v>3357</v>
      </c>
      <c r="S242" s="10">
        <f>N263</f>
        <v>4789</v>
      </c>
      <c r="T242" s="10">
        <f>N262</f>
        <v>6070</v>
      </c>
      <c r="U242" s="10">
        <f>N261</f>
        <v>7009</v>
      </c>
      <c r="V242" s="10">
        <f>N260</f>
        <v>7156</v>
      </c>
      <c r="W242" s="9">
        <f t="shared" ref="W242:W245" si="363">U242</f>
        <v>7009</v>
      </c>
      <c r="X242" s="9">
        <f t="shared" ref="X242:X245" si="364">T242</f>
        <v>6070</v>
      </c>
      <c r="Y242" s="9">
        <f t="shared" ref="Y242:Y245" si="365">S242</f>
        <v>4789</v>
      </c>
      <c r="Z242" s="9">
        <f t="shared" ref="Z242:Z245" si="366">R242</f>
        <v>3357</v>
      </c>
      <c r="AA242" s="9">
        <f t="shared" ref="AA242:AA245" si="367">Q242</f>
        <v>2080</v>
      </c>
      <c r="AB242" s="15" t="s">
        <v>67</v>
      </c>
      <c r="AC242" s="16" t="str">
        <f>B242</f>
        <v>30E10K0D7</v>
      </c>
    </row>
    <row r="243" spans="1:29" ht="45" customHeight="1" x14ac:dyDescent="0.3">
      <c r="A243" s="2" t="s">
        <v>95</v>
      </c>
      <c r="B243" s="2" t="s">
        <v>26</v>
      </c>
      <c r="C243" s="2">
        <v>1825</v>
      </c>
      <c r="D243" s="2">
        <v>-1</v>
      </c>
      <c r="E243" s="2">
        <v>0</v>
      </c>
      <c r="G243">
        <f t="shared" ref="G243:H243" si="368">D243*6</f>
        <v>-6</v>
      </c>
      <c r="H243">
        <f t="shared" si="368"/>
        <v>0</v>
      </c>
      <c r="I243" s="2">
        <v>42</v>
      </c>
      <c r="J243" s="7">
        <v>43438</v>
      </c>
      <c r="K243" s="8">
        <v>0.45833333333333331</v>
      </c>
      <c r="L243" s="10">
        <v>147</v>
      </c>
      <c r="M243" s="10">
        <v>8046</v>
      </c>
      <c r="N243" s="10">
        <f t="shared" si="326"/>
        <v>7899</v>
      </c>
      <c r="O243" s="8"/>
      <c r="P243" s="8"/>
      <c r="Q243" s="10">
        <f>N259</f>
        <v>2409</v>
      </c>
      <c r="R243" s="10">
        <f>N258</f>
        <v>4035</v>
      </c>
      <c r="S243" s="10">
        <f>N257</f>
        <v>5594</v>
      </c>
      <c r="T243" s="10">
        <f>N256</f>
        <v>7005</v>
      </c>
      <c r="U243" s="10">
        <f>N255</f>
        <v>7863</v>
      </c>
      <c r="V243" s="10">
        <f>N254</f>
        <v>7996</v>
      </c>
      <c r="W243" s="9">
        <f t="shared" si="363"/>
        <v>7863</v>
      </c>
      <c r="X243" s="9">
        <f t="shared" si="364"/>
        <v>7005</v>
      </c>
      <c r="Y243" s="9">
        <f t="shared" si="365"/>
        <v>5594</v>
      </c>
      <c r="Z243" s="9">
        <f t="shared" si="366"/>
        <v>4035</v>
      </c>
      <c r="AA243" s="9">
        <f t="shared" si="367"/>
        <v>2409</v>
      </c>
      <c r="AB243" s="15" t="s">
        <v>68</v>
      </c>
      <c r="AC243" s="16">
        <f>C242</f>
        <v>1825</v>
      </c>
    </row>
    <row r="244" spans="1:29" ht="45" customHeight="1" x14ac:dyDescent="0.3">
      <c r="A244" s="2" t="s">
        <v>95</v>
      </c>
      <c r="B244" s="2" t="s">
        <v>26</v>
      </c>
      <c r="C244" s="2">
        <v>1825</v>
      </c>
      <c r="D244" s="2">
        <f t="shared" ref="D244:D247" si="369">D243-1</f>
        <v>-2</v>
      </c>
      <c r="E244" s="2">
        <v>0</v>
      </c>
      <c r="G244">
        <f t="shared" ref="G244:H244" si="370">D244*6</f>
        <v>-12</v>
      </c>
      <c r="H244">
        <f t="shared" si="370"/>
        <v>0</v>
      </c>
      <c r="I244" s="2">
        <v>42</v>
      </c>
      <c r="J244" s="7">
        <v>43438</v>
      </c>
      <c r="K244" s="8">
        <v>0.45833333333333331</v>
      </c>
      <c r="L244" s="10">
        <v>139</v>
      </c>
      <c r="M244" s="10">
        <v>7575</v>
      </c>
      <c r="N244" s="10">
        <f t="shared" si="326"/>
        <v>7436</v>
      </c>
      <c r="O244" s="8"/>
      <c r="P244" s="8"/>
      <c r="Q244" s="10">
        <f>N252</f>
        <v>4386</v>
      </c>
      <c r="R244" s="10">
        <f>N251</f>
        <v>5725</v>
      </c>
      <c r="S244" s="10">
        <f>N251</f>
        <v>5725</v>
      </c>
      <c r="T244" s="10">
        <f>N250</f>
        <v>7562</v>
      </c>
      <c r="U244" s="10">
        <f>N249</f>
        <v>8317</v>
      </c>
      <c r="V244" s="10">
        <f>N248</f>
        <v>8245</v>
      </c>
      <c r="W244" s="9">
        <f t="shared" si="363"/>
        <v>8317</v>
      </c>
      <c r="X244" s="9">
        <f t="shared" si="364"/>
        <v>7562</v>
      </c>
      <c r="Y244" s="9">
        <f t="shared" si="365"/>
        <v>5725</v>
      </c>
      <c r="Z244" s="9">
        <f t="shared" si="366"/>
        <v>5725</v>
      </c>
      <c r="AA244" s="9">
        <f t="shared" si="367"/>
        <v>4386</v>
      </c>
      <c r="AB244" s="15" t="s">
        <v>69</v>
      </c>
      <c r="AC244" s="16">
        <f>I242</f>
        <v>42</v>
      </c>
    </row>
    <row r="245" spans="1:29" ht="45" customHeight="1" x14ac:dyDescent="0.25">
      <c r="A245" s="2" t="s">
        <v>95</v>
      </c>
      <c r="B245" s="2" t="s">
        <v>26</v>
      </c>
      <c r="C245" s="2">
        <v>1825</v>
      </c>
      <c r="D245" s="2">
        <f t="shared" si="369"/>
        <v>-3</v>
      </c>
      <c r="E245" s="2">
        <v>0</v>
      </c>
      <c r="G245">
        <f t="shared" ref="G245:H245" si="371">D245*6</f>
        <v>-18</v>
      </c>
      <c r="H245">
        <f t="shared" si="371"/>
        <v>0</v>
      </c>
      <c r="I245" s="2">
        <v>42</v>
      </c>
      <c r="J245" s="7">
        <v>43438</v>
      </c>
      <c r="K245" s="8">
        <v>0.45833333333333331</v>
      </c>
      <c r="L245" s="10">
        <v>141</v>
      </c>
      <c r="M245" s="10">
        <v>5610</v>
      </c>
      <c r="N245" s="10">
        <f t="shared" si="326"/>
        <v>5469</v>
      </c>
      <c r="O245" s="8"/>
      <c r="P245" s="8"/>
      <c r="Q245" s="10">
        <f>N247</f>
        <v>2638</v>
      </c>
      <c r="R245" s="10">
        <f>N246</f>
        <v>4208</v>
      </c>
      <c r="S245" s="10">
        <f>N245</f>
        <v>5469</v>
      </c>
      <c r="T245" s="10">
        <f>N244</f>
        <v>7436</v>
      </c>
      <c r="U245" s="10">
        <f>N243</f>
        <v>7899</v>
      </c>
      <c r="V245" s="29">
        <f>N242</f>
        <v>8265</v>
      </c>
      <c r="W245" s="9">
        <f t="shared" si="363"/>
        <v>7899</v>
      </c>
      <c r="X245" s="9">
        <f t="shared" si="364"/>
        <v>7436</v>
      </c>
      <c r="Y245" s="9">
        <f t="shared" si="365"/>
        <v>5469</v>
      </c>
      <c r="Z245" s="9">
        <f t="shared" si="366"/>
        <v>4208</v>
      </c>
      <c r="AA245" s="9">
        <f t="shared" si="367"/>
        <v>2638</v>
      </c>
      <c r="AB245" s="4"/>
      <c r="AC245" s="4"/>
    </row>
    <row r="246" spans="1:29" ht="45" customHeight="1" x14ac:dyDescent="0.25">
      <c r="A246" s="2" t="s">
        <v>95</v>
      </c>
      <c r="B246" s="2" t="s">
        <v>26</v>
      </c>
      <c r="C246" s="2">
        <v>1825</v>
      </c>
      <c r="D246" s="2">
        <f t="shared" si="369"/>
        <v>-4</v>
      </c>
      <c r="E246" s="2">
        <v>0</v>
      </c>
      <c r="G246">
        <f t="shared" ref="G246:H246" si="372">D246*6</f>
        <v>-24</v>
      </c>
      <c r="H246">
        <f t="shared" si="372"/>
        <v>0</v>
      </c>
      <c r="I246" s="2">
        <v>42</v>
      </c>
      <c r="J246" s="7">
        <v>43438</v>
      </c>
      <c r="K246" s="8">
        <v>0.45833333333333331</v>
      </c>
      <c r="L246" s="10">
        <v>141</v>
      </c>
      <c r="M246" s="10">
        <v>4349</v>
      </c>
      <c r="N246" s="10">
        <f t="shared" si="326"/>
        <v>4208</v>
      </c>
      <c r="O246" s="8"/>
      <c r="P246" s="8"/>
      <c r="Q246" s="10">
        <f t="shared" ref="Q246:AA246" si="373">Q244</f>
        <v>4386</v>
      </c>
      <c r="R246" s="10">
        <f t="shared" si="373"/>
        <v>5725</v>
      </c>
      <c r="S246" s="10">
        <f t="shared" si="373"/>
        <v>5725</v>
      </c>
      <c r="T246" s="10">
        <f t="shared" si="373"/>
        <v>7562</v>
      </c>
      <c r="U246" s="10">
        <f t="shared" si="373"/>
        <v>8317</v>
      </c>
      <c r="V246" s="10">
        <f t="shared" si="373"/>
        <v>8245</v>
      </c>
      <c r="W246" s="10">
        <f t="shared" si="373"/>
        <v>8317</v>
      </c>
      <c r="X246" s="10">
        <f t="shared" si="373"/>
        <v>7562</v>
      </c>
      <c r="Y246" s="10">
        <f t="shared" si="373"/>
        <v>5725</v>
      </c>
      <c r="Z246" s="10">
        <f t="shared" si="373"/>
        <v>5725</v>
      </c>
      <c r="AA246" s="10">
        <f t="shared" si="373"/>
        <v>4386</v>
      </c>
      <c r="AB246" s="4"/>
      <c r="AC246" s="4"/>
    </row>
    <row r="247" spans="1:29" ht="45" customHeight="1" x14ac:dyDescent="0.25">
      <c r="A247" s="2" t="s">
        <v>95</v>
      </c>
      <c r="B247" s="2" t="s">
        <v>26</v>
      </c>
      <c r="C247" s="2">
        <v>1825</v>
      </c>
      <c r="D247" s="2">
        <f t="shared" si="369"/>
        <v>-5</v>
      </c>
      <c r="E247" s="2">
        <v>0</v>
      </c>
      <c r="G247">
        <f t="shared" ref="G247:H247" si="374">D247*6</f>
        <v>-30</v>
      </c>
      <c r="H247">
        <f t="shared" si="374"/>
        <v>0</v>
      </c>
      <c r="I247" s="2">
        <v>42</v>
      </c>
      <c r="J247" s="7">
        <v>43438</v>
      </c>
      <c r="K247" s="8">
        <v>0.45833333333333331</v>
      </c>
      <c r="L247" s="10">
        <v>142</v>
      </c>
      <c r="M247" s="10">
        <v>2780</v>
      </c>
      <c r="N247" s="10">
        <f t="shared" si="326"/>
        <v>2638</v>
      </c>
      <c r="O247" s="8"/>
      <c r="P247" s="8"/>
      <c r="Q247" s="10">
        <f t="shared" ref="Q247:AA247" si="375">Q243</f>
        <v>2409</v>
      </c>
      <c r="R247" s="10">
        <f t="shared" si="375"/>
        <v>4035</v>
      </c>
      <c r="S247" s="10">
        <f t="shared" si="375"/>
        <v>5594</v>
      </c>
      <c r="T247" s="10">
        <f t="shared" si="375"/>
        <v>7005</v>
      </c>
      <c r="U247" s="10">
        <f t="shared" si="375"/>
        <v>7863</v>
      </c>
      <c r="V247" s="10">
        <f t="shared" si="375"/>
        <v>7996</v>
      </c>
      <c r="W247" s="10">
        <f t="shared" si="375"/>
        <v>7863</v>
      </c>
      <c r="X247" s="10">
        <f t="shared" si="375"/>
        <v>7005</v>
      </c>
      <c r="Y247" s="10">
        <f t="shared" si="375"/>
        <v>5594</v>
      </c>
      <c r="Z247" s="10">
        <f t="shared" si="375"/>
        <v>4035</v>
      </c>
      <c r="AA247" s="10">
        <f t="shared" si="375"/>
        <v>2409</v>
      </c>
      <c r="AB247" s="4"/>
      <c r="AC247" s="4"/>
    </row>
    <row r="248" spans="1:29" ht="45" customHeight="1" x14ac:dyDescent="0.25">
      <c r="A248" s="2" t="s">
        <v>95</v>
      </c>
      <c r="B248" s="2" t="s">
        <v>26</v>
      </c>
      <c r="C248" s="2">
        <v>1825</v>
      </c>
      <c r="D248" s="2">
        <v>0</v>
      </c>
      <c r="E248" s="2">
        <v>1</v>
      </c>
      <c r="G248">
        <f t="shared" ref="G248:H248" si="376">D248*6</f>
        <v>0</v>
      </c>
      <c r="H248">
        <f t="shared" si="376"/>
        <v>6</v>
      </c>
      <c r="I248" s="2">
        <v>42</v>
      </c>
      <c r="J248" s="7">
        <v>43438</v>
      </c>
      <c r="K248" s="8">
        <v>0.45833333333333331</v>
      </c>
      <c r="L248" s="10">
        <v>143</v>
      </c>
      <c r="M248" s="10">
        <v>8388</v>
      </c>
      <c r="N248" s="10">
        <f t="shared" si="326"/>
        <v>8245</v>
      </c>
      <c r="O248" s="8"/>
      <c r="P248" s="8"/>
      <c r="Q248" s="10">
        <f t="shared" ref="Q248:AA248" si="377">Q242</f>
        <v>2080</v>
      </c>
      <c r="R248" s="10">
        <f t="shared" si="377"/>
        <v>3357</v>
      </c>
      <c r="S248" s="10">
        <f t="shared" si="377"/>
        <v>4789</v>
      </c>
      <c r="T248" s="10">
        <f t="shared" si="377"/>
        <v>6070</v>
      </c>
      <c r="U248" s="10">
        <f t="shared" si="377"/>
        <v>7009</v>
      </c>
      <c r="V248" s="10">
        <f t="shared" si="377"/>
        <v>7156</v>
      </c>
      <c r="W248" s="10">
        <f t="shared" si="377"/>
        <v>7009</v>
      </c>
      <c r="X248" s="10">
        <f t="shared" si="377"/>
        <v>6070</v>
      </c>
      <c r="Y248" s="10">
        <f t="shared" si="377"/>
        <v>4789</v>
      </c>
      <c r="Z248" s="10">
        <f t="shared" si="377"/>
        <v>3357</v>
      </c>
      <c r="AA248" s="10">
        <f t="shared" si="377"/>
        <v>2080</v>
      </c>
      <c r="AB248" s="4"/>
      <c r="AC248" s="4"/>
    </row>
    <row r="249" spans="1:29" ht="45" customHeight="1" x14ac:dyDescent="0.25">
      <c r="A249" s="2" t="s">
        <v>95</v>
      </c>
      <c r="B249" s="2" t="s">
        <v>26</v>
      </c>
      <c r="C249" s="2">
        <v>1825</v>
      </c>
      <c r="D249" s="2">
        <v>-1</v>
      </c>
      <c r="E249" s="2">
        <v>1</v>
      </c>
      <c r="G249">
        <f t="shared" ref="G249:H249" si="378">D249*6</f>
        <v>-6</v>
      </c>
      <c r="H249">
        <f t="shared" si="378"/>
        <v>6</v>
      </c>
      <c r="I249" s="2">
        <v>42</v>
      </c>
      <c r="J249" s="7">
        <v>43438</v>
      </c>
      <c r="K249" s="8">
        <v>0.45833333333333331</v>
      </c>
      <c r="L249" s="10">
        <v>146</v>
      </c>
      <c r="M249" s="10">
        <v>8463</v>
      </c>
      <c r="N249" s="10">
        <f t="shared" si="326"/>
        <v>8317</v>
      </c>
      <c r="O249" s="8"/>
      <c r="P249" s="8"/>
      <c r="Q249" s="11"/>
      <c r="R249" s="11"/>
      <c r="S249" s="11"/>
      <c r="T249" s="11"/>
      <c r="U249" s="11"/>
      <c r="V249" s="11"/>
      <c r="W249" s="11"/>
      <c r="X249" s="11"/>
      <c r="Y249" s="11"/>
      <c r="Z249" s="11"/>
      <c r="AA249" s="11"/>
      <c r="AB249" s="4"/>
      <c r="AC249" s="4"/>
    </row>
    <row r="250" spans="1:29" ht="45" customHeight="1" x14ac:dyDescent="0.25">
      <c r="A250" s="2" t="s">
        <v>95</v>
      </c>
      <c r="B250" s="2" t="s">
        <v>26</v>
      </c>
      <c r="C250" s="2">
        <v>1825</v>
      </c>
      <c r="D250" s="2">
        <f t="shared" ref="D250:D253" si="379">D249-1</f>
        <v>-2</v>
      </c>
      <c r="E250" s="2">
        <v>1</v>
      </c>
      <c r="G250">
        <f t="shared" ref="G250:H250" si="380">D250*6</f>
        <v>-12</v>
      </c>
      <c r="H250">
        <f t="shared" si="380"/>
        <v>6</v>
      </c>
      <c r="I250" s="2">
        <v>42</v>
      </c>
      <c r="J250" s="7">
        <v>43438</v>
      </c>
      <c r="K250" s="8">
        <v>0.45833333333333331</v>
      </c>
      <c r="L250" s="10">
        <v>144</v>
      </c>
      <c r="M250" s="10">
        <v>7706</v>
      </c>
      <c r="N250" s="10">
        <f t="shared" si="326"/>
        <v>7562</v>
      </c>
      <c r="O250" s="8"/>
      <c r="P250" s="8"/>
      <c r="Q250" s="11"/>
      <c r="R250" s="11"/>
      <c r="S250" s="11"/>
      <c r="T250" s="11"/>
      <c r="U250" s="11"/>
      <c r="V250" s="11"/>
      <c r="W250" s="11"/>
      <c r="X250" s="11"/>
      <c r="Y250" s="11"/>
      <c r="Z250" s="11"/>
      <c r="AA250" s="11"/>
      <c r="AB250" s="4"/>
      <c r="AC250" s="4"/>
    </row>
    <row r="251" spans="1:29" ht="45" customHeight="1" x14ac:dyDescent="0.25">
      <c r="A251" s="2" t="s">
        <v>95</v>
      </c>
      <c r="B251" s="2" t="s">
        <v>26</v>
      </c>
      <c r="C251" s="2">
        <v>1825</v>
      </c>
      <c r="D251" s="2">
        <f t="shared" si="379"/>
        <v>-3</v>
      </c>
      <c r="E251" s="2">
        <v>1</v>
      </c>
      <c r="G251">
        <f t="shared" ref="G251:H251" si="381">D251*6</f>
        <v>-18</v>
      </c>
      <c r="H251">
        <f t="shared" si="381"/>
        <v>6</v>
      </c>
      <c r="I251" s="2">
        <v>42</v>
      </c>
      <c r="J251" s="7">
        <v>43438</v>
      </c>
      <c r="K251" s="8">
        <v>0.45833333333333331</v>
      </c>
      <c r="L251" s="10">
        <v>147</v>
      </c>
      <c r="M251" s="10">
        <v>5872</v>
      </c>
      <c r="N251" s="10">
        <f t="shared" si="326"/>
        <v>5725</v>
      </c>
      <c r="O251" s="8"/>
      <c r="P251" s="8"/>
      <c r="Q251" s="11"/>
      <c r="R251" s="11"/>
      <c r="S251" s="11"/>
      <c r="T251" s="11"/>
      <c r="U251" s="11"/>
      <c r="V251" s="11"/>
      <c r="W251" s="11"/>
      <c r="X251" s="11"/>
      <c r="Y251" s="11"/>
      <c r="Z251" s="11"/>
      <c r="AA251" s="11"/>
      <c r="AB251" s="4"/>
      <c r="AC251" s="4"/>
    </row>
    <row r="252" spans="1:29" ht="45" customHeight="1" x14ac:dyDescent="0.25">
      <c r="A252" s="2" t="s">
        <v>95</v>
      </c>
      <c r="B252" s="2" t="s">
        <v>26</v>
      </c>
      <c r="C252" s="2">
        <v>1825</v>
      </c>
      <c r="D252" s="2">
        <f t="shared" si="379"/>
        <v>-4</v>
      </c>
      <c r="E252" s="2">
        <v>1</v>
      </c>
      <c r="G252">
        <f t="shared" ref="G252:H252" si="382">D252*6</f>
        <v>-24</v>
      </c>
      <c r="H252">
        <f t="shared" si="382"/>
        <v>6</v>
      </c>
      <c r="I252" s="2">
        <v>42</v>
      </c>
      <c r="J252" s="7">
        <v>43438</v>
      </c>
      <c r="K252" s="8">
        <v>0.45833333333333331</v>
      </c>
      <c r="L252" s="10">
        <v>145</v>
      </c>
      <c r="M252" s="10">
        <v>4531</v>
      </c>
      <c r="N252" s="10">
        <f t="shared" si="326"/>
        <v>4386</v>
      </c>
      <c r="O252" s="8"/>
      <c r="P252" s="8"/>
      <c r="Q252" s="11"/>
      <c r="R252" s="11"/>
      <c r="S252" s="11"/>
      <c r="T252" s="11"/>
      <c r="U252" s="11"/>
      <c r="V252" s="11"/>
      <c r="W252" s="11"/>
      <c r="X252" s="11"/>
      <c r="Y252" s="11"/>
      <c r="Z252" s="11"/>
      <c r="AA252" s="11"/>
      <c r="AB252" s="4"/>
      <c r="AC252" s="4"/>
    </row>
    <row r="253" spans="1:29" ht="45" customHeight="1" x14ac:dyDescent="0.25">
      <c r="A253" s="2" t="s">
        <v>95</v>
      </c>
      <c r="B253" s="2" t="s">
        <v>26</v>
      </c>
      <c r="C253" s="2">
        <v>1825</v>
      </c>
      <c r="D253" s="2">
        <f t="shared" si="379"/>
        <v>-5</v>
      </c>
      <c r="E253" s="2">
        <v>1</v>
      </c>
      <c r="G253">
        <f t="shared" ref="G253:H253" si="383">D253*6</f>
        <v>-30</v>
      </c>
      <c r="H253">
        <f t="shared" si="383"/>
        <v>6</v>
      </c>
      <c r="I253" s="2">
        <v>42</v>
      </c>
      <c r="J253" s="7">
        <v>43438</v>
      </c>
      <c r="K253" s="8">
        <v>0.45833333333333331</v>
      </c>
      <c r="L253" s="10">
        <v>143</v>
      </c>
      <c r="M253" s="10">
        <v>2851</v>
      </c>
      <c r="N253" s="10">
        <f t="shared" si="326"/>
        <v>2708</v>
      </c>
      <c r="O253" s="8"/>
      <c r="P253" s="8"/>
      <c r="Q253" s="11"/>
      <c r="R253" s="11"/>
      <c r="S253" s="11"/>
      <c r="T253" s="11"/>
      <c r="U253" s="11"/>
      <c r="V253" s="11"/>
      <c r="W253" s="11"/>
      <c r="X253" s="11"/>
      <c r="Y253" s="11"/>
      <c r="Z253" s="11"/>
      <c r="AA253" s="11"/>
      <c r="AB253" s="4"/>
      <c r="AC253" s="4"/>
    </row>
    <row r="254" spans="1:29" ht="45" customHeight="1" x14ac:dyDescent="0.25">
      <c r="A254" s="2" t="s">
        <v>95</v>
      </c>
      <c r="B254" s="2" t="s">
        <v>26</v>
      </c>
      <c r="C254" s="2">
        <v>1825</v>
      </c>
      <c r="D254" s="2">
        <v>0</v>
      </c>
      <c r="E254" s="2">
        <v>2</v>
      </c>
      <c r="G254">
        <f t="shared" ref="G254:H254" si="384">D254*6</f>
        <v>0</v>
      </c>
      <c r="H254">
        <f t="shared" si="384"/>
        <v>12</v>
      </c>
      <c r="I254" s="2">
        <v>42</v>
      </c>
      <c r="J254" s="7">
        <v>43438</v>
      </c>
      <c r="K254" s="8">
        <v>0.45833333333333331</v>
      </c>
      <c r="L254" s="10">
        <v>145</v>
      </c>
      <c r="M254" s="10">
        <v>8141</v>
      </c>
      <c r="N254" s="10">
        <f t="shared" si="326"/>
        <v>7996</v>
      </c>
      <c r="O254" s="8"/>
      <c r="P254" s="8"/>
      <c r="Q254" s="11"/>
      <c r="R254" s="11"/>
      <c r="S254" s="11"/>
      <c r="T254" s="11"/>
      <c r="U254" s="11"/>
      <c r="V254" s="11"/>
      <c r="W254" s="11"/>
      <c r="X254" s="11"/>
      <c r="Y254" s="11"/>
      <c r="Z254" s="11"/>
      <c r="AA254" s="11"/>
      <c r="AB254" s="4"/>
      <c r="AC254" s="4"/>
    </row>
    <row r="255" spans="1:29" ht="45" customHeight="1" x14ac:dyDescent="0.25">
      <c r="A255" s="2" t="s">
        <v>95</v>
      </c>
      <c r="B255" s="2" t="s">
        <v>26</v>
      </c>
      <c r="C255" s="2">
        <v>1825</v>
      </c>
      <c r="D255" s="2">
        <v>-1</v>
      </c>
      <c r="E255" s="2">
        <v>2</v>
      </c>
      <c r="G255">
        <f t="shared" ref="G255:H255" si="385">D255*6</f>
        <v>-6</v>
      </c>
      <c r="H255">
        <f t="shared" si="385"/>
        <v>12</v>
      </c>
      <c r="I255" s="2">
        <v>42</v>
      </c>
      <c r="J255" s="7">
        <v>43438</v>
      </c>
      <c r="K255" s="8">
        <v>0.45833333333333331</v>
      </c>
      <c r="L255" s="10">
        <v>149</v>
      </c>
      <c r="M255" s="10">
        <v>8012</v>
      </c>
      <c r="N255" s="10">
        <f t="shared" si="326"/>
        <v>7863</v>
      </c>
      <c r="O255" s="8"/>
      <c r="P255" s="8"/>
      <c r="Q255" s="11"/>
      <c r="R255" s="11"/>
      <c r="S255" s="11"/>
      <c r="T255" s="11"/>
      <c r="U255" s="11"/>
      <c r="V255" s="11"/>
      <c r="W255" s="11"/>
      <c r="X255" s="11"/>
      <c r="Y255" s="11"/>
      <c r="Z255" s="11"/>
      <c r="AA255" s="11"/>
      <c r="AB255" s="4"/>
      <c r="AC255" s="4"/>
    </row>
    <row r="256" spans="1:29" ht="45" customHeight="1" x14ac:dyDescent="0.25">
      <c r="A256" s="2" t="s">
        <v>95</v>
      </c>
      <c r="B256" s="2" t="s">
        <v>26</v>
      </c>
      <c r="C256" s="2">
        <v>1825</v>
      </c>
      <c r="D256" s="2">
        <f t="shared" ref="D256:D259" si="386">D255-1</f>
        <v>-2</v>
      </c>
      <c r="E256" s="2">
        <v>2</v>
      </c>
      <c r="G256">
        <f t="shared" ref="G256:H256" si="387">D256*6</f>
        <v>-12</v>
      </c>
      <c r="H256">
        <f t="shared" si="387"/>
        <v>12</v>
      </c>
      <c r="I256" s="2">
        <v>42</v>
      </c>
      <c r="J256" s="7">
        <v>43438</v>
      </c>
      <c r="K256" s="8">
        <v>0.45833333333333331</v>
      </c>
      <c r="L256" s="10">
        <v>147</v>
      </c>
      <c r="M256" s="10">
        <v>7152</v>
      </c>
      <c r="N256" s="10">
        <f t="shared" si="326"/>
        <v>7005</v>
      </c>
      <c r="O256" s="8"/>
      <c r="P256" s="8"/>
      <c r="Q256" s="11"/>
      <c r="R256" s="11"/>
      <c r="S256" s="11"/>
      <c r="T256" s="11"/>
      <c r="U256" s="11"/>
      <c r="V256" s="11"/>
      <c r="W256" s="11"/>
      <c r="X256" s="11"/>
      <c r="Y256" s="11"/>
      <c r="Z256" s="11"/>
      <c r="AA256" s="11"/>
      <c r="AB256" s="4"/>
      <c r="AC256" s="4"/>
    </row>
    <row r="257" spans="1:29" ht="45" customHeight="1" x14ac:dyDescent="0.25">
      <c r="A257" s="2" t="s">
        <v>95</v>
      </c>
      <c r="B257" s="2" t="s">
        <v>26</v>
      </c>
      <c r="C257" s="2">
        <v>1825</v>
      </c>
      <c r="D257" s="2">
        <f t="shared" si="386"/>
        <v>-3</v>
      </c>
      <c r="E257" s="2">
        <v>2</v>
      </c>
      <c r="G257">
        <f t="shared" ref="G257:H257" si="388">D257*6</f>
        <v>-18</v>
      </c>
      <c r="H257">
        <f t="shared" si="388"/>
        <v>12</v>
      </c>
      <c r="I257" s="2">
        <v>42</v>
      </c>
      <c r="J257" s="7">
        <v>43438</v>
      </c>
      <c r="K257" s="8">
        <v>0.45833333333333331</v>
      </c>
      <c r="L257" s="10">
        <v>148</v>
      </c>
      <c r="M257" s="10">
        <v>5742</v>
      </c>
      <c r="N257" s="10">
        <f t="shared" si="326"/>
        <v>5594</v>
      </c>
      <c r="O257" s="8"/>
      <c r="P257" s="8"/>
      <c r="Q257" s="11"/>
      <c r="R257" s="11"/>
      <c r="S257" s="11"/>
      <c r="T257" s="11"/>
      <c r="U257" s="11"/>
      <c r="V257" s="11"/>
      <c r="W257" s="11"/>
      <c r="X257" s="11"/>
      <c r="Y257" s="11"/>
      <c r="Z257" s="11"/>
      <c r="AA257" s="11"/>
      <c r="AB257" s="4"/>
      <c r="AC257" s="4"/>
    </row>
    <row r="258" spans="1:29" ht="45" customHeight="1" x14ac:dyDescent="0.25">
      <c r="A258" s="2" t="s">
        <v>95</v>
      </c>
      <c r="B258" s="2" t="s">
        <v>26</v>
      </c>
      <c r="C258" s="2">
        <v>1825</v>
      </c>
      <c r="D258" s="2">
        <f t="shared" si="386"/>
        <v>-4</v>
      </c>
      <c r="E258" s="2">
        <v>2</v>
      </c>
      <c r="G258">
        <f t="shared" ref="G258:H258" si="389">D258*6</f>
        <v>-24</v>
      </c>
      <c r="H258">
        <f t="shared" si="389"/>
        <v>12</v>
      </c>
      <c r="I258" s="2">
        <v>42</v>
      </c>
      <c r="J258" s="7">
        <v>43438</v>
      </c>
      <c r="K258" s="8">
        <v>0.45833333333333331</v>
      </c>
      <c r="L258" s="10">
        <v>145</v>
      </c>
      <c r="M258" s="10">
        <v>4180</v>
      </c>
      <c r="N258" s="10">
        <f t="shared" si="326"/>
        <v>4035</v>
      </c>
      <c r="O258" s="8"/>
      <c r="P258" s="8"/>
      <c r="Q258" s="11"/>
      <c r="R258" s="11"/>
      <c r="S258" s="11"/>
      <c r="T258" s="11"/>
      <c r="U258" s="11"/>
      <c r="V258" s="11"/>
      <c r="W258" s="11"/>
      <c r="X258" s="11"/>
      <c r="Y258" s="11"/>
      <c r="Z258" s="11"/>
      <c r="AA258" s="11"/>
      <c r="AB258" s="4"/>
      <c r="AC258" s="4"/>
    </row>
    <row r="259" spans="1:29" ht="45" customHeight="1" x14ac:dyDescent="0.25">
      <c r="A259" s="2" t="s">
        <v>95</v>
      </c>
      <c r="B259" s="2" t="s">
        <v>26</v>
      </c>
      <c r="C259" s="2">
        <v>1825</v>
      </c>
      <c r="D259" s="2">
        <f t="shared" si="386"/>
        <v>-5</v>
      </c>
      <c r="E259" s="2">
        <v>2</v>
      </c>
      <c r="G259">
        <f t="shared" ref="G259:H259" si="390">D259*6</f>
        <v>-30</v>
      </c>
      <c r="H259">
        <f t="shared" si="390"/>
        <v>12</v>
      </c>
      <c r="I259" s="2">
        <v>42</v>
      </c>
      <c r="J259" s="7">
        <v>43438</v>
      </c>
      <c r="K259" s="8">
        <v>0.45833333333333331</v>
      </c>
      <c r="L259" s="10">
        <v>142</v>
      </c>
      <c r="M259" s="10">
        <v>2551</v>
      </c>
      <c r="N259" s="10">
        <f t="shared" si="326"/>
        <v>2409</v>
      </c>
      <c r="O259" s="8"/>
      <c r="P259" s="8"/>
      <c r="Q259" s="11"/>
      <c r="R259" s="11"/>
      <c r="S259" s="11"/>
      <c r="T259" s="11"/>
      <c r="U259" s="11"/>
      <c r="V259" s="11"/>
      <c r="W259" s="11"/>
      <c r="X259" s="11"/>
      <c r="Y259" s="11"/>
      <c r="Z259" s="11"/>
      <c r="AA259" s="11"/>
      <c r="AB259" s="4"/>
      <c r="AC259" s="4"/>
    </row>
    <row r="260" spans="1:29" ht="45" customHeight="1" x14ac:dyDescent="0.25">
      <c r="A260" s="2" t="s">
        <v>95</v>
      </c>
      <c r="B260" s="2" t="s">
        <v>26</v>
      </c>
      <c r="C260" s="2">
        <v>1825</v>
      </c>
      <c r="D260" s="2">
        <v>0</v>
      </c>
      <c r="E260" s="2">
        <v>3</v>
      </c>
      <c r="G260">
        <f t="shared" ref="G260:H260" si="391">D260*6</f>
        <v>0</v>
      </c>
      <c r="H260">
        <f t="shared" si="391"/>
        <v>18</v>
      </c>
      <c r="I260" s="2">
        <v>42</v>
      </c>
      <c r="J260" s="7">
        <v>43438</v>
      </c>
      <c r="K260" s="8">
        <v>0.45833333333333331</v>
      </c>
      <c r="L260" s="10">
        <v>152</v>
      </c>
      <c r="M260" s="10">
        <v>7308</v>
      </c>
      <c r="N260" s="10">
        <f t="shared" si="326"/>
        <v>7156</v>
      </c>
      <c r="O260" s="8"/>
      <c r="P260" s="8"/>
      <c r="Q260" s="11"/>
      <c r="R260" s="11"/>
      <c r="S260" s="11"/>
      <c r="T260" s="11"/>
      <c r="U260" s="11"/>
      <c r="V260" s="11"/>
      <c r="W260" s="11"/>
      <c r="X260" s="11"/>
      <c r="Y260" s="11"/>
      <c r="Z260" s="11"/>
      <c r="AA260" s="11"/>
      <c r="AB260" s="4"/>
      <c r="AC260" s="4"/>
    </row>
    <row r="261" spans="1:29" ht="45" customHeight="1" x14ac:dyDescent="0.25">
      <c r="A261" s="2" t="s">
        <v>95</v>
      </c>
      <c r="B261" s="2" t="s">
        <v>26</v>
      </c>
      <c r="C261" s="2">
        <v>1825</v>
      </c>
      <c r="D261" s="2">
        <v>-1</v>
      </c>
      <c r="E261" s="2">
        <v>3</v>
      </c>
      <c r="G261">
        <f t="shared" ref="G261:H261" si="392">D261*6</f>
        <v>-6</v>
      </c>
      <c r="H261">
        <f t="shared" si="392"/>
        <v>18</v>
      </c>
      <c r="I261" s="2">
        <v>42</v>
      </c>
      <c r="J261" s="7">
        <v>43438</v>
      </c>
      <c r="K261" s="8">
        <v>0.45833333333333331</v>
      </c>
      <c r="L261" s="10">
        <v>152</v>
      </c>
      <c r="M261" s="10">
        <v>7161</v>
      </c>
      <c r="N261" s="10">
        <f t="shared" si="326"/>
        <v>7009</v>
      </c>
      <c r="O261" s="8"/>
      <c r="P261" s="8"/>
      <c r="Q261" s="11"/>
      <c r="R261" s="11"/>
      <c r="S261" s="11"/>
      <c r="T261" s="11"/>
      <c r="U261" s="11"/>
      <c r="V261" s="11"/>
      <c r="W261" s="11"/>
      <c r="X261" s="11"/>
      <c r="Y261" s="11"/>
      <c r="Z261" s="11"/>
      <c r="AA261" s="11"/>
      <c r="AB261" s="4"/>
      <c r="AC261" s="4"/>
    </row>
    <row r="262" spans="1:29" ht="45" customHeight="1" x14ac:dyDescent="0.25">
      <c r="A262" s="2" t="s">
        <v>95</v>
      </c>
      <c r="B262" s="2" t="s">
        <v>26</v>
      </c>
      <c r="C262" s="2">
        <v>1825</v>
      </c>
      <c r="D262" s="2">
        <f t="shared" ref="D262:D265" si="393">D261-1</f>
        <v>-2</v>
      </c>
      <c r="E262" s="2">
        <v>3</v>
      </c>
      <c r="G262">
        <f t="shared" ref="G262:H262" si="394">D262*6</f>
        <v>-12</v>
      </c>
      <c r="H262">
        <f t="shared" si="394"/>
        <v>18</v>
      </c>
      <c r="I262" s="2">
        <v>42</v>
      </c>
      <c r="J262" s="7">
        <v>43438</v>
      </c>
      <c r="K262" s="8">
        <v>0.45833333333333331</v>
      </c>
      <c r="L262" s="10">
        <v>157</v>
      </c>
      <c r="M262" s="10">
        <v>6227</v>
      </c>
      <c r="N262" s="10">
        <f t="shared" si="326"/>
        <v>6070</v>
      </c>
      <c r="O262" s="8"/>
      <c r="P262" s="8"/>
      <c r="Q262" s="11"/>
      <c r="R262" s="11"/>
      <c r="S262" s="11"/>
      <c r="T262" s="11"/>
      <c r="U262" s="11"/>
      <c r="V262" s="11"/>
      <c r="W262" s="11"/>
      <c r="X262" s="11"/>
      <c r="Y262" s="11"/>
      <c r="Z262" s="11"/>
      <c r="AA262" s="11"/>
      <c r="AB262" s="4"/>
      <c r="AC262" s="4"/>
    </row>
    <row r="263" spans="1:29" ht="45" customHeight="1" x14ac:dyDescent="0.25">
      <c r="A263" s="2" t="s">
        <v>95</v>
      </c>
      <c r="B263" s="2" t="s">
        <v>26</v>
      </c>
      <c r="C263" s="2">
        <v>1825</v>
      </c>
      <c r="D263" s="2">
        <f t="shared" si="393"/>
        <v>-3</v>
      </c>
      <c r="E263" s="2">
        <v>3</v>
      </c>
      <c r="G263">
        <f t="shared" ref="G263:H263" si="395">D263*6</f>
        <v>-18</v>
      </c>
      <c r="H263">
        <f t="shared" si="395"/>
        <v>18</v>
      </c>
      <c r="I263" s="2">
        <v>42</v>
      </c>
      <c r="J263" s="7">
        <v>43438</v>
      </c>
      <c r="K263" s="8">
        <v>0.45833333333333331</v>
      </c>
      <c r="L263" s="10">
        <v>159</v>
      </c>
      <c r="M263" s="10">
        <v>4948</v>
      </c>
      <c r="N263" s="10">
        <f t="shared" si="326"/>
        <v>4789</v>
      </c>
      <c r="O263" s="8"/>
      <c r="P263" s="8"/>
      <c r="Q263" s="11"/>
      <c r="R263" s="11"/>
      <c r="S263" s="11"/>
      <c r="T263" s="11"/>
      <c r="U263" s="11"/>
      <c r="V263" s="11"/>
      <c r="W263" s="11"/>
      <c r="X263" s="11"/>
      <c r="Y263" s="11"/>
      <c r="Z263" s="11"/>
      <c r="AA263" s="11"/>
      <c r="AB263" s="4"/>
      <c r="AC263" s="4"/>
    </row>
    <row r="264" spans="1:29" ht="45" customHeight="1" x14ac:dyDescent="0.25">
      <c r="A264" s="2" t="s">
        <v>95</v>
      </c>
      <c r="B264" s="2" t="s">
        <v>26</v>
      </c>
      <c r="C264" s="2">
        <v>1825</v>
      </c>
      <c r="D264" s="2">
        <f t="shared" si="393"/>
        <v>-4</v>
      </c>
      <c r="E264" s="2">
        <v>3</v>
      </c>
      <c r="G264">
        <f t="shared" ref="G264:H264" si="396">D264*6</f>
        <v>-24</v>
      </c>
      <c r="H264">
        <f t="shared" si="396"/>
        <v>18</v>
      </c>
      <c r="I264" s="2">
        <v>42</v>
      </c>
      <c r="J264" s="7">
        <v>43438</v>
      </c>
      <c r="K264" s="8">
        <v>0.45833333333333331</v>
      </c>
      <c r="L264" s="10">
        <v>153</v>
      </c>
      <c r="M264" s="10">
        <v>3510</v>
      </c>
      <c r="N264" s="10">
        <f t="shared" si="326"/>
        <v>3357</v>
      </c>
      <c r="O264" s="8"/>
      <c r="P264" s="8"/>
      <c r="Q264" s="11"/>
      <c r="R264" s="11"/>
      <c r="S264" s="11"/>
      <c r="T264" s="11"/>
      <c r="U264" s="11"/>
      <c r="V264" s="11"/>
      <c r="W264" s="11"/>
      <c r="X264" s="11"/>
      <c r="Y264" s="11"/>
      <c r="Z264" s="11"/>
      <c r="AA264" s="11"/>
      <c r="AB264" s="4"/>
      <c r="AC264" s="4"/>
    </row>
    <row r="265" spans="1:29" ht="45" customHeight="1" x14ac:dyDescent="0.25">
      <c r="A265" s="2" t="s">
        <v>95</v>
      </c>
      <c r="B265" s="2" t="s">
        <v>26</v>
      </c>
      <c r="C265" s="2">
        <v>1825</v>
      </c>
      <c r="D265" s="2">
        <f t="shared" si="393"/>
        <v>-5</v>
      </c>
      <c r="E265" s="2">
        <v>3</v>
      </c>
      <c r="G265">
        <f t="shared" ref="G265:H265" si="397">D265*6</f>
        <v>-30</v>
      </c>
      <c r="H265">
        <f t="shared" si="397"/>
        <v>18</v>
      </c>
      <c r="I265" s="2">
        <v>42</v>
      </c>
      <c r="J265" s="7">
        <v>43438</v>
      </c>
      <c r="K265" s="8">
        <v>0.45833333333333331</v>
      </c>
      <c r="L265" s="10">
        <v>152</v>
      </c>
      <c r="M265" s="10">
        <v>2232</v>
      </c>
      <c r="N265" s="10">
        <f t="shared" si="326"/>
        <v>2080</v>
      </c>
      <c r="O265" s="8"/>
      <c r="P265" s="8"/>
      <c r="Q265" s="11"/>
      <c r="R265" s="11"/>
      <c r="S265" s="11"/>
      <c r="T265" s="11"/>
      <c r="U265" s="11"/>
      <c r="V265" s="11"/>
      <c r="W265" s="11"/>
      <c r="X265" s="11"/>
      <c r="Y265" s="11"/>
      <c r="Z265" s="11"/>
      <c r="AA265" s="11"/>
      <c r="AB265" s="4"/>
      <c r="AC265" s="4"/>
    </row>
    <row r="266" spans="1:29" ht="45" customHeight="1" x14ac:dyDescent="0.3">
      <c r="A266" s="2" t="s">
        <v>95</v>
      </c>
      <c r="B266" s="2" t="s">
        <v>26</v>
      </c>
      <c r="C266" s="2">
        <v>1824</v>
      </c>
      <c r="D266" s="2">
        <v>0</v>
      </c>
      <c r="E266" s="2">
        <v>0</v>
      </c>
      <c r="G266">
        <f t="shared" ref="G266:H266" si="398">D266*6</f>
        <v>0</v>
      </c>
      <c r="H266">
        <f t="shared" si="398"/>
        <v>0</v>
      </c>
      <c r="I266" s="2">
        <v>42</v>
      </c>
      <c r="J266" s="7">
        <v>43438</v>
      </c>
      <c r="K266" s="8">
        <v>0.45833333333333331</v>
      </c>
      <c r="L266" s="10">
        <v>146</v>
      </c>
      <c r="M266" s="10">
        <v>14287</v>
      </c>
      <c r="N266" s="10">
        <f t="shared" si="326"/>
        <v>14141</v>
      </c>
      <c r="O266" s="8"/>
      <c r="P266" s="8"/>
      <c r="Q266" s="10">
        <f>N289</f>
        <v>406</v>
      </c>
      <c r="R266" s="10">
        <f>N288</f>
        <v>740</v>
      </c>
      <c r="S266" s="10">
        <f>N287</f>
        <v>2561</v>
      </c>
      <c r="T266" s="10">
        <f>N286</f>
        <v>6908</v>
      </c>
      <c r="U266" s="10">
        <f>N285</f>
        <v>10403</v>
      </c>
      <c r="V266" s="10">
        <f>N284</f>
        <v>11381</v>
      </c>
      <c r="W266" s="9">
        <f t="shared" ref="W266:W269" si="399">U266</f>
        <v>10403</v>
      </c>
      <c r="X266" s="9">
        <f t="shared" ref="X266:X269" si="400">T266</f>
        <v>6908</v>
      </c>
      <c r="Y266" s="9">
        <f t="shared" ref="Y266:Y269" si="401">S266</f>
        <v>2561</v>
      </c>
      <c r="Z266" s="9">
        <f t="shared" ref="Z266:Z269" si="402">R266</f>
        <v>740</v>
      </c>
      <c r="AA266" s="9">
        <f t="shared" ref="AA266:AA269" si="403">Q266</f>
        <v>406</v>
      </c>
      <c r="AB266" s="15" t="s">
        <v>67</v>
      </c>
      <c r="AC266" s="16" t="str">
        <f>B266</f>
        <v>30E10K0D7</v>
      </c>
    </row>
    <row r="267" spans="1:29" ht="45" customHeight="1" x14ac:dyDescent="0.3">
      <c r="A267" s="2" t="s">
        <v>95</v>
      </c>
      <c r="B267" s="2" t="s">
        <v>26</v>
      </c>
      <c r="C267" s="2">
        <v>1824</v>
      </c>
      <c r="D267" s="2">
        <v>-1</v>
      </c>
      <c r="E267" s="2">
        <v>0</v>
      </c>
      <c r="G267">
        <f t="shared" ref="G267:H267" si="404">D267*6</f>
        <v>-6</v>
      </c>
      <c r="H267">
        <f t="shared" si="404"/>
        <v>0</v>
      </c>
      <c r="I267" s="2">
        <v>42</v>
      </c>
      <c r="J267" s="7">
        <v>43438</v>
      </c>
      <c r="K267" s="8">
        <v>0.45833333333333331</v>
      </c>
      <c r="L267" s="10">
        <v>147</v>
      </c>
      <c r="M267" s="10">
        <v>14147</v>
      </c>
      <c r="N267" s="10">
        <f t="shared" si="326"/>
        <v>14000</v>
      </c>
      <c r="O267" s="8"/>
      <c r="P267" s="8"/>
      <c r="Q267" s="10">
        <f>N283</f>
        <v>484</v>
      </c>
      <c r="R267" s="10">
        <f>N282</f>
        <v>1574</v>
      </c>
      <c r="S267" s="10">
        <f>N281</f>
        <v>6122</v>
      </c>
      <c r="T267" s="10">
        <f>N280</f>
        <v>10186</v>
      </c>
      <c r="U267" s="10">
        <f>N279</f>
        <v>13708</v>
      </c>
      <c r="V267" s="10">
        <f>N278</f>
        <v>14563</v>
      </c>
      <c r="W267" s="9">
        <f t="shared" si="399"/>
        <v>13708</v>
      </c>
      <c r="X267" s="9">
        <f t="shared" si="400"/>
        <v>10186</v>
      </c>
      <c r="Y267" s="9">
        <f t="shared" si="401"/>
        <v>6122</v>
      </c>
      <c r="Z267" s="9">
        <f t="shared" si="402"/>
        <v>1574</v>
      </c>
      <c r="AA267" s="9">
        <f t="shared" si="403"/>
        <v>484</v>
      </c>
      <c r="AB267" s="15" t="s">
        <v>68</v>
      </c>
      <c r="AC267" s="16">
        <f>C266</f>
        <v>1824</v>
      </c>
    </row>
    <row r="268" spans="1:29" ht="45" customHeight="1" x14ac:dyDescent="0.3">
      <c r="A268" s="2" t="s">
        <v>95</v>
      </c>
      <c r="B268" s="2" t="s">
        <v>26</v>
      </c>
      <c r="C268" s="2">
        <v>1824</v>
      </c>
      <c r="D268" s="2">
        <f t="shared" ref="D268:D271" si="405">D267-1</f>
        <v>-2</v>
      </c>
      <c r="E268" s="2">
        <v>0</v>
      </c>
      <c r="G268">
        <f t="shared" ref="G268:H268" si="406">D268*6</f>
        <v>-12</v>
      </c>
      <c r="H268">
        <f t="shared" si="406"/>
        <v>0</v>
      </c>
      <c r="I268" s="2">
        <v>42</v>
      </c>
      <c r="J268" s="7">
        <v>43438</v>
      </c>
      <c r="K268" s="8">
        <v>0.45833333333333331</v>
      </c>
      <c r="L268" s="10">
        <v>139</v>
      </c>
      <c r="M268" s="10">
        <v>10781</v>
      </c>
      <c r="N268" s="10">
        <f t="shared" si="326"/>
        <v>10642</v>
      </c>
      <c r="O268" s="8"/>
      <c r="P268" s="8"/>
      <c r="Q268" s="10">
        <f>N276</f>
        <v>2630</v>
      </c>
      <c r="R268" s="10">
        <f>N275</f>
        <v>6780</v>
      </c>
      <c r="S268" s="10">
        <f>N275</f>
        <v>6780</v>
      </c>
      <c r="T268" s="10">
        <f>N274</f>
        <v>11173</v>
      </c>
      <c r="U268" s="10">
        <f>N273</f>
        <v>14229</v>
      </c>
      <c r="V268" s="10">
        <f>N272</f>
        <v>14400</v>
      </c>
      <c r="W268" s="9">
        <f t="shared" si="399"/>
        <v>14229</v>
      </c>
      <c r="X268" s="9">
        <f t="shared" si="400"/>
        <v>11173</v>
      </c>
      <c r="Y268" s="9">
        <f t="shared" si="401"/>
        <v>6780</v>
      </c>
      <c r="Z268" s="9">
        <f t="shared" si="402"/>
        <v>6780</v>
      </c>
      <c r="AA268" s="9">
        <f t="shared" si="403"/>
        <v>2630</v>
      </c>
      <c r="AB268" s="15" t="s">
        <v>69</v>
      </c>
      <c r="AC268" s="16">
        <f>I266</f>
        <v>42</v>
      </c>
    </row>
    <row r="269" spans="1:29" ht="45" customHeight="1" x14ac:dyDescent="0.25">
      <c r="A269" s="2" t="s">
        <v>95</v>
      </c>
      <c r="B269" s="2" t="s">
        <v>26</v>
      </c>
      <c r="C269" s="2">
        <v>1824</v>
      </c>
      <c r="D269" s="2">
        <f t="shared" si="405"/>
        <v>-3</v>
      </c>
      <c r="E269" s="2">
        <v>0</v>
      </c>
      <c r="G269">
        <f t="shared" ref="G269:H269" si="407">D269*6</f>
        <v>-18</v>
      </c>
      <c r="H269">
        <f t="shared" si="407"/>
        <v>0</v>
      </c>
      <c r="I269" s="2">
        <v>42</v>
      </c>
      <c r="J269" s="7">
        <v>43438</v>
      </c>
      <c r="K269" s="8">
        <v>0.45833333333333331</v>
      </c>
      <c r="L269" s="10">
        <v>141</v>
      </c>
      <c r="M269" s="10">
        <v>6862</v>
      </c>
      <c r="N269" s="10">
        <f t="shared" si="326"/>
        <v>6721</v>
      </c>
      <c r="O269" s="8"/>
      <c r="P269" s="8"/>
      <c r="Q269" s="10">
        <f>N271</f>
        <v>553</v>
      </c>
      <c r="R269" s="10">
        <f>N270</f>
        <v>3094</v>
      </c>
      <c r="S269" s="10">
        <f>N269</f>
        <v>6721</v>
      </c>
      <c r="T269" s="10">
        <f>N268</f>
        <v>10642</v>
      </c>
      <c r="U269" s="10">
        <f>N267</f>
        <v>14000</v>
      </c>
      <c r="V269" s="29">
        <f>N266</f>
        <v>14141</v>
      </c>
      <c r="W269" s="9">
        <f t="shared" si="399"/>
        <v>14000</v>
      </c>
      <c r="X269" s="9">
        <f t="shared" si="400"/>
        <v>10642</v>
      </c>
      <c r="Y269" s="9">
        <f t="shared" si="401"/>
        <v>6721</v>
      </c>
      <c r="Z269" s="9">
        <f t="shared" si="402"/>
        <v>3094</v>
      </c>
      <c r="AA269" s="9">
        <f t="shared" si="403"/>
        <v>553</v>
      </c>
      <c r="AB269" s="4"/>
      <c r="AC269" s="4"/>
    </row>
    <row r="270" spans="1:29" ht="45" customHeight="1" x14ac:dyDescent="0.25">
      <c r="A270" s="2" t="s">
        <v>95</v>
      </c>
      <c r="B270" s="2" t="s">
        <v>26</v>
      </c>
      <c r="C270" s="2">
        <v>1824</v>
      </c>
      <c r="D270" s="2">
        <f t="shared" si="405"/>
        <v>-4</v>
      </c>
      <c r="E270" s="2">
        <v>0</v>
      </c>
      <c r="G270">
        <f t="shared" ref="G270:H270" si="408">D270*6</f>
        <v>-24</v>
      </c>
      <c r="H270">
        <f t="shared" si="408"/>
        <v>0</v>
      </c>
      <c r="I270" s="2">
        <v>42</v>
      </c>
      <c r="J270" s="7">
        <v>43438</v>
      </c>
      <c r="K270" s="8">
        <v>0.45833333333333331</v>
      </c>
      <c r="L270" s="10">
        <v>141</v>
      </c>
      <c r="M270" s="10">
        <v>3235</v>
      </c>
      <c r="N270" s="10">
        <f t="shared" si="326"/>
        <v>3094</v>
      </c>
      <c r="O270" s="8"/>
      <c r="P270" s="8"/>
      <c r="Q270" s="10">
        <f t="shared" ref="Q270:AA270" si="409">Q268</f>
        <v>2630</v>
      </c>
      <c r="R270" s="10">
        <f t="shared" si="409"/>
        <v>6780</v>
      </c>
      <c r="S270" s="10">
        <f t="shared" si="409"/>
        <v>6780</v>
      </c>
      <c r="T270" s="10">
        <f t="shared" si="409"/>
        <v>11173</v>
      </c>
      <c r="U270" s="10">
        <f t="shared" si="409"/>
        <v>14229</v>
      </c>
      <c r="V270" s="10">
        <f t="shared" si="409"/>
        <v>14400</v>
      </c>
      <c r="W270" s="10">
        <f t="shared" si="409"/>
        <v>14229</v>
      </c>
      <c r="X270" s="10">
        <f t="shared" si="409"/>
        <v>11173</v>
      </c>
      <c r="Y270" s="10">
        <f t="shared" si="409"/>
        <v>6780</v>
      </c>
      <c r="Z270" s="10">
        <f t="shared" si="409"/>
        <v>6780</v>
      </c>
      <c r="AA270" s="10">
        <f t="shared" si="409"/>
        <v>2630</v>
      </c>
      <c r="AB270" s="4"/>
      <c r="AC270" s="4"/>
    </row>
    <row r="271" spans="1:29" ht="45" customHeight="1" x14ac:dyDescent="0.25">
      <c r="A271" s="2" t="s">
        <v>95</v>
      </c>
      <c r="B271" s="2" t="s">
        <v>26</v>
      </c>
      <c r="C271" s="2">
        <v>1824</v>
      </c>
      <c r="D271" s="2">
        <f t="shared" si="405"/>
        <v>-5</v>
      </c>
      <c r="E271" s="2">
        <v>0</v>
      </c>
      <c r="G271">
        <f t="shared" ref="G271:H271" si="410">D271*6</f>
        <v>-30</v>
      </c>
      <c r="H271">
        <f t="shared" si="410"/>
        <v>0</v>
      </c>
      <c r="I271" s="2">
        <v>42</v>
      </c>
      <c r="J271" s="7">
        <v>43438</v>
      </c>
      <c r="K271" s="8">
        <v>0.45833333333333331</v>
      </c>
      <c r="L271" s="10">
        <v>142</v>
      </c>
      <c r="M271" s="10">
        <v>695</v>
      </c>
      <c r="N271" s="10">
        <f t="shared" si="326"/>
        <v>553</v>
      </c>
      <c r="O271" s="8"/>
      <c r="P271" s="8"/>
      <c r="Q271" s="10">
        <f t="shared" ref="Q271:AA271" si="411">Q267</f>
        <v>484</v>
      </c>
      <c r="R271" s="10">
        <f t="shared" si="411"/>
        <v>1574</v>
      </c>
      <c r="S271" s="10">
        <f t="shared" si="411"/>
        <v>6122</v>
      </c>
      <c r="T271" s="10">
        <f t="shared" si="411"/>
        <v>10186</v>
      </c>
      <c r="U271" s="10">
        <f t="shared" si="411"/>
        <v>13708</v>
      </c>
      <c r="V271" s="10">
        <f t="shared" si="411"/>
        <v>14563</v>
      </c>
      <c r="W271" s="10">
        <f t="shared" si="411"/>
        <v>13708</v>
      </c>
      <c r="X271" s="10">
        <f t="shared" si="411"/>
        <v>10186</v>
      </c>
      <c r="Y271" s="10">
        <f t="shared" si="411"/>
        <v>6122</v>
      </c>
      <c r="Z271" s="10">
        <f t="shared" si="411"/>
        <v>1574</v>
      </c>
      <c r="AA271" s="10">
        <f t="shared" si="411"/>
        <v>484</v>
      </c>
      <c r="AB271" s="4"/>
      <c r="AC271" s="4"/>
    </row>
    <row r="272" spans="1:29" ht="45" customHeight="1" x14ac:dyDescent="0.25">
      <c r="A272" s="2" t="s">
        <v>95</v>
      </c>
      <c r="B272" s="2" t="s">
        <v>26</v>
      </c>
      <c r="C272" s="2">
        <v>1824</v>
      </c>
      <c r="D272" s="2">
        <v>0</v>
      </c>
      <c r="E272" s="2">
        <v>1</v>
      </c>
      <c r="G272">
        <f t="shared" ref="G272:H272" si="412">D272*6</f>
        <v>0</v>
      </c>
      <c r="H272">
        <f t="shared" si="412"/>
        <v>6</v>
      </c>
      <c r="I272" s="2">
        <v>42</v>
      </c>
      <c r="J272" s="7">
        <v>43438</v>
      </c>
      <c r="K272" s="8">
        <v>0.45833333333333331</v>
      </c>
      <c r="L272" s="10">
        <v>143</v>
      </c>
      <c r="M272" s="10">
        <v>14543</v>
      </c>
      <c r="N272" s="10">
        <f t="shared" si="326"/>
        <v>14400</v>
      </c>
      <c r="O272" s="8"/>
      <c r="P272" s="8"/>
      <c r="Q272" s="10">
        <f t="shared" ref="Q272:AA272" si="413">Q266</f>
        <v>406</v>
      </c>
      <c r="R272" s="10">
        <f t="shared" si="413"/>
        <v>740</v>
      </c>
      <c r="S272" s="10">
        <f t="shared" si="413"/>
        <v>2561</v>
      </c>
      <c r="T272" s="10">
        <f t="shared" si="413"/>
        <v>6908</v>
      </c>
      <c r="U272" s="10">
        <f t="shared" si="413"/>
        <v>10403</v>
      </c>
      <c r="V272" s="10">
        <f t="shared" si="413"/>
        <v>11381</v>
      </c>
      <c r="W272" s="10">
        <f t="shared" si="413"/>
        <v>10403</v>
      </c>
      <c r="X272" s="10">
        <f t="shared" si="413"/>
        <v>6908</v>
      </c>
      <c r="Y272" s="10">
        <f t="shared" si="413"/>
        <v>2561</v>
      </c>
      <c r="Z272" s="10">
        <f t="shared" si="413"/>
        <v>740</v>
      </c>
      <c r="AA272" s="10">
        <f t="shared" si="413"/>
        <v>406</v>
      </c>
      <c r="AB272" s="4"/>
      <c r="AC272" s="4"/>
    </row>
    <row r="273" spans="1:29" ht="45" customHeight="1" x14ac:dyDescent="0.25">
      <c r="A273" s="2" t="s">
        <v>95</v>
      </c>
      <c r="B273" s="2" t="s">
        <v>26</v>
      </c>
      <c r="C273" s="2">
        <v>1824</v>
      </c>
      <c r="D273" s="2">
        <v>-1</v>
      </c>
      <c r="E273" s="2">
        <v>1</v>
      </c>
      <c r="G273">
        <f t="shared" ref="G273:H273" si="414">D273*6</f>
        <v>-6</v>
      </c>
      <c r="H273">
        <f t="shared" si="414"/>
        <v>6</v>
      </c>
      <c r="I273" s="2">
        <v>42</v>
      </c>
      <c r="J273" s="7">
        <v>43438</v>
      </c>
      <c r="K273" s="8">
        <v>0.45833333333333331</v>
      </c>
      <c r="L273" s="10">
        <v>146</v>
      </c>
      <c r="M273" s="10">
        <v>14375</v>
      </c>
      <c r="N273" s="10">
        <f t="shared" si="326"/>
        <v>14229</v>
      </c>
      <c r="O273" s="8"/>
      <c r="P273" s="8"/>
      <c r="Q273" s="11"/>
      <c r="R273" s="11"/>
      <c r="S273" s="11"/>
      <c r="T273" s="11"/>
      <c r="U273" s="11"/>
      <c r="V273" s="11"/>
      <c r="W273" s="11"/>
      <c r="X273" s="11"/>
      <c r="Y273" s="11"/>
      <c r="Z273" s="11"/>
      <c r="AA273" s="11"/>
      <c r="AB273" s="4"/>
      <c r="AC273" s="4"/>
    </row>
    <row r="274" spans="1:29" ht="45" customHeight="1" x14ac:dyDescent="0.25">
      <c r="A274" s="2" t="s">
        <v>95</v>
      </c>
      <c r="B274" s="2" t="s">
        <v>26</v>
      </c>
      <c r="C274" s="2">
        <v>1824</v>
      </c>
      <c r="D274" s="2">
        <f t="shared" ref="D274:D277" si="415">D273-1</f>
        <v>-2</v>
      </c>
      <c r="E274" s="2">
        <v>1</v>
      </c>
      <c r="G274">
        <f t="shared" ref="G274:H274" si="416">D274*6</f>
        <v>-12</v>
      </c>
      <c r="H274">
        <f t="shared" si="416"/>
        <v>6</v>
      </c>
      <c r="I274" s="2">
        <v>42</v>
      </c>
      <c r="J274" s="7">
        <v>43438</v>
      </c>
      <c r="K274" s="8">
        <v>0.45833333333333331</v>
      </c>
      <c r="L274" s="10">
        <v>144</v>
      </c>
      <c r="M274" s="10">
        <v>11317</v>
      </c>
      <c r="N274" s="10">
        <f t="shared" si="326"/>
        <v>11173</v>
      </c>
      <c r="O274" s="8"/>
      <c r="P274" s="8"/>
      <c r="Q274" s="11"/>
      <c r="R274" s="11"/>
      <c r="S274" s="11"/>
      <c r="T274" s="11"/>
      <c r="U274" s="11"/>
      <c r="V274" s="11"/>
      <c r="W274" s="11"/>
      <c r="X274" s="11"/>
      <c r="Y274" s="11"/>
      <c r="Z274" s="11"/>
      <c r="AA274" s="11"/>
      <c r="AB274" s="4"/>
      <c r="AC274" s="4"/>
    </row>
    <row r="275" spans="1:29" ht="45" customHeight="1" x14ac:dyDescent="0.25">
      <c r="A275" s="2" t="s">
        <v>95</v>
      </c>
      <c r="B275" s="2" t="s">
        <v>26</v>
      </c>
      <c r="C275" s="2">
        <v>1824</v>
      </c>
      <c r="D275" s="2">
        <f t="shared" si="415"/>
        <v>-3</v>
      </c>
      <c r="E275" s="2">
        <v>1</v>
      </c>
      <c r="G275">
        <f t="shared" ref="G275:H275" si="417">D275*6</f>
        <v>-18</v>
      </c>
      <c r="H275">
        <f t="shared" si="417"/>
        <v>6</v>
      </c>
      <c r="I275" s="2">
        <v>42</v>
      </c>
      <c r="J275" s="7">
        <v>43438</v>
      </c>
      <c r="K275" s="8">
        <v>0.45833333333333331</v>
      </c>
      <c r="L275" s="10">
        <v>147</v>
      </c>
      <c r="M275" s="10">
        <v>6927</v>
      </c>
      <c r="N275" s="10">
        <f t="shared" si="326"/>
        <v>6780</v>
      </c>
      <c r="O275" s="8"/>
      <c r="P275" s="8"/>
      <c r="Q275" s="11"/>
      <c r="R275" s="11"/>
      <c r="S275" s="11"/>
      <c r="T275" s="11"/>
      <c r="U275" s="11"/>
      <c r="V275" s="11"/>
      <c r="W275" s="11"/>
      <c r="X275" s="11"/>
      <c r="Y275" s="11"/>
      <c r="Z275" s="11"/>
      <c r="AA275" s="11"/>
      <c r="AB275" s="4"/>
      <c r="AC275" s="4"/>
    </row>
    <row r="276" spans="1:29" ht="45" customHeight="1" x14ac:dyDescent="0.25">
      <c r="A276" s="2" t="s">
        <v>95</v>
      </c>
      <c r="B276" s="2" t="s">
        <v>26</v>
      </c>
      <c r="C276" s="2">
        <v>1824</v>
      </c>
      <c r="D276" s="2">
        <f t="shared" si="415"/>
        <v>-4</v>
      </c>
      <c r="E276" s="2">
        <v>1</v>
      </c>
      <c r="G276">
        <f t="shared" ref="G276:H276" si="418">D276*6</f>
        <v>-24</v>
      </c>
      <c r="H276">
        <f t="shared" si="418"/>
        <v>6</v>
      </c>
      <c r="I276" s="2">
        <v>42</v>
      </c>
      <c r="J276" s="7">
        <v>43438</v>
      </c>
      <c r="K276" s="8">
        <v>0.45833333333333331</v>
      </c>
      <c r="L276" s="10">
        <v>145</v>
      </c>
      <c r="M276" s="10">
        <v>2775</v>
      </c>
      <c r="N276" s="10">
        <f t="shared" si="326"/>
        <v>2630</v>
      </c>
      <c r="O276" s="8"/>
      <c r="P276" s="8"/>
      <c r="Q276" s="11"/>
      <c r="R276" s="11"/>
      <c r="S276" s="11"/>
      <c r="T276" s="11"/>
      <c r="U276" s="11"/>
      <c r="V276" s="11"/>
      <c r="W276" s="11"/>
      <c r="X276" s="11"/>
      <c r="Y276" s="11"/>
      <c r="Z276" s="11"/>
      <c r="AA276" s="11"/>
      <c r="AB276" s="4"/>
      <c r="AC276" s="4"/>
    </row>
    <row r="277" spans="1:29" ht="45" customHeight="1" x14ac:dyDescent="0.25">
      <c r="A277" s="2" t="s">
        <v>95</v>
      </c>
      <c r="B277" s="2" t="s">
        <v>26</v>
      </c>
      <c r="C277" s="2">
        <v>1824</v>
      </c>
      <c r="D277" s="2">
        <f t="shared" si="415"/>
        <v>-5</v>
      </c>
      <c r="E277" s="2">
        <v>1</v>
      </c>
      <c r="G277">
        <f t="shared" ref="G277:H277" si="419">D277*6</f>
        <v>-30</v>
      </c>
      <c r="H277">
        <f t="shared" si="419"/>
        <v>6</v>
      </c>
      <c r="I277" s="2">
        <v>42</v>
      </c>
      <c r="J277" s="7">
        <v>43438</v>
      </c>
      <c r="K277" s="8">
        <v>0.45833333333333331</v>
      </c>
      <c r="L277" s="10">
        <v>143</v>
      </c>
      <c r="M277" s="10">
        <v>650</v>
      </c>
      <c r="N277" s="10">
        <f t="shared" si="326"/>
        <v>507</v>
      </c>
      <c r="O277" s="8"/>
      <c r="P277" s="8"/>
      <c r="Q277" s="11"/>
      <c r="R277" s="11"/>
      <c r="S277" s="11"/>
      <c r="T277" s="11"/>
      <c r="U277" s="11"/>
      <c r="V277" s="11"/>
      <c r="W277" s="11"/>
      <c r="X277" s="11"/>
      <c r="Y277" s="11"/>
      <c r="Z277" s="11"/>
      <c r="AA277" s="11"/>
      <c r="AB277" s="4"/>
      <c r="AC277" s="4"/>
    </row>
    <row r="278" spans="1:29" ht="45" customHeight="1" x14ac:dyDescent="0.25">
      <c r="A278" s="2" t="s">
        <v>95</v>
      </c>
      <c r="B278" s="2" t="s">
        <v>26</v>
      </c>
      <c r="C278" s="2">
        <v>1824</v>
      </c>
      <c r="D278" s="2">
        <v>0</v>
      </c>
      <c r="E278" s="2">
        <v>2</v>
      </c>
      <c r="G278">
        <f t="shared" ref="G278:H278" si="420">D278*6</f>
        <v>0</v>
      </c>
      <c r="H278">
        <f t="shared" si="420"/>
        <v>12</v>
      </c>
      <c r="I278" s="2">
        <v>42</v>
      </c>
      <c r="J278" s="7">
        <v>43438</v>
      </c>
      <c r="K278" s="8">
        <v>0.45833333333333331</v>
      </c>
      <c r="L278" s="10">
        <v>145</v>
      </c>
      <c r="M278" s="10">
        <v>14708</v>
      </c>
      <c r="N278" s="10">
        <f t="shared" si="326"/>
        <v>14563</v>
      </c>
      <c r="O278" s="8"/>
      <c r="P278" s="8"/>
      <c r="Q278" s="11"/>
      <c r="R278" s="11"/>
      <c r="S278" s="11"/>
      <c r="T278" s="11"/>
      <c r="U278" s="11"/>
      <c r="V278" s="11"/>
      <c r="W278" s="11"/>
      <c r="X278" s="11"/>
      <c r="Y278" s="11"/>
      <c r="Z278" s="11"/>
      <c r="AA278" s="11"/>
      <c r="AB278" s="4"/>
      <c r="AC278" s="4"/>
    </row>
    <row r="279" spans="1:29" ht="45" customHeight="1" x14ac:dyDescent="0.25">
      <c r="A279" s="2" t="s">
        <v>95</v>
      </c>
      <c r="B279" s="2" t="s">
        <v>26</v>
      </c>
      <c r="C279" s="2">
        <v>1824</v>
      </c>
      <c r="D279" s="2">
        <v>-1</v>
      </c>
      <c r="E279" s="2">
        <v>2</v>
      </c>
      <c r="G279">
        <f t="shared" ref="G279:H279" si="421">D279*6</f>
        <v>-6</v>
      </c>
      <c r="H279">
        <f t="shared" si="421"/>
        <v>12</v>
      </c>
      <c r="I279" s="2">
        <v>42</v>
      </c>
      <c r="J279" s="7">
        <v>43438</v>
      </c>
      <c r="K279" s="8">
        <v>0.45833333333333331</v>
      </c>
      <c r="L279" s="10">
        <v>149</v>
      </c>
      <c r="M279" s="10">
        <v>13857</v>
      </c>
      <c r="N279" s="10">
        <f t="shared" si="326"/>
        <v>13708</v>
      </c>
      <c r="O279" s="8"/>
      <c r="P279" s="8"/>
      <c r="Q279" s="11"/>
      <c r="R279" s="11"/>
      <c r="S279" s="11"/>
      <c r="T279" s="11"/>
      <c r="U279" s="11"/>
      <c r="V279" s="11"/>
      <c r="W279" s="11"/>
      <c r="X279" s="11"/>
      <c r="Y279" s="11"/>
      <c r="Z279" s="11"/>
      <c r="AA279" s="11"/>
      <c r="AB279" s="4"/>
      <c r="AC279" s="4"/>
    </row>
    <row r="280" spans="1:29" ht="45" customHeight="1" x14ac:dyDescent="0.25">
      <c r="A280" s="2" t="s">
        <v>95</v>
      </c>
      <c r="B280" s="2" t="s">
        <v>26</v>
      </c>
      <c r="C280" s="2">
        <v>1824</v>
      </c>
      <c r="D280" s="2">
        <f t="shared" ref="D280:D283" si="422">D279-1</f>
        <v>-2</v>
      </c>
      <c r="E280" s="2">
        <v>2</v>
      </c>
      <c r="G280">
        <f t="shared" ref="G280:H280" si="423">D280*6</f>
        <v>-12</v>
      </c>
      <c r="H280">
        <f t="shared" si="423"/>
        <v>12</v>
      </c>
      <c r="I280" s="2">
        <v>42</v>
      </c>
      <c r="J280" s="7">
        <v>43438</v>
      </c>
      <c r="K280" s="8">
        <v>0.45833333333333331</v>
      </c>
      <c r="L280" s="10">
        <v>147</v>
      </c>
      <c r="M280" s="10">
        <v>10333</v>
      </c>
      <c r="N280" s="10">
        <f t="shared" si="326"/>
        <v>10186</v>
      </c>
      <c r="O280" s="8"/>
      <c r="P280" s="8"/>
      <c r="Q280" s="11"/>
      <c r="R280" s="11"/>
      <c r="S280" s="11"/>
      <c r="T280" s="11"/>
      <c r="U280" s="11"/>
      <c r="V280" s="11"/>
      <c r="W280" s="11"/>
      <c r="X280" s="11"/>
      <c r="Y280" s="11"/>
      <c r="Z280" s="11"/>
      <c r="AA280" s="11"/>
      <c r="AB280" s="4"/>
      <c r="AC280" s="4"/>
    </row>
    <row r="281" spans="1:29" ht="45" customHeight="1" x14ac:dyDescent="0.25">
      <c r="A281" s="2" t="s">
        <v>95</v>
      </c>
      <c r="B281" s="2" t="s">
        <v>26</v>
      </c>
      <c r="C281" s="2">
        <v>1824</v>
      </c>
      <c r="D281" s="2">
        <f t="shared" si="422"/>
        <v>-3</v>
      </c>
      <c r="E281" s="2">
        <v>2</v>
      </c>
      <c r="G281">
        <f t="shared" ref="G281:H281" si="424">D281*6</f>
        <v>-18</v>
      </c>
      <c r="H281">
        <f t="shared" si="424"/>
        <v>12</v>
      </c>
      <c r="I281" s="2">
        <v>42</v>
      </c>
      <c r="J281" s="7">
        <v>43438</v>
      </c>
      <c r="K281" s="8">
        <v>0.45833333333333331</v>
      </c>
      <c r="L281" s="10">
        <v>148</v>
      </c>
      <c r="M281" s="10">
        <v>6270</v>
      </c>
      <c r="N281" s="10">
        <f t="shared" si="326"/>
        <v>6122</v>
      </c>
      <c r="O281" s="8"/>
      <c r="P281" s="8"/>
      <c r="Q281" s="11"/>
      <c r="R281" s="11"/>
      <c r="S281" s="11"/>
      <c r="T281" s="11"/>
      <c r="U281" s="11"/>
      <c r="V281" s="11"/>
      <c r="W281" s="11"/>
      <c r="X281" s="11"/>
      <c r="Y281" s="11"/>
      <c r="Z281" s="11"/>
      <c r="AA281" s="11"/>
      <c r="AB281" s="4"/>
      <c r="AC281" s="4"/>
    </row>
    <row r="282" spans="1:29" ht="45" customHeight="1" x14ac:dyDescent="0.25">
      <c r="A282" s="2" t="s">
        <v>95</v>
      </c>
      <c r="B282" s="2" t="s">
        <v>26</v>
      </c>
      <c r="C282" s="2">
        <v>1824</v>
      </c>
      <c r="D282" s="2">
        <f t="shared" si="422"/>
        <v>-4</v>
      </c>
      <c r="E282" s="2">
        <v>2</v>
      </c>
      <c r="G282">
        <f t="shared" ref="G282:H282" si="425">D282*6</f>
        <v>-24</v>
      </c>
      <c r="H282">
        <f t="shared" si="425"/>
        <v>12</v>
      </c>
      <c r="I282" s="2">
        <v>42</v>
      </c>
      <c r="J282" s="7">
        <v>43438</v>
      </c>
      <c r="K282" s="8">
        <v>0.45833333333333331</v>
      </c>
      <c r="L282" s="10">
        <v>145</v>
      </c>
      <c r="M282" s="10">
        <v>1719</v>
      </c>
      <c r="N282" s="10">
        <f t="shared" si="326"/>
        <v>1574</v>
      </c>
      <c r="O282" s="8"/>
      <c r="P282" s="8"/>
      <c r="Q282" s="11"/>
      <c r="R282" s="11"/>
      <c r="S282" s="11"/>
      <c r="T282" s="11"/>
      <c r="U282" s="11"/>
      <c r="V282" s="11"/>
      <c r="W282" s="11"/>
      <c r="X282" s="11"/>
      <c r="Y282" s="11"/>
      <c r="Z282" s="11"/>
      <c r="AA282" s="11"/>
      <c r="AB282" s="4"/>
      <c r="AC282" s="4"/>
    </row>
    <row r="283" spans="1:29" ht="45" customHeight="1" x14ac:dyDescent="0.25">
      <c r="A283" s="2" t="s">
        <v>95</v>
      </c>
      <c r="B283" s="2" t="s">
        <v>26</v>
      </c>
      <c r="C283" s="2">
        <v>1824</v>
      </c>
      <c r="D283" s="2">
        <f t="shared" si="422"/>
        <v>-5</v>
      </c>
      <c r="E283" s="2">
        <v>2</v>
      </c>
      <c r="G283">
        <f t="shared" ref="G283:H283" si="426">D283*6</f>
        <v>-30</v>
      </c>
      <c r="H283">
        <f t="shared" si="426"/>
        <v>12</v>
      </c>
      <c r="I283" s="2">
        <v>42</v>
      </c>
      <c r="J283" s="7">
        <v>43438</v>
      </c>
      <c r="K283" s="8">
        <v>0.45833333333333331</v>
      </c>
      <c r="L283" s="10">
        <v>142</v>
      </c>
      <c r="M283" s="10">
        <v>626</v>
      </c>
      <c r="N283" s="10">
        <f t="shared" si="326"/>
        <v>484</v>
      </c>
      <c r="O283" s="8"/>
      <c r="P283" s="8"/>
      <c r="Q283" s="11"/>
      <c r="R283" s="11"/>
      <c r="S283" s="11"/>
      <c r="T283" s="11"/>
      <c r="U283" s="11"/>
      <c r="V283" s="11"/>
      <c r="W283" s="11"/>
      <c r="X283" s="11"/>
      <c r="Y283" s="11"/>
      <c r="Z283" s="11"/>
      <c r="AA283" s="11"/>
      <c r="AB283" s="4"/>
      <c r="AC283" s="4"/>
    </row>
    <row r="284" spans="1:29" ht="45" customHeight="1" x14ac:dyDescent="0.25">
      <c r="A284" s="2" t="s">
        <v>95</v>
      </c>
      <c r="B284" s="2" t="s">
        <v>26</v>
      </c>
      <c r="C284" s="2">
        <v>1824</v>
      </c>
      <c r="D284" s="2">
        <v>0</v>
      </c>
      <c r="E284" s="2">
        <v>3</v>
      </c>
      <c r="G284">
        <f t="shared" ref="G284:H284" si="427">D284*6</f>
        <v>0</v>
      </c>
      <c r="H284">
        <f t="shared" si="427"/>
        <v>18</v>
      </c>
      <c r="I284" s="2">
        <v>42</v>
      </c>
      <c r="J284" s="7">
        <v>43438</v>
      </c>
      <c r="K284" s="8">
        <v>0.45833333333333331</v>
      </c>
      <c r="L284" s="10">
        <v>152</v>
      </c>
      <c r="M284" s="10">
        <v>11533</v>
      </c>
      <c r="N284" s="10">
        <f t="shared" si="326"/>
        <v>11381</v>
      </c>
      <c r="O284" s="8"/>
      <c r="P284" s="8"/>
      <c r="Q284" s="11"/>
      <c r="R284" s="11"/>
      <c r="S284" s="11"/>
      <c r="T284" s="11"/>
      <c r="U284" s="11"/>
      <c r="V284" s="11"/>
      <c r="W284" s="11"/>
      <c r="X284" s="11"/>
      <c r="Y284" s="11"/>
      <c r="Z284" s="11"/>
      <c r="AA284" s="11"/>
      <c r="AB284" s="4"/>
      <c r="AC284" s="4"/>
    </row>
    <row r="285" spans="1:29" ht="45" customHeight="1" x14ac:dyDescent="0.25">
      <c r="A285" s="2" t="s">
        <v>95</v>
      </c>
      <c r="B285" s="2" t="s">
        <v>26</v>
      </c>
      <c r="C285" s="2">
        <v>1824</v>
      </c>
      <c r="D285" s="2">
        <v>-1</v>
      </c>
      <c r="E285" s="2">
        <v>3</v>
      </c>
      <c r="G285">
        <f t="shared" ref="G285:H285" si="428">D285*6</f>
        <v>-6</v>
      </c>
      <c r="H285">
        <f t="shared" si="428"/>
        <v>18</v>
      </c>
      <c r="I285" s="2">
        <v>42</v>
      </c>
      <c r="J285" s="7">
        <v>43438</v>
      </c>
      <c r="K285" s="8">
        <v>0.45833333333333331</v>
      </c>
      <c r="L285" s="10">
        <v>152</v>
      </c>
      <c r="M285" s="10">
        <v>10555</v>
      </c>
      <c r="N285" s="10">
        <f t="shared" si="326"/>
        <v>10403</v>
      </c>
      <c r="O285" s="8"/>
      <c r="P285" s="8"/>
      <c r="Q285" s="11"/>
      <c r="R285" s="11"/>
      <c r="S285" s="11"/>
      <c r="T285" s="11"/>
      <c r="U285" s="11"/>
      <c r="V285" s="11"/>
      <c r="W285" s="11"/>
      <c r="X285" s="11"/>
      <c r="Y285" s="11"/>
      <c r="Z285" s="11"/>
      <c r="AA285" s="11"/>
      <c r="AB285" s="4"/>
      <c r="AC285" s="4"/>
    </row>
    <row r="286" spans="1:29" ht="45" customHeight="1" x14ac:dyDescent="0.25">
      <c r="A286" s="2" t="s">
        <v>95</v>
      </c>
      <c r="B286" s="2" t="s">
        <v>26</v>
      </c>
      <c r="C286" s="2">
        <v>1824</v>
      </c>
      <c r="D286" s="2">
        <f t="shared" ref="D286:D289" si="429">D285-1</f>
        <v>-2</v>
      </c>
      <c r="E286" s="2">
        <v>3</v>
      </c>
      <c r="G286">
        <f t="shared" ref="G286:H286" si="430">D286*6</f>
        <v>-12</v>
      </c>
      <c r="H286">
        <f t="shared" si="430"/>
        <v>18</v>
      </c>
      <c r="I286" s="2">
        <v>42</v>
      </c>
      <c r="J286" s="7">
        <v>43438</v>
      </c>
      <c r="K286" s="8">
        <v>0.45833333333333331</v>
      </c>
      <c r="L286" s="10">
        <v>157</v>
      </c>
      <c r="M286" s="10">
        <v>7065</v>
      </c>
      <c r="N286" s="10">
        <f t="shared" si="326"/>
        <v>6908</v>
      </c>
      <c r="O286" s="8"/>
      <c r="P286" s="8"/>
      <c r="Q286" s="11"/>
      <c r="R286" s="11"/>
      <c r="S286" s="11"/>
      <c r="T286" s="11"/>
      <c r="U286" s="11"/>
      <c r="V286" s="11"/>
      <c r="W286" s="11"/>
      <c r="X286" s="11"/>
      <c r="Y286" s="11"/>
      <c r="Z286" s="11"/>
      <c r="AA286" s="11"/>
      <c r="AB286" s="4"/>
      <c r="AC286" s="4"/>
    </row>
    <row r="287" spans="1:29" ht="45" customHeight="1" x14ac:dyDescent="0.25">
      <c r="A287" s="2" t="s">
        <v>95</v>
      </c>
      <c r="B287" s="2" t="s">
        <v>26</v>
      </c>
      <c r="C287" s="2">
        <v>1824</v>
      </c>
      <c r="D287" s="2">
        <f t="shared" si="429"/>
        <v>-3</v>
      </c>
      <c r="E287" s="2">
        <v>3</v>
      </c>
      <c r="G287">
        <f t="shared" ref="G287:H287" si="431">D287*6</f>
        <v>-18</v>
      </c>
      <c r="H287">
        <f t="shared" si="431"/>
        <v>18</v>
      </c>
      <c r="I287" s="2">
        <v>42</v>
      </c>
      <c r="J287" s="7">
        <v>43438</v>
      </c>
      <c r="K287" s="8">
        <v>0.45833333333333331</v>
      </c>
      <c r="L287" s="10">
        <v>159</v>
      </c>
      <c r="M287" s="10">
        <v>2720</v>
      </c>
      <c r="N287" s="10">
        <f t="shared" si="326"/>
        <v>2561</v>
      </c>
      <c r="O287" s="8"/>
      <c r="P287" s="8"/>
      <c r="Q287" s="11"/>
      <c r="R287" s="11"/>
      <c r="S287" s="11"/>
      <c r="T287" s="11"/>
      <c r="U287" s="11"/>
      <c r="V287" s="11"/>
      <c r="W287" s="11"/>
      <c r="X287" s="11"/>
      <c r="Y287" s="11"/>
      <c r="Z287" s="11"/>
      <c r="AA287" s="11"/>
      <c r="AB287" s="4"/>
      <c r="AC287" s="4"/>
    </row>
    <row r="288" spans="1:29" ht="45" customHeight="1" x14ac:dyDescent="0.25">
      <c r="A288" s="2" t="s">
        <v>95</v>
      </c>
      <c r="B288" s="2" t="s">
        <v>26</v>
      </c>
      <c r="C288" s="2">
        <v>1824</v>
      </c>
      <c r="D288" s="2">
        <f t="shared" si="429"/>
        <v>-4</v>
      </c>
      <c r="E288" s="2">
        <v>3</v>
      </c>
      <c r="G288">
        <f t="shared" ref="G288:H288" si="432">D288*6</f>
        <v>-24</v>
      </c>
      <c r="H288">
        <f t="shared" si="432"/>
        <v>18</v>
      </c>
      <c r="I288" s="2">
        <v>42</v>
      </c>
      <c r="J288" s="7">
        <v>43438</v>
      </c>
      <c r="K288" s="8">
        <v>0.45833333333333331</v>
      </c>
      <c r="L288" s="10">
        <v>153</v>
      </c>
      <c r="M288" s="10">
        <v>893</v>
      </c>
      <c r="N288" s="10">
        <f t="shared" si="326"/>
        <v>740</v>
      </c>
      <c r="O288" s="8"/>
      <c r="P288" s="8"/>
      <c r="Q288" s="11"/>
      <c r="R288" s="11"/>
      <c r="S288" s="11"/>
      <c r="T288" s="11"/>
      <c r="U288" s="11"/>
      <c r="V288" s="11"/>
      <c r="W288" s="11"/>
      <c r="X288" s="11"/>
      <c r="Y288" s="11"/>
      <c r="Z288" s="11"/>
      <c r="AA288" s="11"/>
      <c r="AB288" s="4"/>
      <c r="AC288" s="4"/>
    </row>
    <row r="289" spans="1:29" ht="45" customHeight="1" x14ac:dyDescent="0.25">
      <c r="A289" s="2" t="s">
        <v>95</v>
      </c>
      <c r="B289" s="2" t="s">
        <v>26</v>
      </c>
      <c r="C289" s="2">
        <v>1824</v>
      </c>
      <c r="D289" s="2">
        <f t="shared" si="429"/>
        <v>-5</v>
      </c>
      <c r="E289" s="2">
        <v>3</v>
      </c>
      <c r="G289">
        <f t="shared" ref="G289:H289" si="433">D289*6</f>
        <v>-30</v>
      </c>
      <c r="H289">
        <f t="shared" si="433"/>
        <v>18</v>
      </c>
      <c r="I289" s="2">
        <v>42</v>
      </c>
      <c r="J289" s="7">
        <v>43438</v>
      </c>
      <c r="K289" s="8">
        <v>0.45833333333333331</v>
      </c>
      <c r="L289" s="10">
        <v>152</v>
      </c>
      <c r="M289" s="10">
        <v>558</v>
      </c>
      <c r="N289" s="10">
        <f t="shared" si="326"/>
        <v>406</v>
      </c>
      <c r="O289" s="8"/>
      <c r="P289" s="8"/>
      <c r="Q289" s="11"/>
      <c r="R289" s="11"/>
      <c r="S289" s="11"/>
      <c r="T289" s="11"/>
      <c r="U289" s="11"/>
      <c r="V289" s="11"/>
      <c r="W289" s="11"/>
      <c r="X289" s="11"/>
      <c r="Y289" s="11"/>
      <c r="Z289" s="11"/>
      <c r="AA289" s="11"/>
      <c r="AB289" s="4"/>
      <c r="AC289" s="4"/>
    </row>
    <row r="290" spans="1:29" ht="45" customHeight="1" x14ac:dyDescent="0.3">
      <c r="A290" s="2" t="s">
        <v>96</v>
      </c>
      <c r="B290" s="2">
        <v>2</v>
      </c>
      <c r="C290" s="2">
        <v>1845</v>
      </c>
      <c r="D290" s="2">
        <v>0</v>
      </c>
      <c r="E290" s="2">
        <v>0</v>
      </c>
      <c r="G290">
        <f t="shared" ref="G290:H290" si="434">D290*6</f>
        <v>0</v>
      </c>
      <c r="H290">
        <f t="shared" si="434"/>
        <v>0</v>
      </c>
      <c r="I290" s="2">
        <v>6</v>
      </c>
      <c r="J290" s="7">
        <v>43438</v>
      </c>
      <c r="K290" s="8">
        <v>0.45833333333333331</v>
      </c>
      <c r="L290" s="10">
        <v>146</v>
      </c>
      <c r="M290" s="10">
        <v>66898</v>
      </c>
      <c r="N290" s="10">
        <f t="shared" si="326"/>
        <v>66752</v>
      </c>
      <c r="O290" s="8"/>
      <c r="P290" s="8"/>
      <c r="Q290" s="10">
        <f>N313</f>
        <v>36</v>
      </c>
      <c r="R290" s="10">
        <f>N312</f>
        <v>82</v>
      </c>
      <c r="S290" s="10">
        <f>N311</f>
        <v>139</v>
      </c>
      <c r="T290" s="10">
        <f>N310</f>
        <v>221</v>
      </c>
      <c r="U290" s="10">
        <f>N309</f>
        <v>1499</v>
      </c>
      <c r="V290" s="10">
        <f>N308</f>
        <v>1255</v>
      </c>
      <c r="W290" s="9">
        <f t="shared" ref="W290:W293" si="435">U290</f>
        <v>1499</v>
      </c>
      <c r="X290" s="9">
        <f t="shared" ref="X290:X293" si="436">T290</f>
        <v>221</v>
      </c>
      <c r="Y290" s="9">
        <f t="shared" ref="Y290:Y293" si="437">S290</f>
        <v>139</v>
      </c>
      <c r="Z290" s="9">
        <f t="shared" ref="Z290:Z293" si="438">R290</f>
        <v>82</v>
      </c>
      <c r="AA290" s="9">
        <f t="shared" ref="AA290:AA293" si="439">Q290</f>
        <v>36</v>
      </c>
      <c r="AB290" s="15" t="s">
        <v>67</v>
      </c>
      <c r="AC290" s="16">
        <f>B290</f>
        <v>2</v>
      </c>
    </row>
    <row r="291" spans="1:29" ht="45" customHeight="1" x14ac:dyDescent="0.3">
      <c r="A291" s="2" t="s">
        <v>96</v>
      </c>
      <c r="B291" s="2">
        <v>2</v>
      </c>
      <c r="C291" s="2">
        <v>1845</v>
      </c>
      <c r="D291" s="2">
        <v>-1</v>
      </c>
      <c r="E291" s="2">
        <v>0</v>
      </c>
      <c r="G291">
        <f t="shared" ref="G291:H291" si="440">D291*6</f>
        <v>-6</v>
      </c>
      <c r="H291">
        <f t="shared" si="440"/>
        <v>0</v>
      </c>
      <c r="I291" s="2">
        <v>6</v>
      </c>
      <c r="J291" s="7">
        <v>43438</v>
      </c>
      <c r="K291" s="8">
        <v>0.45833333333333331</v>
      </c>
      <c r="L291" s="10">
        <v>147</v>
      </c>
      <c r="M291" s="10">
        <v>49404</v>
      </c>
      <c r="N291" s="10">
        <f t="shared" si="326"/>
        <v>49257</v>
      </c>
      <c r="O291" s="8"/>
      <c r="P291" s="8"/>
      <c r="Q291" s="10">
        <f>N307</f>
        <v>47</v>
      </c>
      <c r="R291" s="10">
        <f>N306</f>
        <v>85</v>
      </c>
      <c r="S291" s="10">
        <f>N305</f>
        <v>223</v>
      </c>
      <c r="T291" s="10">
        <f>N304</f>
        <v>5020</v>
      </c>
      <c r="U291" s="10">
        <f>N303</f>
        <v>23223</v>
      </c>
      <c r="V291" s="10">
        <f>N302</f>
        <v>21736</v>
      </c>
      <c r="W291" s="9">
        <f t="shared" si="435"/>
        <v>23223</v>
      </c>
      <c r="X291" s="9">
        <f t="shared" si="436"/>
        <v>5020</v>
      </c>
      <c r="Y291" s="9">
        <f t="shared" si="437"/>
        <v>223</v>
      </c>
      <c r="Z291" s="9">
        <f t="shared" si="438"/>
        <v>85</v>
      </c>
      <c r="AA291" s="9">
        <f t="shared" si="439"/>
        <v>47</v>
      </c>
      <c r="AB291" s="15" t="s">
        <v>68</v>
      </c>
      <c r="AC291" s="16">
        <f>C290</f>
        <v>1845</v>
      </c>
    </row>
    <row r="292" spans="1:29" ht="45" customHeight="1" x14ac:dyDescent="0.3">
      <c r="A292" s="2" t="s">
        <v>96</v>
      </c>
      <c r="B292" s="2">
        <v>2</v>
      </c>
      <c r="C292" s="2">
        <v>1845</v>
      </c>
      <c r="D292" s="2">
        <f t="shared" ref="D292:D295" si="441">D291-1</f>
        <v>-2</v>
      </c>
      <c r="E292" s="2">
        <v>0</v>
      </c>
      <c r="G292">
        <f t="shared" ref="G292:H292" si="442">D292*6</f>
        <v>-12</v>
      </c>
      <c r="H292">
        <f t="shared" si="442"/>
        <v>0</v>
      </c>
      <c r="I292" s="2">
        <v>6</v>
      </c>
      <c r="J292" s="7">
        <v>43438</v>
      </c>
      <c r="K292" s="8">
        <v>0.45833333333333331</v>
      </c>
      <c r="L292" s="10">
        <v>139</v>
      </c>
      <c r="M292" s="10">
        <v>19598</v>
      </c>
      <c r="N292" s="10">
        <f t="shared" si="326"/>
        <v>19459</v>
      </c>
      <c r="O292" s="8"/>
      <c r="P292" s="8"/>
      <c r="Q292" s="10">
        <f>N300</f>
        <v>116</v>
      </c>
      <c r="R292" s="10">
        <f>N299</f>
        <v>386</v>
      </c>
      <c r="S292" s="10">
        <f>N299</f>
        <v>386</v>
      </c>
      <c r="T292" s="10">
        <f>N298</f>
        <v>21297</v>
      </c>
      <c r="U292" s="10">
        <f>N297</f>
        <v>64191</v>
      </c>
      <c r="V292" s="10">
        <f>N296</f>
        <v>59669</v>
      </c>
      <c r="W292" s="9">
        <f t="shared" si="435"/>
        <v>64191</v>
      </c>
      <c r="X292" s="9">
        <f t="shared" si="436"/>
        <v>21297</v>
      </c>
      <c r="Y292" s="9">
        <f t="shared" si="437"/>
        <v>386</v>
      </c>
      <c r="Z292" s="9">
        <f t="shared" si="438"/>
        <v>386</v>
      </c>
      <c r="AA292" s="9">
        <f t="shared" si="439"/>
        <v>116</v>
      </c>
      <c r="AB292" s="15" t="s">
        <v>69</v>
      </c>
      <c r="AC292" s="16">
        <f>I290</f>
        <v>6</v>
      </c>
    </row>
    <row r="293" spans="1:29" ht="45" customHeight="1" x14ac:dyDescent="0.25">
      <c r="A293" s="2" t="s">
        <v>96</v>
      </c>
      <c r="B293" s="2">
        <v>2</v>
      </c>
      <c r="C293" s="2">
        <v>1845</v>
      </c>
      <c r="D293" s="2">
        <f t="shared" si="441"/>
        <v>-3</v>
      </c>
      <c r="E293" s="2">
        <v>0</v>
      </c>
      <c r="G293">
        <f t="shared" ref="G293:H293" si="443">D293*6</f>
        <v>-18</v>
      </c>
      <c r="H293">
        <f t="shared" si="443"/>
        <v>0</v>
      </c>
      <c r="I293" s="2">
        <v>6</v>
      </c>
      <c r="J293" s="7">
        <v>43438</v>
      </c>
      <c r="K293" s="8">
        <v>0.45833333333333331</v>
      </c>
      <c r="L293" s="10">
        <v>141</v>
      </c>
      <c r="M293" s="10">
        <v>469</v>
      </c>
      <c r="N293" s="10">
        <f t="shared" si="326"/>
        <v>328</v>
      </c>
      <c r="O293" s="8"/>
      <c r="P293" s="8"/>
      <c r="Q293" s="10">
        <f>N295</f>
        <v>78</v>
      </c>
      <c r="R293" s="10">
        <f>N294</f>
        <v>140</v>
      </c>
      <c r="S293" s="10">
        <f>N293</f>
        <v>328</v>
      </c>
      <c r="T293" s="10">
        <f>N292</f>
        <v>19459</v>
      </c>
      <c r="U293" s="10">
        <f>N291</f>
        <v>49257</v>
      </c>
      <c r="V293" s="29">
        <f>N290</f>
        <v>66752</v>
      </c>
      <c r="W293" s="9">
        <f t="shared" si="435"/>
        <v>49257</v>
      </c>
      <c r="X293" s="9">
        <f t="shared" si="436"/>
        <v>19459</v>
      </c>
      <c r="Y293" s="9">
        <f t="shared" si="437"/>
        <v>328</v>
      </c>
      <c r="Z293" s="9">
        <f t="shared" si="438"/>
        <v>140</v>
      </c>
      <c r="AA293" s="9">
        <f t="shared" si="439"/>
        <v>78</v>
      </c>
      <c r="AB293" s="4"/>
      <c r="AC293" s="4"/>
    </row>
    <row r="294" spans="1:29" ht="45" customHeight="1" x14ac:dyDescent="0.25">
      <c r="A294" s="2" t="s">
        <v>96</v>
      </c>
      <c r="B294" s="2">
        <v>2</v>
      </c>
      <c r="C294" s="2">
        <v>1845</v>
      </c>
      <c r="D294" s="2">
        <f t="shared" si="441"/>
        <v>-4</v>
      </c>
      <c r="E294" s="2">
        <v>0</v>
      </c>
      <c r="G294">
        <f t="shared" ref="G294:H294" si="444">D294*6</f>
        <v>-24</v>
      </c>
      <c r="H294">
        <f t="shared" si="444"/>
        <v>0</v>
      </c>
      <c r="I294" s="2">
        <v>6</v>
      </c>
      <c r="J294" s="7">
        <v>43438</v>
      </c>
      <c r="K294" s="8">
        <v>0.45833333333333331</v>
      </c>
      <c r="L294" s="10">
        <v>141</v>
      </c>
      <c r="M294" s="10">
        <v>281</v>
      </c>
      <c r="N294" s="10">
        <f t="shared" si="326"/>
        <v>140</v>
      </c>
      <c r="O294" s="8"/>
      <c r="P294" s="8"/>
      <c r="Q294" s="10">
        <f t="shared" ref="Q294:AA294" si="445">Q292</f>
        <v>116</v>
      </c>
      <c r="R294" s="10">
        <f t="shared" si="445"/>
        <v>386</v>
      </c>
      <c r="S294" s="10">
        <f t="shared" si="445"/>
        <v>386</v>
      </c>
      <c r="T294" s="10">
        <f t="shared" si="445"/>
        <v>21297</v>
      </c>
      <c r="U294" s="10">
        <f t="shared" si="445"/>
        <v>64191</v>
      </c>
      <c r="V294" s="10">
        <f t="shared" si="445"/>
        <v>59669</v>
      </c>
      <c r="W294" s="10">
        <f t="shared" si="445"/>
        <v>64191</v>
      </c>
      <c r="X294" s="10">
        <f t="shared" si="445"/>
        <v>21297</v>
      </c>
      <c r="Y294" s="10">
        <f t="shared" si="445"/>
        <v>386</v>
      </c>
      <c r="Z294" s="10">
        <f t="shared" si="445"/>
        <v>386</v>
      </c>
      <c r="AA294" s="10">
        <f t="shared" si="445"/>
        <v>116</v>
      </c>
      <c r="AB294" s="4"/>
      <c r="AC294" s="4"/>
    </row>
    <row r="295" spans="1:29" ht="45" customHeight="1" x14ac:dyDescent="0.25">
      <c r="A295" s="2" t="s">
        <v>96</v>
      </c>
      <c r="B295" s="2">
        <v>2</v>
      </c>
      <c r="C295" s="2">
        <v>1845</v>
      </c>
      <c r="D295" s="2">
        <f t="shared" si="441"/>
        <v>-5</v>
      </c>
      <c r="E295" s="2">
        <v>0</v>
      </c>
      <c r="G295">
        <f t="shared" ref="G295:H295" si="446">D295*6</f>
        <v>-30</v>
      </c>
      <c r="H295">
        <f t="shared" si="446"/>
        <v>0</v>
      </c>
      <c r="I295" s="2">
        <v>6</v>
      </c>
      <c r="J295" s="7">
        <v>43438</v>
      </c>
      <c r="K295" s="8">
        <v>0.45833333333333331</v>
      </c>
      <c r="L295" s="10">
        <v>142</v>
      </c>
      <c r="M295" s="10">
        <v>220</v>
      </c>
      <c r="N295" s="10">
        <f t="shared" si="326"/>
        <v>78</v>
      </c>
      <c r="O295" s="8"/>
      <c r="P295" s="8"/>
      <c r="Q295" s="10">
        <f t="shared" ref="Q295:AA295" si="447">Q291</f>
        <v>47</v>
      </c>
      <c r="R295" s="10">
        <f t="shared" si="447"/>
        <v>85</v>
      </c>
      <c r="S295" s="10">
        <f t="shared" si="447"/>
        <v>223</v>
      </c>
      <c r="T295" s="10">
        <f t="shared" si="447"/>
        <v>5020</v>
      </c>
      <c r="U295" s="10">
        <f t="shared" si="447"/>
        <v>23223</v>
      </c>
      <c r="V295" s="10">
        <f t="shared" si="447"/>
        <v>21736</v>
      </c>
      <c r="W295" s="10">
        <f t="shared" si="447"/>
        <v>23223</v>
      </c>
      <c r="X295" s="10">
        <f t="shared" si="447"/>
        <v>5020</v>
      </c>
      <c r="Y295" s="10">
        <f t="shared" si="447"/>
        <v>223</v>
      </c>
      <c r="Z295" s="10">
        <f t="shared" si="447"/>
        <v>85</v>
      </c>
      <c r="AA295" s="10">
        <f t="shared" si="447"/>
        <v>47</v>
      </c>
      <c r="AB295" s="4"/>
      <c r="AC295" s="4"/>
    </row>
    <row r="296" spans="1:29" ht="45" customHeight="1" x14ac:dyDescent="0.25">
      <c r="A296" s="2" t="s">
        <v>96</v>
      </c>
      <c r="B296" s="2">
        <v>2</v>
      </c>
      <c r="C296" s="2">
        <v>1845</v>
      </c>
      <c r="D296" s="2">
        <v>0</v>
      </c>
      <c r="E296" s="2">
        <v>1</v>
      </c>
      <c r="G296">
        <f t="shared" ref="G296:H296" si="448">D296*6</f>
        <v>0</v>
      </c>
      <c r="H296">
        <f t="shared" si="448"/>
        <v>6</v>
      </c>
      <c r="I296" s="2">
        <v>6</v>
      </c>
      <c r="J296" s="7">
        <v>43438</v>
      </c>
      <c r="K296" s="8">
        <v>0.45833333333333331</v>
      </c>
      <c r="L296" s="10">
        <v>143</v>
      </c>
      <c r="M296" s="10">
        <v>59812</v>
      </c>
      <c r="N296" s="10">
        <f t="shared" si="326"/>
        <v>59669</v>
      </c>
      <c r="O296" s="8"/>
      <c r="P296" s="8"/>
      <c r="Q296" s="10">
        <f t="shared" ref="Q296:AA296" si="449">Q290</f>
        <v>36</v>
      </c>
      <c r="R296" s="10">
        <f t="shared" si="449"/>
        <v>82</v>
      </c>
      <c r="S296" s="10">
        <f t="shared" si="449"/>
        <v>139</v>
      </c>
      <c r="T296" s="10">
        <f t="shared" si="449"/>
        <v>221</v>
      </c>
      <c r="U296" s="10">
        <f t="shared" si="449"/>
        <v>1499</v>
      </c>
      <c r="V296" s="10">
        <f t="shared" si="449"/>
        <v>1255</v>
      </c>
      <c r="W296" s="10">
        <f t="shared" si="449"/>
        <v>1499</v>
      </c>
      <c r="X296" s="10">
        <f t="shared" si="449"/>
        <v>221</v>
      </c>
      <c r="Y296" s="10">
        <f t="shared" si="449"/>
        <v>139</v>
      </c>
      <c r="Z296" s="10">
        <f t="shared" si="449"/>
        <v>82</v>
      </c>
      <c r="AA296" s="10">
        <f t="shared" si="449"/>
        <v>36</v>
      </c>
      <c r="AB296" s="4"/>
      <c r="AC296" s="4"/>
    </row>
    <row r="297" spans="1:29" ht="45" customHeight="1" x14ac:dyDescent="0.25">
      <c r="A297" s="2" t="s">
        <v>96</v>
      </c>
      <c r="B297" s="2">
        <v>2</v>
      </c>
      <c r="C297" s="2">
        <v>1845</v>
      </c>
      <c r="D297" s="2">
        <v>-1</v>
      </c>
      <c r="E297" s="2">
        <v>1</v>
      </c>
      <c r="G297">
        <f t="shared" ref="G297:H297" si="450">D297*6</f>
        <v>-6</v>
      </c>
      <c r="H297">
        <f t="shared" si="450"/>
        <v>6</v>
      </c>
      <c r="I297" s="2">
        <v>6</v>
      </c>
      <c r="J297" s="7">
        <v>43438</v>
      </c>
      <c r="K297" s="8">
        <v>0.45833333333333331</v>
      </c>
      <c r="L297" s="10">
        <v>146</v>
      </c>
      <c r="M297" s="10">
        <v>64337</v>
      </c>
      <c r="N297" s="10">
        <f t="shared" si="326"/>
        <v>64191</v>
      </c>
      <c r="O297" s="8"/>
      <c r="P297" s="8"/>
      <c r="Q297" s="11"/>
      <c r="R297" s="11"/>
      <c r="S297" s="11"/>
      <c r="T297" s="11"/>
      <c r="U297" s="11"/>
      <c r="V297" s="11"/>
      <c r="W297" s="11"/>
      <c r="X297" s="11"/>
      <c r="Y297" s="11"/>
      <c r="Z297" s="11"/>
      <c r="AA297" s="11"/>
      <c r="AB297" s="4"/>
      <c r="AC297" s="4"/>
    </row>
    <row r="298" spans="1:29" ht="45" customHeight="1" x14ac:dyDescent="0.25">
      <c r="A298" s="2" t="s">
        <v>96</v>
      </c>
      <c r="B298" s="2">
        <v>2</v>
      </c>
      <c r="C298" s="2">
        <v>1845</v>
      </c>
      <c r="D298" s="2">
        <f t="shared" ref="D298:D301" si="451">D297-1</f>
        <v>-2</v>
      </c>
      <c r="E298" s="2">
        <v>1</v>
      </c>
      <c r="G298">
        <f t="shared" ref="G298:H298" si="452">D298*6</f>
        <v>-12</v>
      </c>
      <c r="H298">
        <f t="shared" si="452"/>
        <v>6</v>
      </c>
      <c r="I298" s="2">
        <v>6</v>
      </c>
      <c r="J298" s="7">
        <v>43438</v>
      </c>
      <c r="K298" s="8">
        <v>0.45833333333333331</v>
      </c>
      <c r="L298" s="10">
        <v>144</v>
      </c>
      <c r="M298" s="10">
        <v>21441</v>
      </c>
      <c r="N298" s="10">
        <f t="shared" si="326"/>
        <v>21297</v>
      </c>
      <c r="O298" s="8"/>
      <c r="P298" s="8"/>
      <c r="Q298" s="11"/>
      <c r="R298" s="11"/>
      <c r="S298" s="11"/>
      <c r="T298" s="11"/>
      <c r="U298" s="11"/>
      <c r="V298" s="11"/>
      <c r="W298" s="11"/>
      <c r="X298" s="11"/>
      <c r="Y298" s="11"/>
      <c r="Z298" s="11"/>
      <c r="AA298" s="11"/>
      <c r="AB298" s="4"/>
      <c r="AC298" s="4"/>
    </row>
    <row r="299" spans="1:29" ht="45" customHeight="1" x14ac:dyDescent="0.25">
      <c r="A299" s="2" t="s">
        <v>96</v>
      </c>
      <c r="B299" s="2">
        <v>2</v>
      </c>
      <c r="C299" s="2">
        <v>1845</v>
      </c>
      <c r="D299" s="2">
        <f t="shared" si="451"/>
        <v>-3</v>
      </c>
      <c r="E299" s="2">
        <v>1</v>
      </c>
      <c r="G299">
        <f t="shared" ref="G299:H299" si="453">D299*6</f>
        <v>-18</v>
      </c>
      <c r="H299">
        <f t="shared" si="453"/>
        <v>6</v>
      </c>
      <c r="I299" s="2">
        <v>6</v>
      </c>
      <c r="J299" s="7">
        <v>43438</v>
      </c>
      <c r="K299" s="8">
        <v>0.45833333333333331</v>
      </c>
      <c r="L299" s="10">
        <v>147</v>
      </c>
      <c r="M299" s="10">
        <v>533</v>
      </c>
      <c r="N299" s="10">
        <f t="shared" si="326"/>
        <v>386</v>
      </c>
      <c r="O299" s="8"/>
      <c r="P299" s="8"/>
      <c r="Q299" s="11"/>
      <c r="R299" s="11"/>
      <c r="S299" s="11"/>
      <c r="T299" s="11"/>
      <c r="U299" s="11"/>
      <c r="V299" s="11"/>
      <c r="W299" s="11"/>
      <c r="X299" s="11"/>
      <c r="Y299" s="11"/>
      <c r="Z299" s="11"/>
      <c r="AA299" s="11"/>
      <c r="AB299" s="4"/>
      <c r="AC299" s="4"/>
    </row>
    <row r="300" spans="1:29" ht="45" customHeight="1" x14ac:dyDescent="0.25">
      <c r="A300" s="2" t="s">
        <v>96</v>
      </c>
      <c r="B300" s="2">
        <v>2</v>
      </c>
      <c r="C300" s="2">
        <v>1845</v>
      </c>
      <c r="D300" s="2">
        <f t="shared" si="451"/>
        <v>-4</v>
      </c>
      <c r="E300" s="2">
        <v>1</v>
      </c>
      <c r="G300">
        <f t="shared" ref="G300:H300" si="454">D300*6</f>
        <v>-24</v>
      </c>
      <c r="H300">
        <f t="shared" si="454"/>
        <v>6</v>
      </c>
      <c r="I300" s="2">
        <v>6</v>
      </c>
      <c r="J300" s="7">
        <v>43438</v>
      </c>
      <c r="K300" s="8">
        <v>0.45833333333333331</v>
      </c>
      <c r="L300" s="10">
        <v>145</v>
      </c>
      <c r="M300" s="10">
        <v>261</v>
      </c>
      <c r="N300" s="10">
        <f t="shared" si="326"/>
        <v>116</v>
      </c>
      <c r="O300" s="8"/>
      <c r="P300" s="8"/>
      <c r="Q300" s="11"/>
      <c r="R300" s="11"/>
      <c r="S300" s="11"/>
      <c r="T300" s="11"/>
      <c r="U300" s="11"/>
      <c r="V300" s="11"/>
      <c r="W300" s="11"/>
      <c r="X300" s="11"/>
      <c r="Y300" s="11"/>
      <c r="Z300" s="11"/>
      <c r="AA300" s="11"/>
      <c r="AB300" s="4"/>
      <c r="AC300" s="4"/>
    </row>
    <row r="301" spans="1:29" ht="45" customHeight="1" x14ac:dyDescent="0.25">
      <c r="A301" s="2" t="s">
        <v>96</v>
      </c>
      <c r="B301" s="2">
        <v>2</v>
      </c>
      <c r="C301" s="2">
        <v>1845</v>
      </c>
      <c r="D301" s="2">
        <f t="shared" si="451"/>
        <v>-5</v>
      </c>
      <c r="E301" s="2">
        <v>1</v>
      </c>
      <c r="G301">
        <f t="shared" ref="G301:H301" si="455">D301*6</f>
        <v>-30</v>
      </c>
      <c r="H301">
        <f t="shared" si="455"/>
        <v>6</v>
      </c>
      <c r="I301" s="2">
        <v>6</v>
      </c>
      <c r="J301" s="7">
        <v>43438</v>
      </c>
      <c r="K301" s="8">
        <v>0.45833333333333331</v>
      </c>
      <c r="L301" s="10">
        <v>143</v>
      </c>
      <c r="M301" s="10">
        <v>210</v>
      </c>
      <c r="N301" s="10">
        <f t="shared" si="326"/>
        <v>67</v>
      </c>
      <c r="O301" s="8"/>
      <c r="P301" s="8"/>
      <c r="Q301" s="11"/>
      <c r="R301" s="11"/>
      <c r="S301" s="11"/>
      <c r="T301" s="11"/>
      <c r="U301" s="11"/>
      <c r="V301" s="11"/>
      <c r="W301" s="11"/>
      <c r="X301" s="11"/>
      <c r="Y301" s="11"/>
      <c r="Z301" s="11"/>
      <c r="AA301" s="11"/>
      <c r="AB301" s="4"/>
      <c r="AC301" s="4"/>
    </row>
    <row r="302" spans="1:29" ht="45" customHeight="1" x14ac:dyDescent="0.25">
      <c r="A302" s="2" t="s">
        <v>96</v>
      </c>
      <c r="B302" s="2">
        <v>2</v>
      </c>
      <c r="C302" s="2">
        <v>1845</v>
      </c>
      <c r="D302" s="2">
        <v>0</v>
      </c>
      <c r="E302" s="2">
        <v>2</v>
      </c>
      <c r="G302">
        <f t="shared" ref="G302:H302" si="456">D302*6</f>
        <v>0</v>
      </c>
      <c r="H302">
        <f t="shared" si="456"/>
        <v>12</v>
      </c>
      <c r="I302" s="2">
        <v>6</v>
      </c>
      <c r="J302" s="7">
        <v>43438</v>
      </c>
      <c r="K302" s="8">
        <v>0.45833333333333331</v>
      </c>
      <c r="L302" s="10">
        <v>145</v>
      </c>
      <c r="M302" s="10">
        <v>21881</v>
      </c>
      <c r="N302" s="10">
        <f t="shared" si="326"/>
        <v>21736</v>
      </c>
      <c r="O302" s="8"/>
      <c r="P302" s="8"/>
      <c r="Q302" s="11"/>
      <c r="R302" s="11"/>
      <c r="S302" s="11"/>
      <c r="T302" s="11"/>
      <c r="U302" s="11"/>
      <c r="V302" s="11"/>
      <c r="W302" s="11"/>
      <c r="X302" s="11"/>
      <c r="Y302" s="11"/>
      <c r="Z302" s="11"/>
      <c r="AA302" s="11"/>
      <c r="AB302" s="4"/>
      <c r="AC302" s="4"/>
    </row>
    <row r="303" spans="1:29" ht="45" customHeight="1" x14ac:dyDescent="0.25">
      <c r="A303" s="2" t="s">
        <v>96</v>
      </c>
      <c r="B303" s="2">
        <v>2</v>
      </c>
      <c r="C303" s="2">
        <v>1845</v>
      </c>
      <c r="D303" s="2">
        <v>-1</v>
      </c>
      <c r="E303" s="2">
        <v>2</v>
      </c>
      <c r="G303">
        <f t="shared" ref="G303:H303" si="457">D303*6</f>
        <v>-6</v>
      </c>
      <c r="H303">
        <f t="shared" si="457"/>
        <v>12</v>
      </c>
      <c r="I303" s="2">
        <v>6</v>
      </c>
      <c r="J303" s="7">
        <v>43438</v>
      </c>
      <c r="K303" s="8">
        <v>0.45833333333333331</v>
      </c>
      <c r="L303" s="10">
        <v>149</v>
      </c>
      <c r="M303" s="10">
        <v>23372</v>
      </c>
      <c r="N303" s="10">
        <f t="shared" si="326"/>
        <v>23223</v>
      </c>
      <c r="O303" s="8"/>
      <c r="P303" s="8"/>
      <c r="Q303" s="11"/>
      <c r="R303" s="11"/>
      <c r="S303" s="11"/>
      <c r="T303" s="11"/>
      <c r="U303" s="11"/>
      <c r="V303" s="11"/>
      <c r="W303" s="11"/>
      <c r="X303" s="11"/>
      <c r="Y303" s="11"/>
      <c r="Z303" s="11"/>
      <c r="AA303" s="11"/>
      <c r="AB303" s="4"/>
      <c r="AC303" s="4"/>
    </row>
    <row r="304" spans="1:29" ht="45" customHeight="1" x14ac:dyDescent="0.25">
      <c r="A304" s="2" t="s">
        <v>96</v>
      </c>
      <c r="B304" s="2">
        <v>2</v>
      </c>
      <c r="C304" s="2">
        <v>1845</v>
      </c>
      <c r="D304" s="2">
        <f t="shared" ref="D304:D307" si="458">D303-1</f>
        <v>-2</v>
      </c>
      <c r="E304" s="2">
        <v>2</v>
      </c>
      <c r="G304">
        <f t="shared" ref="G304:H304" si="459">D304*6</f>
        <v>-12</v>
      </c>
      <c r="H304">
        <f t="shared" si="459"/>
        <v>12</v>
      </c>
      <c r="I304" s="2">
        <v>6</v>
      </c>
      <c r="J304" s="7">
        <v>43438</v>
      </c>
      <c r="K304" s="8">
        <v>0.45833333333333331</v>
      </c>
      <c r="L304" s="10">
        <v>147</v>
      </c>
      <c r="M304" s="10">
        <v>5167</v>
      </c>
      <c r="N304" s="10">
        <f t="shared" si="326"/>
        <v>5020</v>
      </c>
      <c r="O304" s="8"/>
      <c r="P304" s="8"/>
      <c r="Q304" s="11"/>
      <c r="R304" s="11"/>
      <c r="S304" s="11"/>
      <c r="T304" s="11"/>
      <c r="U304" s="11"/>
      <c r="V304" s="11"/>
      <c r="W304" s="11"/>
      <c r="X304" s="11"/>
      <c r="Y304" s="11"/>
      <c r="Z304" s="11"/>
      <c r="AA304" s="11"/>
      <c r="AB304" s="4"/>
      <c r="AC304" s="4"/>
    </row>
    <row r="305" spans="1:29" ht="45" customHeight="1" x14ac:dyDescent="0.25">
      <c r="A305" s="2" t="s">
        <v>96</v>
      </c>
      <c r="B305" s="2">
        <v>2</v>
      </c>
      <c r="C305" s="2">
        <v>1845</v>
      </c>
      <c r="D305" s="2">
        <f t="shared" si="458"/>
        <v>-3</v>
      </c>
      <c r="E305" s="2">
        <v>2</v>
      </c>
      <c r="G305">
        <f t="shared" ref="G305:H305" si="460">D305*6</f>
        <v>-18</v>
      </c>
      <c r="H305">
        <f t="shared" si="460"/>
        <v>12</v>
      </c>
      <c r="I305" s="2">
        <v>6</v>
      </c>
      <c r="J305" s="7">
        <v>43438</v>
      </c>
      <c r="K305" s="8">
        <v>0.45833333333333331</v>
      </c>
      <c r="L305" s="10">
        <v>148</v>
      </c>
      <c r="M305" s="10">
        <v>371</v>
      </c>
      <c r="N305" s="10">
        <f t="shared" si="326"/>
        <v>223</v>
      </c>
      <c r="O305" s="8"/>
      <c r="P305" s="8"/>
      <c r="Q305" s="11"/>
      <c r="R305" s="11"/>
      <c r="S305" s="11"/>
      <c r="T305" s="11"/>
      <c r="U305" s="11"/>
      <c r="V305" s="11"/>
      <c r="W305" s="11"/>
      <c r="X305" s="11"/>
      <c r="Y305" s="11"/>
      <c r="Z305" s="11"/>
      <c r="AA305" s="11"/>
      <c r="AB305" s="4"/>
      <c r="AC305" s="4"/>
    </row>
    <row r="306" spans="1:29" ht="45" customHeight="1" x14ac:dyDescent="0.25">
      <c r="A306" s="2" t="s">
        <v>96</v>
      </c>
      <c r="B306" s="2">
        <v>2</v>
      </c>
      <c r="C306" s="2">
        <v>1845</v>
      </c>
      <c r="D306" s="2">
        <f t="shared" si="458"/>
        <v>-4</v>
      </c>
      <c r="E306" s="2">
        <v>2</v>
      </c>
      <c r="G306">
        <f t="shared" ref="G306:H306" si="461">D306*6</f>
        <v>-24</v>
      </c>
      <c r="H306">
        <f t="shared" si="461"/>
        <v>12</v>
      </c>
      <c r="I306" s="2">
        <v>6</v>
      </c>
      <c r="J306" s="7">
        <v>43438</v>
      </c>
      <c r="K306" s="8">
        <v>0.45833333333333331</v>
      </c>
      <c r="L306" s="10">
        <v>145</v>
      </c>
      <c r="M306" s="10">
        <v>230</v>
      </c>
      <c r="N306" s="10">
        <f t="shared" si="326"/>
        <v>85</v>
      </c>
      <c r="O306" s="8"/>
      <c r="P306" s="8"/>
      <c r="Q306" s="11"/>
      <c r="R306" s="11"/>
      <c r="S306" s="11"/>
      <c r="T306" s="11"/>
      <c r="U306" s="11"/>
      <c r="V306" s="11"/>
      <c r="W306" s="11"/>
      <c r="X306" s="11"/>
      <c r="Y306" s="11"/>
      <c r="Z306" s="11"/>
      <c r="AA306" s="11"/>
      <c r="AB306" s="4"/>
      <c r="AC306" s="4"/>
    </row>
    <row r="307" spans="1:29" ht="45" customHeight="1" x14ac:dyDescent="0.25">
      <c r="A307" s="2" t="s">
        <v>96</v>
      </c>
      <c r="B307" s="2">
        <v>2</v>
      </c>
      <c r="C307" s="2">
        <v>1845</v>
      </c>
      <c r="D307" s="2">
        <f t="shared" si="458"/>
        <v>-5</v>
      </c>
      <c r="E307" s="2">
        <v>2</v>
      </c>
      <c r="G307">
        <f t="shared" ref="G307:H307" si="462">D307*6</f>
        <v>-30</v>
      </c>
      <c r="H307">
        <f t="shared" si="462"/>
        <v>12</v>
      </c>
      <c r="I307" s="2">
        <v>6</v>
      </c>
      <c r="J307" s="7">
        <v>43438</v>
      </c>
      <c r="K307" s="8">
        <v>0.45833333333333331</v>
      </c>
      <c r="L307" s="10">
        <v>142</v>
      </c>
      <c r="M307" s="10">
        <v>189</v>
      </c>
      <c r="N307" s="10">
        <f t="shared" si="326"/>
        <v>47</v>
      </c>
      <c r="O307" s="8"/>
      <c r="P307" s="8"/>
      <c r="Q307" s="11"/>
      <c r="R307" s="11"/>
      <c r="S307" s="11"/>
      <c r="T307" s="11"/>
      <c r="U307" s="11"/>
      <c r="V307" s="11"/>
      <c r="W307" s="11"/>
      <c r="X307" s="11"/>
      <c r="Y307" s="11"/>
      <c r="Z307" s="11"/>
      <c r="AA307" s="11"/>
      <c r="AB307" s="4"/>
      <c r="AC307" s="4"/>
    </row>
    <row r="308" spans="1:29" ht="45" customHeight="1" x14ac:dyDescent="0.25">
      <c r="A308" s="2" t="s">
        <v>96</v>
      </c>
      <c r="B308" s="2">
        <v>2</v>
      </c>
      <c r="C308" s="2">
        <v>1845</v>
      </c>
      <c r="D308" s="2">
        <v>0</v>
      </c>
      <c r="E308" s="2">
        <v>3</v>
      </c>
      <c r="G308">
        <f t="shared" ref="G308:H308" si="463">D308*6</f>
        <v>0</v>
      </c>
      <c r="H308">
        <f t="shared" si="463"/>
        <v>18</v>
      </c>
      <c r="I308" s="2">
        <v>6</v>
      </c>
      <c r="J308" s="7">
        <v>43438</v>
      </c>
      <c r="K308" s="8">
        <v>0.45833333333333331</v>
      </c>
      <c r="L308" s="10">
        <v>152</v>
      </c>
      <c r="M308" s="10">
        <v>1407</v>
      </c>
      <c r="N308" s="10">
        <f t="shared" si="326"/>
        <v>1255</v>
      </c>
      <c r="O308" s="8"/>
      <c r="P308" s="8"/>
      <c r="Q308" s="11"/>
      <c r="R308" s="11"/>
      <c r="S308" s="11"/>
      <c r="T308" s="11"/>
      <c r="U308" s="11"/>
      <c r="V308" s="11"/>
      <c r="W308" s="11"/>
      <c r="X308" s="11"/>
      <c r="Y308" s="11"/>
      <c r="Z308" s="11"/>
      <c r="AA308" s="11"/>
      <c r="AB308" s="4"/>
      <c r="AC308" s="4"/>
    </row>
    <row r="309" spans="1:29" ht="45" customHeight="1" x14ac:dyDescent="0.25">
      <c r="A309" s="2" t="s">
        <v>96</v>
      </c>
      <c r="B309" s="2">
        <v>2</v>
      </c>
      <c r="C309" s="2">
        <v>1845</v>
      </c>
      <c r="D309" s="2">
        <v>-1</v>
      </c>
      <c r="E309" s="2">
        <v>3</v>
      </c>
      <c r="G309">
        <f t="shared" ref="G309:H309" si="464">D309*6</f>
        <v>-6</v>
      </c>
      <c r="H309">
        <f t="shared" si="464"/>
        <v>18</v>
      </c>
      <c r="I309" s="2">
        <v>6</v>
      </c>
      <c r="J309" s="7">
        <v>43438</v>
      </c>
      <c r="K309" s="8">
        <v>0.45833333333333331</v>
      </c>
      <c r="L309" s="10">
        <v>152</v>
      </c>
      <c r="M309" s="10">
        <v>1651</v>
      </c>
      <c r="N309" s="10">
        <f t="shared" si="326"/>
        <v>1499</v>
      </c>
      <c r="O309" s="8"/>
      <c r="P309" s="8"/>
      <c r="Q309" s="11"/>
      <c r="R309" s="11"/>
      <c r="S309" s="11"/>
      <c r="T309" s="11"/>
      <c r="U309" s="11"/>
      <c r="V309" s="11"/>
      <c r="W309" s="11"/>
      <c r="X309" s="11"/>
      <c r="Y309" s="11"/>
      <c r="Z309" s="11"/>
      <c r="AA309" s="11"/>
      <c r="AB309" s="4"/>
      <c r="AC309" s="4"/>
    </row>
    <row r="310" spans="1:29" ht="45" customHeight="1" x14ac:dyDescent="0.25">
      <c r="A310" s="2" t="s">
        <v>96</v>
      </c>
      <c r="B310" s="2">
        <v>2</v>
      </c>
      <c r="C310" s="2">
        <v>1845</v>
      </c>
      <c r="D310" s="2">
        <f t="shared" ref="D310:D313" si="465">D309-1</f>
        <v>-2</v>
      </c>
      <c r="E310" s="2">
        <v>3</v>
      </c>
      <c r="G310">
        <f t="shared" ref="G310:H310" si="466">D310*6</f>
        <v>-12</v>
      </c>
      <c r="H310">
        <f t="shared" si="466"/>
        <v>18</v>
      </c>
      <c r="I310" s="2">
        <v>6</v>
      </c>
      <c r="J310" s="7">
        <v>43438</v>
      </c>
      <c r="K310" s="8">
        <v>0.45833333333333331</v>
      </c>
      <c r="L310" s="10">
        <v>157</v>
      </c>
      <c r="M310" s="10">
        <v>378</v>
      </c>
      <c r="N310" s="10">
        <f t="shared" si="326"/>
        <v>221</v>
      </c>
      <c r="O310" s="8"/>
      <c r="P310" s="8"/>
      <c r="Q310" s="11"/>
      <c r="R310" s="11"/>
      <c r="S310" s="11"/>
      <c r="T310" s="11"/>
      <c r="U310" s="11"/>
      <c r="V310" s="11"/>
      <c r="W310" s="11"/>
      <c r="X310" s="11"/>
      <c r="Y310" s="11"/>
      <c r="Z310" s="11"/>
      <c r="AA310" s="11"/>
      <c r="AB310" s="4"/>
      <c r="AC310" s="4"/>
    </row>
    <row r="311" spans="1:29" ht="45" customHeight="1" x14ac:dyDescent="0.25">
      <c r="A311" s="2" t="s">
        <v>96</v>
      </c>
      <c r="B311" s="2">
        <v>2</v>
      </c>
      <c r="C311" s="2">
        <v>1845</v>
      </c>
      <c r="D311" s="2">
        <f t="shared" si="465"/>
        <v>-3</v>
      </c>
      <c r="E311" s="2">
        <v>3</v>
      </c>
      <c r="G311">
        <f t="shared" ref="G311:H311" si="467">D311*6</f>
        <v>-18</v>
      </c>
      <c r="H311">
        <f t="shared" si="467"/>
        <v>18</v>
      </c>
      <c r="I311" s="2">
        <v>6</v>
      </c>
      <c r="J311" s="7">
        <v>43438</v>
      </c>
      <c r="K311" s="8">
        <v>0.45833333333333331</v>
      </c>
      <c r="L311" s="10">
        <v>159</v>
      </c>
      <c r="M311" s="10">
        <v>298</v>
      </c>
      <c r="N311" s="10">
        <f t="shared" si="326"/>
        <v>139</v>
      </c>
      <c r="O311" s="8"/>
      <c r="P311" s="8"/>
      <c r="Q311" s="11"/>
      <c r="R311" s="11"/>
      <c r="S311" s="11"/>
      <c r="T311" s="11"/>
      <c r="U311" s="11"/>
      <c r="V311" s="11"/>
      <c r="W311" s="11"/>
      <c r="X311" s="11"/>
      <c r="Y311" s="11"/>
      <c r="Z311" s="11"/>
      <c r="AA311" s="11"/>
      <c r="AB311" s="4"/>
      <c r="AC311" s="4"/>
    </row>
    <row r="312" spans="1:29" ht="45" customHeight="1" x14ac:dyDescent="0.25">
      <c r="A312" s="2" t="s">
        <v>96</v>
      </c>
      <c r="B312" s="2">
        <v>2</v>
      </c>
      <c r="C312" s="2">
        <v>1845</v>
      </c>
      <c r="D312" s="2">
        <f t="shared" si="465"/>
        <v>-4</v>
      </c>
      <c r="E312" s="2">
        <v>3</v>
      </c>
      <c r="G312">
        <f t="shared" ref="G312:H312" si="468">D312*6</f>
        <v>-24</v>
      </c>
      <c r="H312">
        <f t="shared" si="468"/>
        <v>18</v>
      </c>
      <c r="I312" s="2">
        <v>6</v>
      </c>
      <c r="J312" s="7">
        <v>43438</v>
      </c>
      <c r="K312" s="8">
        <v>0.45833333333333331</v>
      </c>
      <c r="L312" s="10">
        <v>153</v>
      </c>
      <c r="M312" s="10">
        <v>235</v>
      </c>
      <c r="N312" s="10">
        <f t="shared" si="326"/>
        <v>82</v>
      </c>
      <c r="O312" s="8"/>
      <c r="P312" s="8"/>
      <c r="Q312" s="11"/>
      <c r="R312" s="11"/>
      <c r="S312" s="11"/>
      <c r="T312" s="11"/>
      <c r="U312" s="11"/>
      <c r="V312" s="11"/>
      <c r="W312" s="11"/>
      <c r="X312" s="11"/>
      <c r="Y312" s="11"/>
      <c r="Z312" s="11"/>
      <c r="AA312" s="11"/>
      <c r="AB312" s="4"/>
      <c r="AC312" s="4"/>
    </row>
    <row r="313" spans="1:29" ht="45" customHeight="1" x14ac:dyDescent="0.25">
      <c r="A313" s="2" t="s">
        <v>96</v>
      </c>
      <c r="B313" s="2">
        <v>2</v>
      </c>
      <c r="C313" s="2">
        <v>1845</v>
      </c>
      <c r="D313" s="2">
        <f t="shared" si="465"/>
        <v>-5</v>
      </c>
      <c r="E313" s="2">
        <v>3</v>
      </c>
      <c r="G313">
        <f t="shared" ref="G313:H313" si="469">D313*6</f>
        <v>-30</v>
      </c>
      <c r="H313">
        <f t="shared" si="469"/>
        <v>18</v>
      </c>
      <c r="I313" s="2">
        <v>6</v>
      </c>
      <c r="J313" s="7">
        <v>43438</v>
      </c>
      <c r="K313" s="8">
        <v>0.45833333333333331</v>
      </c>
      <c r="L313" s="10">
        <v>152</v>
      </c>
      <c r="M313" s="10">
        <v>188</v>
      </c>
      <c r="N313" s="10">
        <f t="shared" si="326"/>
        <v>36</v>
      </c>
      <c r="O313" s="8"/>
      <c r="P313" s="8"/>
      <c r="Q313" s="11"/>
      <c r="R313" s="11"/>
      <c r="S313" s="11"/>
      <c r="T313" s="11"/>
      <c r="U313" s="11"/>
      <c r="V313" s="11"/>
      <c r="W313" s="11"/>
      <c r="X313" s="11"/>
      <c r="Y313" s="11"/>
      <c r="Z313" s="11"/>
      <c r="AA313" s="11"/>
      <c r="AB313" s="4"/>
      <c r="AC313" s="4"/>
    </row>
    <row r="314" spans="1:29" ht="45" customHeight="1" x14ac:dyDescent="0.3">
      <c r="A314" s="2" t="s">
        <v>97</v>
      </c>
      <c r="B314" s="2">
        <v>2</v>
      </c>
      <c r="C314" s="2">
        <v>1825</v>
      </c>
      <c r="D314" s="2">
        <v>0</v>
      </c>
      <c r="E314" s="2">
        <v>0</v>
      </c>
      <c r="G314">
        <f t="shared" ref="G314:H314" si="470">D314*6</f>
        <v>0</v>
      </c>
      <c r="H314">
        <f t="shared" si="470"/>
        <v>0</v>
      </c>
      <c r="I314" s="2">
        <v>6</v>
      </c>
      <c r="J314" s="7">
        <v>43439</v>
      </c>
      <c r="K314" s="8">
        <v>0.45833333333333331</v>
      </c>
      <c r="L314" s="10">
        <v>146</v>
      </c>
      <c r="M314" s="10">
        <v>82264</v>
      </c>
      <c r="N314" s="10">
        <f t="shared" si="326"/>
        <v>82118</v>
      </c>
      <c r="O314" s="8"/>
      <c r="P314" s="8"/>
      <c r="Q314" s="10">
        <f>N337</f>
        <v>54</v>
      </c>
      <c r="R314" s="10">
        <f>N336</f>
        <v>131</v>
      </c>
      <c r="S314" s="10">
        <f>N335</f>
        <v>213</v>
      </c>
      <c r="T314" s="10">
        <f>N334</f>
        <v>362</v>
      </c>
      <c r="U314" s="10">
        <f>N333</f>
        <v>505</v>
      </c>
      <c r="V314" s="10">
        <f>N332</f>
        <v>565</v>
      </c>
      <c r="W314" s="9">
        <f t="shared" ref="W314:W317" si="471">U314</f>
        <v>505</v>
      </c>
      <c r="X314" s="9">
        <f t="shared" ref="X314:X317" si="472">T314</f>
        <v>362</v>
      </c>
      <c r="Y314" s="9">
        <f t="shared" ref="Y314:Y317" si="473">S314</f>
        <v>213</v>
      </c>
      <c r="Z314" s="9">
        <f t="shared" ref="Z314:Z317" si="474">R314</f>
        <v>131</v>
      </c>
      <c r="AA314" s="9">
        <f t="shared" ref="AA314:AA317" si="475">Q314</f>
        <v>54</v>
      </c>
      <c r="AB314" s="15" t="s">
        <v>67</v>
      </c>
      <c r="AC314" s="16">
        <f>B314</f>
        <v>2</v>
      </c>
    </row>
    <row r="315" spans="1:29" ht="45" customHeight="1" x14ac:dyDescent="0.3">
      <c r="A315" s="2" t="s">
        <v>97</v>
      </c>
      <c r="B315" s="2">
        <v>2</v>
      </c>
      <c r="C315" s="2">
        <v>1825</v>
      </c>
      <c r="D315" s="2">
        <v>-1</v>
      </c>
      <c r="E315" s="2">
        <v>0</v>
      </c>
      <c r="G315">
        <f t="shared" ref="G315:H315" si="476">D315*6</f>
        <v>-6</v>
      </c>
      <c r="H315">
        <f t="shared" si="476"/>
        <v>0</v>
      </c>
      <c r="I315" s="2">
        <v>6</v>
      </c>
      <c r="J315" s="7">
        <v>43439</v>
      </c>
      <c r="K315" s="8">
        <v>0.45833333333333331</v>
      </c>
      <c r="L315" s="10">
        <v>147</v>
      </c>
      <c r="M315" s="10">
        <v>19363</v>
      </c>
      <c r="N315" s="10">
        <f t="shared" si="326"/>
        <v>19216</v>
      </c>
      <c r="O315" s="8"/>
      <c r="P315" s="8"/>
      <c r="Q315" s="10">
        <f>N331</f>
        <v>102</v>
      </c>
      <c r="R315" s="10">
        <f>N330</f>
        <v>138</v>
      </c>
      <c r="S315" s="10">
        <f>N329</f>
        <v>275</v>
      </c>
      <c r="T315" s="10">
        <f>N328</f>
        <v>546</v>
      </c>
      <c r="U315" s="10">
        <f>N327</f>
        <v>2514</v>
      </c>
      <c r="V315" s="10">
        <f>N326</f>
        <v>3884</v>
      </c>
      <c r="W315" s="9">
        <f t="shared" si="471"/>
        <v>2514</v>
      </c>
      <c r="X315" s="9">
        <f t="shared" si="472"/>
        <v>546</v>
      </c>
      <c r="Y315" s="9">
        <f t="shared" si="473"/>
        <v>275</v>
      </c>
      <c r="Z315" s="9">
        <f t="shared" si="474"/>
        <v>138</v>
      </c>
      <c r="AA315" s="9">
        <f t="shared" si="475"/>
        <v>102</v>
      </c>
      <c r="AB315" s="15" t="s">
        <v>68</v>
      </c>
      <c r="AC315" s="16">
        <f>C314</f>
        <v>1825</v>
      </c>
    </row>
    <row r="316" spans="1:29" ht="45" customHeight="1" x14ac:dyDescent="0.3">
      <c r="A316" s="2" t="s">
        <v>97</v>
      </c>
      <c r="B316" s="2">
        <v>2</v>
      </c>
      <c r="C316" s="2">
        <v>1825</v>
      </c>
      <c r="D316" s="2">
        <f t="shared" ref="D316:D319" si="477">D315-1</f>
        <v>-2</v>
      </c>
      <c r="E316" s="2">
        <v>0</v>
      </c>
      <c r="G316">
        <f t="shared" ref="G316:H316" si="478">D316*6</f>
        <v>-12</v>
      </c>
      <c r="H316">
        <f t="shared" si="478"/>
        <v>0</v>
      </c>
      <c r="I316" s="2">
        <v>6</v>
      </c>
      <c r="J316" s="7">
        <v>43439</v>
      </c>
      <c r="K316" s="8">
        <v>0.45833333333333331</v>
      </c>
      <c r="L316" s="10">
        <v>139</v>
      </c>
      <c r="M316" s="10">
        <v>2692</v>
      </c>
      <c r="N316" s="10">
        <f t="shared" si="326"/>
        <v>2553</v>
      </c>
      <c r="O316" s="8"/>
      <c r="P316" s="8"/>
      <c r="Q316" s="10">
        <f>N324</f>
        <v>163</v>
      </c>
      <c r="R316" s="10">
        <f>N323</f>
        <v>310</v>
      </c>
      <c r="S316" s="10">
        <f>N323</f>
        <v>310</v>
      </c>
      <c r="T316" s="10">
        <f>N322</f>
        <v>2051</v>
      </c>
      <c r="U316" s="10">
        <f>N321</f>
        <v>9563</v>
      </c>
      <c r="V316" s="10">
        <f>N320</f>
        <v>31868</v>
      </c>
      <c r="W316" s="9">
        <f t="shared" si="471"/>
        <v>9563</v>
      </c>
      <c r="X316" s="9">
        <f t="shared" si="472"/>
        <v>2051</v>
      </c>
      <c r="Y316" s="9">
        <f t="shared" si="473"/>
        <v>310</v>
      </c>
      <c r="Z316" s="9">
        <f t="shared" si="474"/>
        <v>310</v>
      </c>
      <c r="AA316" s="9">
        <f t="shared" si="475"/>
        <v>163</v>
      </c>
      <c r="AB316" s="15" t="s">
        <v>69</v>
      </c>
      <c r="AC316" s="16">
        <f>I314</f>
        <v>6</v>
      </c>
    </row>
    <row r="317" spans="1:29" ht="45" customHeight="1" x14ac:dyDescent="0.25">
      <c r="A317" s="2" t="s">
        <v>97</v>
      </c>
      <c r="B317" s="2">
        <v>2</v>
      </c>
      <c r="C317" s="2">
        <v>1825</v>
      </c>
      <c r="D317" s="2">
        <f t="shared" si="477"/>
        <v>-3</v>
      </c>
      <c r="E317" s="2">
        <v>0</v>
      </c>
      <c r="G317">
        <f t="shared" ref="G317:H317" si="479">D317*6</f>
        <v>-18</v>
      </c>
      <c r="H317">
        <f t="shared" si="479"/>
        <v>0</v>
      </c>
      <c r="I317" s="2">
        <v>6</v>
      </c>
      <c r="J317" s="7">
        <v>43439</v>
      </c>
      <c r="K317" s="8">
        <v>0.45833333333333331</v>
      </c>
      <c r="L317" s="10">
        <v>141</v>
      </c>
      <c r="M317" s="10">
        <v>507</v>
      </c>
      <c r="N317" s="10">
        <f t="shared" si="326"/>
        <v>366</v>
      </c>
      <c r="O317" s="8"/>
      <c r="P317" s="8"/>
      <c r="Q317" s="10">
        <f>N319</f>
        <v>80</v>
      </c>
      <c r="R317" s="10">
        <f>N318</f>
        <v>158</v>
      </c>
      <c r="S317" s="10">
        <f>N317</f>
        <v>366</v>
      </c>
      <c r="T317" s="10">
        <f>N316</f>
        <v>2553</v>
      </c>
      <c r="U317" s="10">
        <f>N315</f>
        <v>19216</v>
      </c>
      <c r="V317" s="29">
        <f>N314</f>
        <v>82118</v>
      </c>
      <c r="W317" s="9">
        <f t="shared" si="471"/>
        <v>19216</v>
      </c>
      <c r="X317" s="9">
        <f t="shared" si="472"/>
        <v>2553</v>
      </c>
      <c r="Y317" s="9">
        <f t="shared" si="473"/>
        <v>366</v>
      </c>
      <c r="Z317" s="9">
        <f t="shared" si="474"/>
        <v>158</v>
      </c>
      <c r="AA317" s="9">
        <f t="shared" si="475"/>
        <v>80</v>
      </c>
      <c r="AB317" s="4"/>
      <c r="AC317" s="4"/>
    </row>
    <row r="318" spans="1:29" ht="45" customHeight="1" x14ac:dyDescent="0.25">
      <c r="A318" s="2" t="s">
        <v>97</v>
      </c>
      <c r="B318" s="2">
        <v>2</v>
      </c>
      <c r="C318" s="2">
        <v>1825</v>
      </c>
      <c r="D318" s="2">
        <f t="shared" si="477"/>
        <v>-4</v>
      </c>
      <c r="E318" s="2">
        <v>0</v>
      </c>
      <c r="G318">
        <f t="shared" ref="G318:H318" si="480">D318*6</f>
        <v>-24</v>
      </c>
      <c r="H318">
        <f t="shared" si="480"/>
        <v>0</v>
      </c>
      <c r="I318" s="2">
        <v>6</v>
      </c>
      <c r="J318" s="7">
        <v>43439</v>
      </c>
      <c r="K318" s="8">
        <v>0.45833333333333331</v>
      </c>
      <c r="L318" s="10">
        <v>141</v>
      </c>
      <c r="M318" s="10">
        <v>299</v>
      </c>
      <c r="N318" s="10">
        <f t="shared" si="326"/>
        <v>158</v>
      </c>
      <c r="O318" s="8"/>
      <c r="P318" s="8"/>
      <c r="Q318" s="10">
        <f t="shared" ref="Q318:AA318" si="481">Q316</f>
        <v>163</v>
      </c>
      <c r="R318" s="10">
        <f t="shared" si="481"/>
        <v>310</v>
      </c>
      <c r="S318" s="10">
        <f t="shared" si="481"/>
        <v>310</v>
      </c>
      <c r="T318" s="10">
        <f t="shared" si="481"/>
        <v>2051</v>
      </c>
      <c r="U318" s="10">
        <f t="shared" si="481"/>
        <v>9563</v>
      </c>
      <c r="V318" s="10">
        <f t="shared" si="481"/>
        <v>31868</v>
      </c>
      <c r="W318" s="10">
        <f t="shared" si="481"/>
        <v>9563</v>
      </c>
      <c r="X318" s="10">
        <f t="shared" si="481"/>
        <v>2051</v>
      </c>
      <c r="Y318" s="10">
        <f t="shared" si="481"/>
        <v>310</v>
      </c>
      <c r="Z318" s="10">
        <f t="shared" si="481"/>
        <v>310</v>
      </c>
      <c r="AA318" s="10">
        <f t="shared" si="481"/>
        <v>163</v>
      </c>
      <c r="AB318" s="4"/>
      <c r="AC318" s="4"/>
    </row>
    <row r="319" spans="1:29" ht="45" customHeight="1" x14ac:dyDescent="0.25">
      <c r="A319" s="2" t="s">
        <v>97</v>
      </c>
      <c r="B319" s="2">
        <v>2</v>
      </c>
      <c r="C319" s="2">
        <v>1825</v>
      </c>
      <c r="D319" s="2">
        <f t="shared" si="477"/>
        <v>-5</v>
      </c>
      <c r="E319" s="2">
        <v>0</v>
      </c>
      <c r="G319">
        <f t="shared" ref="G319:H319" si="482">D319*6</f>
        <v>-30</v>
      </c>
      <c r="H319">
        <f t="shared" si="482"/>
        <v>0</v>
      </c>
      <c r="I319" s="2">
        <v>6</v>
      </c>
      <c r="J319" s="7">
        <v>43439</v>
      </c>
      <c r="K319" s="8">
        <v>0.45833333333333331</v>
      </c>
      <c r="L319" s="10">
        <v>142</v>
      </c>
      <c r="M319" s="10">
        <v>222</v>
      </c>
      <c r="N319" s="10">
        <f t="shared" si="326"/>
        <v>80</v>
      </c>
      <c r="O319" s="8"/>
      <c r="P319" s="8"/>
      <c r="Q319" s="10">
        <f t="shared" ref="Q319:AA319" si="483">Q315</f>
        <v>102</v>
      </c>
      <c r="R319" s="10">
        <f t="shared" si="483"/>
        <v>138</v>
      </c>
      <c r="S319" s="10">
        <f t="shared" si="483"/>
        <v>275</v>
      </c>
      <c r="T319" s="10">
        <f t="shared" si="483"/>
        <v>546</v>
      </c>
      <c r="U319" s="10">
        <f t="shared" si="483"/>
        <v>2514</v>
      </c>
      <c r="V319" s="10">
        <f t="shared" si="483"/>
        <v>3884</v>
      </c>
      <c r="W319" s="10">
        <f t="shared" si="483"/>
        <v>2514</v>
      </c>
      <c r="X319" s="10">
        <f t="shared" si="483"/>
        <v>546</v>
      </c>
      <c r="Y319" s="10">
        <f t="shared" si="483"/>
        <v>275</v>
      </c>
      <c r="Z319" s="10">
        <f t="shared" si="483"/>
        <v>138</v>
      </c>
      <c r="AA319" s="10">
        <f t="shared" si="483"/>
        <v>102</v>
      </c>
      <c r="AB319" s="4"/>
      <c r="AC319" s="4"/>
    </row>
    <row r="320" spans="1:29" ht="45" customHeight="1" x14ac:dyDescent="0.25">
      <c r="A320" s="2" t="s">
        <v>97</v>
      </c>
      <c r="B320" s="2">
        <v>2</v>
      </c>
      <c r="C320" s="2">
        <v>1825</v>
      </c>
      <c r="D320" s="2">
        <v>0</v>
      </c>
      <c r="E320" s="2">
        <v>1</v>
      </c>
      <c r="G320">
        <f t="shared" ref="G320:H320" si="484">D320*6</f>
        <v>0</v>
      </c>
      <c r="H320">
        <f t="shared" si="484"/>
        <v>6</v>
      </c>
      <c r="I320" s="2">
        <v>6</v>
      </c>
      <c r="J320" s="7">
        <v>43439</v>
      </c>
      <c r="K320" s="8">
        <v>0.45833333333333331</v>
      </c>
      <c r="L320" s="10">
        <v>143</v>
      </c>
      <c r="M320" s="10">
        <v>32011</v>
      </c>
      <c r="N320" s="10">
        <f t="shared" si="326"/>
        <v>31868</v>
      </c>
      <c r="O320" s="8"/>
      <c r="P320" s="8"/>
      <c r="Q320" s="10">
        <f t="shared" ref="Q320:AA320" si="485">Q314</f>
        <v>54</v>
      </c>
      <c r="R320" s="10">
        <f t="shared" si="485"/>
        <v>131</v>
      </c>
      <c r="S320" s="10">
        <f t="shared" si="485"/>
        <v>213</v>
      </c>
      <c r="T320" s="10">
        <f t="shared" si="485"/>
        <v>362</v>
      </c>
      <c r="U320" s="10">
        <f t="shared" si="485"/>
        <v>505</v>
      </c>
      <c r="V320" s="10">
        <f t="shared" si="485"/>
        <v>565</v>
      </c>
      <c r="W320" s="10">
        <f t="shared" si="485"/>
        <v>505</v>
      </c>
      <c r="X320" s="10">
        <f t="shared" si="485"/>
        <v>362</v>
      </c>
      <c r="Y320" s="10">
        <f t="shared" si="485"/>
        <v>213</v>
      </c>
      <c r="Z320" s="10">
        <f t="shared" si="485"/>
        <v>131</v>
      </c>
      <c r="AA320" s="10">
        <f t="shared" si="485"/>
        <v>54</v>
      </c>
      <c r="AB320" s="4"/>
      <c r="AC320" s="4"/>
    </row>
    <row r="321" spans="1:29" ht="45" customHeight="1" x14ac:dyDescent="0.25">
      <c r="A321" s="2" t="s">
        <v>97</v>
      </c>
      <c r="B321" s="2">
        <v>2</v>
      </c>
      <c r="C321" s="2">
        <v>1825</v>
      </c>
      <c r="D321" s="2">
        <v>-1</v>
      </c>
      <c r="E321" s="2">
        <v>1</v>
      </c>
      <c r="G321">
        <f t="shared" ref="G321:H321" si="486">D321*6</f>
        <v>-6</v>
      </c>
      <c r="H321">
        <f t="shared" si="486"/>
        <v>6</v>
      </c>
      <c r="I321" s="2">
        <v>6</v>
      </c>
      <c r="J321" s="7">
        <v>43439</v>
      </c>
      <c r="K321" s="8">
        <v>0.45833333333333331</v>
      </c>
      <c r="L321" s="10">
        <v>146</v>
      </c>
      <c r="M321" s="10">
        <v>9709</v>
      </c>
      <c r="N321" s="10">
        <f t="shared" si="326"/>
        <v>9563</v>
      </c>
      <c r="O321" s="8"/>
      <c r="P321" s="8"/>
      <c r="Q321" s="11"/>
      <c r="R321" s="11"/>
      <c r="S321" s="11"/>
      <c r="T321" s="11"/>
      <c r="U321" s="11"/>
      <c r="V321" s="11"/>
      <c r="W321" s="11"/>
      <c r="X321" s="11"/>
      <c r="Y321" s="11"/>
      <c r="Z321" s="11"/>
      <c r="AA321" s="11"/>
      <c r="AB321" s="4"/>
      <c r="AC321" s="4"/>
    </row>
    <row r="322" spans="1:29" ht="45" customHeight="1" x14ac:dyDescent="0.25">
      <c r="A322" s="2" t="s">
        <v>97</v>
      </c>
      <c r="B322" s="2">
        <v>2</v>
      </c>
      <c r="C322" s="2">
        <v>1825</v>
      </c>
      <c r="D322" s="2">
        <f t="shared" ref="D322:D325" si="487">D321-1</f>
        <v>-2</v>
      </c>
      <c r="E322" s="2">
        <v>1</v>
      </c>
      <c r="G322">
        <f t="shared" ref="G322:H322" si="488">D322*6</f>
        <v>-12</v>
      </c>
      <c r="H322">
        <f t="shared" si="488"/>
        <v>6</v>
      </c>
      <c r="I322" s="2">
        <v>6</v>
      </c>
      <c r="J322" s="7">
        <v>43439</v>
      </c>
      <c r="K322" s="8">
        <v>0.45833333333333331</v>
      </c>
      <c r="L322" s="10">
        <v>144</v>
      </c>
      <c r="M322" s="10">
        <v>2195</v>
      </c>
      <c r="N322" s="10">
        <f t="shared" si="326"/>
        <v>2051</v>
      </c>
      <c r="O322" s="8"/>
      <c r="P322" s="8"/>
      <c r="Q322" s="11"/>
      <c r="R322" s="11"/>
      <c r="S322" s="11"/>
      <c r="T322" s="11"/>
      <c r="U322" s="11"/>
      <c r="V322" s="11"/>
      <c r="W322" s="11"/>
      <c r="X322" s="11"/>
      <c r="Y322" s="11"/>
      <c r="Z322" s="11"/>
      <c r="AA322" s="11"/>
      <c r="AB322" s="4"/>
      <c r="AC322" s="4"/>
    </row>
    <row r="323" spans="1:29" ht="45" customHeight="1" x14ac:dyDescent="0.25">
      <c r="A323" s="2" t="s">
        <v>97</v>
      </c>
      <c r="B323" s="2">
        <v>2</v>
      </c>
      <c r="C323" s="2">
        <v>1825</v>
      </c>
      <c r="D323" s="2">
        <f t="shared" si="487"/>
        <v>-3</v>
      </c>
      <c r="E323" s="2">
        <v>1</v>
      </c>
      <c r="G323">
        <f t="shared" ref="G323:H323" si="489">D323*6</f>
        <v>-18</v>
      </c>
      <c r="H323">
        <f t="shared" si="489"/>
        <v>6</v>
      </c>
      <c r="I323" s="2">
        <v>6</v>
      </c>
      <c r="J323" s="7">
        <v>43439</v>
      </c>
      <c r="K323" s="8">
        <v>0.45833333333333331</v>
      </c>
      <c r="L323" s="10">
        <v>147</v>
      </c>
      <c r="M323" s="10">
        <v>457</v>
      </c>
      <c r="N323" s="10">
        <f t="shared" si="326"/>
        <v>310</v>
      </c>
      <c r="O323" s="8"/>
      <c r="P323" s="8"/>
      <c r="Q323" s="11"/>
      <c r="R323" s="11"/>
      <c r="S323" s="11"/>
      <c r="T323" s="11"/>
      <c r="U323" s="11"/>
      <c r="V323" s="11"/>
      <c r="W323" s="11"/>
      <c r="X323" s="11"/>
      <c r="Y323" s="11"/>
      <c r="Z323" s="11"/>
      <c r="AA323" s="11"/>
      <c r="AB323" s="4"/>
      <c r="AC323" s="4"/>
    </row>
    <row r="324" spans="1:29" ht="45" customHeight="1" x14ac:dyDescent="0.25">
      <c r="A324" s="2" t="s">
        <v>97</v>
      </c>
      <c r="B324" s="2">
        <v>2</v>
      </c>
      <c r="C324" s="2">
        <v>1825</v>
      </c>
      <c r="D324" s="2">
        <f t="shared" si="487"/>
        <v>-4</v>
      </c>
      <c r="E324" s="2">
        <v>1</v>
      </c>
      <c r="G324">
        <f t="shared" ref="G324:H324" si="490">D324*6</f>
        <v>-24</v>
      </c>
      <c r="H324">
        <f t="shared" si="490"/>
        <v>6</v>
      </c>
      <c r="I324" s="2">
        <v>6</v>
      </c>
      <c r="J324" s="7">
        <v>43439</v>
      </c>
      <c r="K324" s="8">
        <v>0.45833333333333331</v>
      </c>
      <c r="L324" s="10">
        <v>145</v>
      </c>
      <c r="M324" s="10">
        <v>308</v>
      </c>
      <c r="N324" s="10">
        <f t="shared" si="326"/>
        <v>163</v>
      </c>
      <c r="O324" s="8"/>
      <c r="P324" s="8"/>
      <c r="Q324" s="11"/>
      <c r="R324" s="11"/>
      <c r="S324" s="11"/>
      <c r="T324" s="11"/>
      <c r="U324" s="11"/>
      <c r="V324" s="11"/>
      <c r="W324" s="11"/>
      <c r="X324" s="11"/>
      <c r="Y324" s="11"/>
      <c r="Z324" s="11"/>
      <c r="AA324" s="11"/>
      <c r="AB324" s="4"/>
      <c r="AC324" s="4"/>
    </row>
    <row r="325" spans="1:29" ht="45" customHeight="1" x14ac:dyDescent="0.25">
      <c r="A325" s="2" t="s">
        <v>97</v>
      </c>
      <c r="B325" s="2">
        <v>2</v>
      </c>
      <c r="C325" s="2">
        <v>1825</v>
      </c>
      <c r="D325" s="2">
        <f t="shared" si="487"/>
        <v>-5</v>
      </c>
      <c r="E325" s="2">
        <v>1</v>
      </c>
      <c r="G325">
        <f t="shared" ref="G325:H325" si="491">D325*6</f>
        <v>-30</v>
      </c>
      <c r="H325">
        <f t="shared" si="491"/>
        <v>6</v>
      </c>
      <c r="I325" s="2">
        <v>6</v>
      </c>
      <c r="J325" s="7">
        <v>43439</v>
      </c>
      <c r="K325" s="8">
        <v>0.45833333333333331</v>
      </c>
      <c r="L325" s="10">
        <v>143</v>
      </c>
      <c r="M325" s="10">
        <v>212</v>
      </c>
      <c r="N325" s="10">
        <f t="shared" si="326"/>
        <v>69</v>
      </c>
      <c r="O325" s="8"/>
      <c r="P325" s="8"/>
      <c r="Q325" s="11"/>
      <c r="R325" s="11"/>
      <c r="S325" s="11"/>
      <c r="T325" s="11"/>
      <c r="U325" s="11"/>
      <c r="V325" s="11"/>
      <c r="W325" s="11"/>
      <c r="X325" s="11"/>
      <c r="Y325" s="11"/>
      <c r="Z325" s="11"/>
      <c r="AA325" s="11"/>
      <c r="AB325" s="4"/>
      <c r="AC325" s="4"/>
    </row>
    <row r="326" spans="1:29" ht="45" customHeight="1" x14ac:dyDescent="0.25">
      <c r="A326" s="2" t="s">
        <v>97</v>
      </c>
      <c r="B326" s="2">
        <v>2</v>
      </c>
      <c r="C326" s="2">
        <v>1825</v>
      </c>
      <c r="D326" s="2">
        <v>0</v>
      </c>
      <c r="E326" s="2">
        <v>2</v>
      </c>
      <c r="G326">
        <f t="shared" ref="G326:H326" si="492">D326*6</f>
        <v>0</v>
      </c>
      <c r="H326">
        <f t="shared" si="492"/>
        <v>12</v>
      </c>
      <c r="I326" s="2">
        <v>6</v>
      </c>
      <c r="J326" s="7">
        <v>43439</v>
      </c>
      <c r="K326" s="8">
        <v>0.45833333333333331</v>
      </c>
      <c r="L326" s="10">
        <v>145</v>
      </c>
      <c r="M326" s="10">
        <v>4029</v>
      </c>
      <c r="N326" s="10">
        <f t="shared" si="326"/>
        <v>3884</v>
      </c>
      <c r="O326" s="8"/>
      <c r="P326" s="8"/>
      <c r="Q326" s="11"/>
      <c r="R326" s="11"/>
      <c r="S326" s="11"/>
      <c r="T326" s="11"/>
      <c r="U326" s="11"/>
      <c r="V326" s="11"/>
      <c r="W326" s="11"/>
      <c r="X326" s="11"/>
      <c r="Y326" s="11"/>
      <c r="Z326" s="11"/>
      <c r="AA326" s="11"/>
      <c r="AB326" s="4"/>
      <c r="AC326" s="4"/>
    </row>
    <row r="327" spans="1:29" ht="45" customHeight="1" x14ac:dyDescent="0.25">
      <c r="A327" s="2" t="s">
        <v>97</v>
      </c>
      <c r="B327" s="2">
        <v>2</v>
      </c>
      <c r="C327" s="2">
        <v>1825</v>
      </c>
      <c r="D327" s="2">
        <v>-1</v>
      </c>
      <c r="E327" s="2">
        <v>2</v>
      </c>
      <c r="G327">
        <f t="shared" ref="G327:H327" si="493">D327*6</f>
        <v>-6</v>
      </c>
      <c r="H327">
        <f t="shared" si="493"/>
        <v>12</v>
      </c>
      <c r="I327" s="2">
        <v>6</v>
      </c>
      <c r="J327" s="7">
        <v>43439</v>
      </c>
      <c r="K327" s="8">
        <v>0.45833333333333331</v>
      </c>
      <c r="L327" s="10">
        <v>149</v>
      </c>
      <c r="M327" s="10">
        <v>2663</v>
      </c>
      <c r="N327" s="10">
        <f t="shared" si="326"/>
        <v>2514</v>
      </c>
      <c r="O327" s="8"/>
      <c r="P327" s="8"/>
      <c r="Q327" s="11"/>
      <c r="R327" s="11"/>
      <c r="S327" s="11"/>
      <c r="T327" s="11"/>
      <c r="U327" s="11"/>
      <c r="V327" s="11"/>
      <c r="W327" s="11"/>
      <c r="X327" s="11"/>
      <c r="Y327" s="11"/>
      <c r="Z327" s="11"/>
      <c r="AA327" s="11"/>
      <c r="AB327" s="4"/>
      <c r="AC327" s="4"/>
    </row>
    <row r="328" spans="1:29" ht="45" customHeight="1" x14ac:dyDescent="0.25">
      <c r="A328" s="2" t="s">
        <v>97</v>
      </c>
      <c r="B328" s="2">
        <v>2</v>
      </c>
      <c r="C328" s="2">
        <v>1825</v>
      </c>
      <c r="D328" s="2">
        <f t="shared" ref="D328:D331" si="494">D327-1</f>
        <v>-2</v>
      </c>
      <c r="E328" s="2">
        <v>2</v>
      </c>
      <c r="G328">
        <f t="shared" ref="G328:H328" si="495">D328*6</f>
        <v>-12</v>
      </c>
      <c r="H328">
        <f t="shared" si="495"/>
        <v>12</v>
      </c>
      <c r="I328" s="2">
        <v>6</v>
      </c>
      <c r="J328" s="7">
        <v>43439</v>
      </c>
      <c r="K328" s="8">
        <v>0.45833333333333331</v>
      </c>
      <c r="L328" s="10">
        <v>147</v>
      </c>
      <c r="M328" s="10">
        <v>693</v>
      </c>
      <c r="N328" s="10">
        <f t="shared" si="326"/>
        <v>546</v>
      </c>
      <c r="O328" s="8"/>
      <c r="P328" s="8"/>
      <c r="Q328" s="11"/>
      <c r="R328" s="11"/>
      <c r="S328" s="11"/>
      <c r="T328" s="11"/>
      <c r="U328" s="11"/>
      <c r="V328" s="11"/>
      <c r="W328" s="11"/>
      <c r="X328" s="11"/>
      <c r="Y328" s="11"/>
      <c r="Z328" s="11"/>
      <c r="AA328" s="11"/>
      <c r="AB328" s="4"/>
      <c r="AC328" s="4"/>
    </row>
    <row r="329" spans="1:29" ht="45" customHeight="1" x14ac:dyDescent="0.25">
      <c r="A329" s="2" t="s">
        <v>97</v>
      </c>
      <c r="B329" s="2">
        <v>2</v>
      </c>
      <c r="C329" s="2">
        <v>1825</v>
      </c>
      <c r="D329" s="2">
        <f t="shared" si="494"/>
        <v>-3</v>
      </c>
      <c r="E329" s="2">
        <v>2</v>
      </c>
      <c r="G329">
        <f t="shared" ref="G329:H329" si="496">D329*6</f>
        <v>-18</v>
      </c>
      <c r="H329">
        <f t="shared" si="496"/>
        <v>12</v>
      </c>
      <c r="I329" s="2">
        <v>6</v>
      </c>
      <c r="J329" s="7">
        <v>43439</v>
      </c>
      <c r="K329" s="8">
        <v>0.45833333333333331</v>
      </c>
      <c r="L329" s="10">
        <v>148</v>
      </c>
      <c r="M329" s="10">
        <v>423</v>
      </c>
      <c r="N329" s="10">
        <f t="shared" si="326"/>
        <v>275</v>
      </c>
      <c r="O329" s="8"/>
      <c r="P329" s="8"/>
      <c r="Q329" s="11"/>
      <c r="R329" s="11"/>
      <c r="S329" s="11"/>
      <c r="T329" s="11"/>
      <c r="U329" s="11"/>
      <c r="V329" s="11"/>
      <c r="W329" s="11"/>
      <c r="X329" s="11"/>
      <c r="Y329" s="11"/>
      <c r="Z329" s="11"/>
      <c r="AA329" s="11"/>
      <c r="AB329" s="4"/>
      <c r="AC329" s="4"/>
    </row>
    <row r="330" spans="1:29" ht="45" customHeight="1" x14ac:dyDescent="0.25">
      <c r="A330" s="2" t="s">
        <v>97</v>
      </c>
      <c r="B330" s="2">
        <v>2</v>
      </c>
      <c r="C330" s="2">
        <v>1825</v>
      </c>
      <c r="D330" s="2">
        <f t="shared" si="494"/>
        <v>-4</v>
      </c>
      <c r="E330" s="2">
        <v>2</v>
      </c>
      <c r="G330">
        <f t="shared" ref="G330:H330" si="497">D330*6</f>
        <v>-24</v>
      </c>
      <c r="H330">
        <f t="shared" si="497"/>
        <v>12</v>
      </c>
      <c r="I330" s="2">
        <v>6</v>
      </c>
      <c r="J330" s="7">
        <v>43439</v>
      </c>
      <c r="K330" s="8">
        <v>0.45833333333333331</v>
      </c>
      <c r="L330" s="10">
        <v>145</v>
      </c>
      <c r="M330" s="10">
        <v>283</v>
      </c>
      <c r="N330" s="10">
        <f t="shared" si="326"/>
        <v>138</v>
      </c>
      <c r="O330" s="8"/>
      <c r="P330" s="8"/>
      <c r="Q330" s="11"/>
      <c r="R330" s="11"/>
      <c r="S330" s="11"/>
      <c r="T330" s="11"/>
      <c r="U330" s="11"/>
      <c r="V330" s="11"/>
      <c r="W330" s="11"/>
      <c r="X330" s="11"/>
      <c r="Y330" s="11"/>
      <c r="Z330" s="11"/>
      <c r="AA330" s="11"/>
      <c r="AB330" s="4"/>
      <c r="AC330" s="4"/>
    </row>
    <row r="331" spans="1:29" ht="45" customHeight="1" x14ac:dyDescent="0.25">
      <c r="A331" s="2" t="s">
        <v>97</v>
      </c>
      <c r="B331" s="2">
        <v>2</v>
      </c>
      <c r="C331" s="2">
        <v>1825</v>
      </c>
      <c r="D331" s="2">
        <f t="shared" si="494"/>
        <v>-5</v>
      </c>
      <c r="E331" s="2">
        <v>2</v>
      </c>
      <c r="G331">
        <f t="shared" ref="G331:H331" si="498">D331*6</f>
        <v>-30</v>
      </c>
      <c r="H331">
        <f t="shared" si="498"/>
        <v>12</v>
      </c>
      <c r="I331" s="2">
        <v>6</v>
      </c>
      <c r="J331" s="7">
        <v>43439</v>
      </c>
      <c r="K331" s="8">
        <v>0.45833333333333331</v>
      </c>
      <c r="L331" s="10">
        <v>142</v>
      </c>
      <c r="M331" s="10">
        <v>244</v>
      </c>
      <c r="N331" s="10">
        <f t="shared" si="326"/>
        <v>102</v>
      </c>
      <c r="O331" s="8"/>
      <c r="P331" s="8"/>
      <c r="Q331" s="11"/>
      <c r="R331" s="11"/>
      <c r="S331" s="11"/>
      <c r="T331" s="11"/>
      <c r="U331" s="11"/>
      <c r="V331" s="11"/>
      <c r="W331" s="11"/>
      <c r="X331" s="11"/>
      <c r="Y331" s="11"/>
      <c r="Z331" s="11"/>
      <c r="AA331" s="11"/>
      <c r="AB331" s="4"/>
      <c r="AC331" s="4"/>
    </row>
    <row r="332" spans="1:29" ht="45" customHeight="1" x14ac:dyDescent="0.25">
      <c r="A332" s="2" t="s">
        <v>97</v>
      </c>
      <c r="B332" s="2">
        <v>2</v>
      </c>
      <c r="C332" s="2">
        <v>1825</v>
      </c>
      <c r="D332" s="2">
        <v>0</v>
      </c>
      <c r="E332" s="2">
        <v>3</v>
      </c>
      <c r="G332">
        <f t="shared" ref="G332:H332" si="499">D332*6</f>
        <v>0</v>
      </c>
      <c r="H332">
        <f t="shared" si="499"/>
        <v>18</v>
      </c>
      <c r="I332" s="2">
        <v>6</v>
      </c>
      <c r="J332" s="7">
        <v>43439</v>
      </c>
      <c r="K332" s="8">
        <v>0.45833333333333331</v>
      </c>
      <c r="L332" s="10">
        <v>152</v>
      </c>
      <c r="M332" s="10">
        <v>717</v>
      </c>
      <c r="N332" s="10">
        <f t="shared" si="326"/>
        <v>565</v>
      </c>
      <c r="O332" s="8"/>
      <c r="P332" s="8"/>
      <c r="Q332" s="11"/>
      <c r="R332" s="11"/>
      <c r="S332" s="11"/>
      <c r="T332" s="11"/>
      <c r="U332" s="11"/>
      <c r="V332" s="11"/>
      <c r="W332" s="11"/>
      <c r="X332" s="11"/>
      <c r="Y332" s="11"/>
      <c r="Z332" s="11"/>
      <c r="AA332" s="11"/>
      <c r="AB332" s="4"/>
      <c r="AC332" s="4"/>
    </row>
    <row r="333" spans="1:29" ht="45" customHeight="1" x14ac:dyDescent="0.25">
      <c r="A333" s="2" t="s">
        <v>97</v>
      </c>
      <c r="B333" s="2">
        <v>2</v>
      </c>
      <c r="C333" s="2">
        <v>1825</v>
      </c>
      <c r="D333" s="2">
        <v>-1</v>
      </c>
      <c r="E333" s="2">
        <v>3</v>
      </c>
      <c r="G333">
        <f t="shared" ref="G333:H333" si="500">D333*6</f>
        <v>-6</v>
      </c>
      <c r="H333">
        <f t="shared" si="500"/>
        <v>18</v>
      </c>
      <c r="I333" s="2">
        <v>6</v>
      </c>
      <c r="J333" s="7">
        <v>43439</v>
      </c>
      <c r="K333" s="8">
        <v>0.45833333333333331</v>
      </c>
      <c r="L333" s="10">
        <v>152</v>
      </c>
      <c r="M333" s="10">
        <v>657</v>
      </c>
      <c r="N333" s="10">
        <f t="shared" si="326"/>
        <v>505</v>
      </c>
      <c r="O333" s="8"/>
      <c r="P333" s="8"/>
      <c r="Q333" s="11"/>
      <c r="R333" s="11"/>
      <c r="S333" s="11"/>
      <c r="T333" s="11"/>
      <c r="U333" s="11"/>
      <c r="V333" s="11"/>
      <c r="W333" s="11"/>
      <c r="X333" s="11"/>
      <c r="Y333" s="11"/>
      <c r="Z333" s="11"/>
      <c r="AA333" s="11"/>
      <c r="AB333" s="4"/>
      <c r="AC333" s="4"/>
    </row>
    <row r="334" spans="1:29" ht="45" customHeight="1" x14ac:dyDescent="0.25">
      <c r="A334" s="2" t="s">
        <v>97</v>
      </c>
      <c r="B334" s="2">
        <v>2</v>
      </c>
      <c r="C334" s="2">
        <v>1825</v>
      </c>
      <c r="D334" s="2">
        <f t="shared" ref="D334:D337" si="501">D333-1</f>
        <v>-2</v>
      </c>
      <c r="E334" s="2">
        <v>3</v>
      </c>
      <c r="G334">
        <f t="shared" ref="G334:H334" si="502">D334*6</f>
        <v>-12</v>
      </c>
      <c r="H334">
        <f t="shared" si="502"/>
        <v>18</v>
      </c>
      <c r="I334" s="2">
        <v>6</v>
      </c>
      <c r="J334" s="7">
        <v>43439</v>
      </c>
      <c r="K334" s="8">
        <v>0.45833333333333331</v>
      </c>
      <c r="L334" s="10">
        <v>157</v>
      </c>
      <c r="M334" s="10">
        <v>519</v>
      </c>
      <c r="N334" s="10">
        <f t="shared" si="326"/>
        <v>362</v>
      </c>
      <c r="O334" s="8"/>
      <c r="P334" s="8"/>
      <c r="Q334" s="11"/>
      <c r="R334" s="11"/>
      <c r="S334" s="11"/>
      <c r="T334" s="11"/>
      <c r="U334" s="11"/>
      <c r="V334" s="11"/>
      <c r="W334" s="11"/>
      <c r="X334" s="11"/>
      <c r="Y334" s="11"/>
      <c r="Z334" s="11"/>
      <c r="AA334" s="11"/>
      <c r="AB334" s="4"/>
      <c r="AC334" s="4"/>
    </row>
    <row r="335" spans="1:29" ht="45" customHeight="1" x14ac:dyDescent="0.25">
      <c r="A335" s="2" t="s">
        <v>97</v>
      </c>
      <c r="B335" s="2">
        <v>2</v>
      </c>
      <c r="C335" s="2">
        <v>1825</v>
      </c>
      <c r="D335" s="2">
        <f t="shared" si="501"/>
        <v>-3</v>
      </c>
      <c r="E335" s="2">
        <v>3</v>
      </c>
      <c r="G335">
        <f t="shared" ref="G335:H335" si="503">D335*6</f>
        <v>-18</v>
      </c>
      <c r="H335">
        <f t="shared" si="503"/>
        <v>18</v>
      </c>
      <c r="I335" s="2">
        <v>6</v>
      </c>
      <c r="J335" s="7">
        <v>43439</v>
      </c>
      <c r="K335" s="8">
        <v>0.45833333333333331</v>
      </c>
      <c r="L335" s="10">
        <v>159</v>
      </c>
      <c r="M335" s="10">
        <v>372</v>
      </c>
      <c r="N335" s="10">
        <f t="shared" si="326"/>
        <v>213</v>
      </c>
      <c r="O335" s="8"/>
      <c r="P335" s="8"/>
      <c r="Q335" s="11"/>
      <c r="R335" s="11"/>
      <c r="S335" s="11"/>
      <c r="T335" s="11"/>
      <c r="U335" s="11"/>
      <c r="V335" s="11"/>
      <c r="W335" s="11"/>
      <c r="X335" s="11"/>
      <c r="Y335" s="11"/>
      <c r="Z335" s="11"/>
      <c r="AA335" s="11"/>
      <c r="AB335" s="4"/>
      <c r="AC335" s="4"/>
    </row>
    <row r="336" spans="1:29" ht="45" customHeight="1" x14ac:dyDescent="0.25">
      <c r="A336" s="2" t="s">
        <v>97</v>
      </c>
      <c r="B336" s="2">
        <v>2</v>
      </c>
      <c r="C336" s="2">
        <v>1825</v>
      </c>
      <c r="D336" s="2">
        <f t="shared" si="501"/>
        <v>-4</v>
      </c>
      <c r="E336" s="2">
        <v>3</v>
      </c>
      <c r="G336">
        <f t="shared" ref="G336:H336" si="504">D336*6</f>
        <v>-24</v>
      </c>
      <c r="H336">
        <f t="shared" si="504"/>
        <v>18</v>
      </c>
      <c r="I336" s="2">
        <v>6</v>
      </c>
      <c r="J336" s="7">
        <v>43439</v>
      </c>
      <c r="K336" s="8">
        <v>0.45833333333333331</v>
      </c>
      <c r="L336" s="10">
        <v>153</v>
      </c>
      <c r="M336" s="10">
        <v>284</v>
      </c>
      <c r="N336" s="10">
        <f t="shared" si="326"/>
        <v>131</v>
      </c>
      <c r="O336" s="8"/>
      <c r="P336" s="8"/>
      <c r="Q336" s="11"/>
      <c r="R336" s="11"/>
      <c r="S336" s="11"/>
      <c r="T336" s="11"/>
      <c r="U336" s="11"/>
      <c r="V336" s="11"/>
      <c r="W336" s="11"/>
      <c r="X336" s="11"/>
      <c r="Y336" s="11"/>
      <c r="Z336" s="11"/>
      <c r="AA336" s="11"/>
      <c r="AB336" s="4"/>
      <c r="AC336" s="4"/>
    </row>
    <row r="337" spans="1:29" ht="45" customHeight="1" x14ac:dyDescent="0.25">
      <c r="A337" s="2" t="s">
        <v>97</v>
      </c>
      <c r="B337" s="2">
        <v>2</v>
      </c>
      <c r="C337" s="2">
        <v>1825</v>
      </c>
      <c r="D337" s="2">
        <f t="shared" si="501"/>
        <v>-5</v>
      </c>
      <c r="E337" s="2">
        <v>3</v>
      </c>
      <c r="G337">
        <f t="shared" ref="G337:H337" si="505">D337*6</f>
        <v>-30</v>
      </c>
      <c r="H337">
        <f t="shared" si="505"/>
        <v>18</v>
      </c>
      <c r="I337" s="2">
        <v>6</v>
      </c>
      <c r="J337" s="7">
        <v>43439</v>
      </c>
      <c r="K337" s="8">
        <v>0.45833333333333331</v>
      </c>
      <c r="L337" s="10">
        <v>152</v>
      </c>
      <c r="M337" s="10">
        <v>206</v>
      </c>
      <c r="N337" s="10">
        <f t="shared" si="326"/>
        <v>54</v>
      </c>
      <c r="O337" s="8"/>
      <c r="P337" s="8"/>
      <c r="Q337" s="11"/>
      <c r="R337" s="11"/>
      <c r="S337" s="11"/>
      <c r="T337" s="11"/>
      <c r="U337" s="11"/>
      <c r="V337" s="11"/>
      <c r="W337" s="11"/>
      <c r="X337" s="11"/>
      <c r="Y337" s="11"/>
      <c r="Z337" s="11"/>
      <c r="AA337" s="11"/>
      <c r="AB337" s="4"/>
      <c r="AC337" s="4"/>
    </row>
    <row r="338" spans="1:29" ht="45" customHeight="1" x14ac:dyDescent="0.3">
      <c r="A338" s="2" t="s">
        <v>98</v>
      </c>
      <c r="B338" s="2">
        <v>2</v>
      </c>
      <c r="C338" s="2">
        <v>1824</v>
      </c>
      <c r="D338" s="2">
        <v>0</v>
      </c>
      <c r="E338" s="2">
        <v>0</v>
      </c>
      <c r="G338">
        <f t="shared" ref="G338:H338" si="506">D338*6</f>
        <v>0</v>
      </c>
      <c r="H338">
        <f t="shared" si="506"/>
        <v>0</v>
      </c>
      <c r="I338" s="2">
        <v>6</v>
      </c>
      <c r="J338" s="7">
        <v>43439</v>
      </c>
      <c r="K338" s="8">
        <v>0.45833333333333331</v>
      </c>
      <c r="L338" s="10">
        <v>146</v>
      </c>
      <c r="M338" s="10">
        <v>83570</v>
      </c>
      <c r="N338" s="10">
        <f t="shared" si="326"/>
        <v>83424</v>
      </c>
      <c r="O338" s="8"/>
      <c r="P338" s="8"/>
      <c r="Q338" s="10">
        <f>N361</f>
        <v>71</v>
      </c>
      <c r="R338" s="10">
        <f>N360</f>
        <v>121</v>
      </c>
      <c r="S338" s="10">
        <f>N359</f>
        <v>191</v>
      </c>
      <c r="T338" s="10">
        <f>N358</f>
        <v>360</v>
      </c>
      <c r="U338" s="10">
        <f>N357</f>
        <v>584</v>
      </c>
      <c r="V338" s="10">
        <f>N356</f>
        <v>613</v>
      </c>
      <c r="W338" s="9">
        <f t="shared" ref="W338:W341" si="507">U338</f>
        <v>584</v>
      </c>
      <c r="X338" s="9">
        <f t="shared" ref="X338:X341" si="508">T338</f>
        <v>360</v>
      </c>
      <c r="Y338" s="9">
        <f t="shared" ref="Y338:Y341" si="509">S338</f>
        <v>191</v>
      </c>
      <c r="Z338" s="9">
        <f t="shared" ref="Z338:Z341" si="510">R338</f>
        <v>121</v>
      </c>
      <c r="AA338" s="9">
        <f t="shared" ref="AA338:AA341" si="511">Q338</f>
        <v>71</v>
      </c>
      <c r="AB338" s="15" t="s">
        <v>67</v>
      </c>
      <c r="AC338" s="16">
        <f>B338</f>
        <v>2</v>
      </c>
    </row>
    <row r="339" spans="1:29" ht="45" customHeight="1" x14ac:dyDescent="0.3">
      <c r="A339" s="2" t="s">
        <v>98</v>
      </c>
      <c r="B339" s="2">
        <v>2</v>
      </c>
      <c r="C339" s="2">
        <v>1824</v>
      </c>
      <c r="D339" s="2">
        <v>-1</v>
      </c>
      <c r="E339" s="2">
        <v>0</v>
      </c>
      <c r="G339">
        <f t="shared" ref="G339:H339" si="512">D339*6</f>
        <v>-6</v>
      </c>
      <c r="H339">
        <f t="shared" si="512"/>
        <v>0</v>
      </c>
      <c r="I339" s="2">
        <v>6</v>
      </c>
      <c r="J339" s="7">
        <v>43439</v>
      </c>
      <c r="K339" s="8">
        <v>0.45833333333333331</v>
      </c>
      <c r="L339" s="10">
        <v>147</v>
      </c>
      <c r="M339" s="10">
        <v>78974</v>
      </c>
      <c r="N339" s="10">
        <f t="shared" si="326"/>
        <v>78827</v>
      </c>
      <c r="O339" s="8"/>
      <c r="P339" s="8"/>
      <c r="Q339" s="10">
        <f>N355</f>
        <v>80</v>
      </c>
      <c r="R339" s="10">
        <f>N354</f>
        <v>149</v>
      </c>
      <c r="S339" s="10">
        <f>N353</f>
        <v>351</v>
      </c>
      <c r="T339" s="10">
        <f>N352</f>
        <v>555</v>
      </c>
      <c r="U339" s="10">
        <f>N351</f>
        <v>1534</v>
      </c>
      <c r="V339" s="10">
        <f>N350</f>
        <v>1640</v>
      </c>
      <c r="W339" s="9">
        <f t="shared" si="507"/>
        <v>1534</v>
      </c>
      <c r="X339" s="9">
        <f t="shared" si="508"/>
        <v>555</v>
      </c>
      <c r="Y339" s="9">
        <f t="shared" si="509"/>
        <v>351</v>
      </c>
      <c r="Z339" s="9">
        <f t="shared" si="510"/>
        <v>149</v>
      </c>
      <c r="AA339" s="9">
        <f t="shared" si="511"/>
        <v>80</v>
      </c>
      <c r="AB339" s="15" t="s">
        <v>68</v>
      </c>
      <c r="AC339" s="16">
        <f>C338</f>
        <v>1824</v>
      </c>
    </row>
    <row r="340" spans="1:29" ht="45" customHeight="1" x14ac:dyDescent="0.3">
      <c r="A340" s="2" t="s">
        <v>98</v>
      </c>
      <c r="B340" s="2">
        <v>2</v>
      </c>
      <c r="C340" s="2">
        <v>1824</v>
      </c>
      <c r="D340" s="2">
        <f t="shared" ref="D340:D343" si="513">D339-1</f>
        <v>-2</v>
      </c>
      <c r="E340" s="2">
        <v>0</v>
      </c>
      <c r="G340">
        <f t="shared" ref="G340:H340" si="514">D340*6</f>
        <v>-12</v>
      </c>
      <c r="H340">
        <f t="shared" si="514"/>
        <v>0</v>
      </c>
      <c r="I340" s="2">
        <v>6</v>
      </c>
      <c r="J340" s="7">
        <v>43439</v>
      </c>
      <c r="K340" s="8">
        <v>0.45833333333333331</v>
      </c>
      <c r="L340" s="10">
        <v>139</v>
      </c>
      <c r="M340" s="10">
        <v>1956</v>
      </c>
      <c r="N340" s="10">
        <f t="shared" si="326"/>
        <v>1817</v>
      </c>
      <c r="O340" s="8"/>
      <c r="P340" s="8"/>
      <c r="Q340" s="10">
        <f>N348</f>
        <v>167</v>
      </c>
      <c r="R340" s="10">
        <f>N347</f>
        <v>321</v>
      </c>
      <c r="S340" s="10">
        <f>N347</f>
        <v>321</v>
      </c>
      <c r="T340" s="10">
        <f>N346</f>
        <v>1136</v>
      </c>
      <c r="U340" s="10">
        <f>N345</f>
        <v>6224</v>
      </c>
      <c r="V340" s="10">
        <f>N344</f>
        <v>79984</v>
      </c>
      <c r="W340" s="9">
        <f t="shared" si="507"/>
        <v>6224</v>
      </c>
      <c r="X340" s="9">
        <f t="shared" si="508"/>
        <v>1136</v>
      </c>
      <c r="Y340" s="9">
        <f t="shared" si="509"/>
        <v>321</v>
      </c>
      <c r="Z340" s="9">
        <f t="shared" si="510"/>
        <v>321</v>
      </c>
      <c r="AA340" s="9">
        <f t="shared" si="511"/>
        <v>167</v>
      </c>
      <c r="AB340" s="15" t="s">
        <v>69</v>
      </c>
      <c r="AC340" s="16">
        <f>I338</f>
        <v>6</v>
      </c>
    </row>
    <row r="341" spans="1:29" ht="45" customHeight="1" x14ac:dyDescent="0.25">
      <c r="A341" s="2" t="s">
        <v>98</v>
      </c>
      <c r="B341" s="2">
        <v>2</v>
      </c>
      <c r="C341" s="2">
        <v>1824</v>
      </c>
      <c r="D341" s="2">
        <f t="shared" si="513"/>
        <v>-3</v>
      </c>
      <c r="E341" s="2">
        <v>0</v>
      </c>
      <c r="G341">
        <f t="shared" ref="G341:H341" si="515">D341*6</f>
        <v>-18</v>
      </c>
      <c r="H341">
        <f t="shared" si="515"/>
        <v>0</v>
      </c>
      <c r="I341" s="2">
        <v>6</v>
      </c>
      <c r="J341" s="7">
        <v>43439</v>
      </c>
      <c r="K341" s="8">
        <v>0.45833333333333331</v>
      </c>
      <c r="L341" s="10">
        <v>141</v>
      </c>
      <c r="M341" s="10">
        <v>488</v>
      </c>
      <c r="N341" s="10">
        <f t="shared" si="326"/>
        <v>347</v>
      </c>
      <c r="O341" s="8"/>
      <c r="P341" s="8"/>
      <c r="Q341" s="10">
        <f>N343</f>
        <v>73</v>
      </c>
      <c r="R341" s="10">
        <f>N342</f>
        <v>194</v>
      </c>
      <c r="S341" s="10">
        <f>N341</f>
        <v>347</v>
      </c>
      <c r="T341" s="10">
        <f>N340</f>
        <v>1817</v>
      </c>
      <c r="U341" s="10">
        <f>N339</f>
        <v>78827</v>
      </c>
      <c r="V341" s="29">
        <f>N338</f>
        <v>83424</v>
      </c>
      <c r="W341" s="9">
        <f t="shared" si="507"/>
        <v>78827</v>
      </c>
      <c r="X341" s="9">
        <f t="shared" si="508"/>
        <v>1817</v>
      </c>
      <c r="Y341" s="9">
        <f t="shared" si="509"/>
        <v>347</v>
      </c>
      <c r="Z341" s="9">
        <f t="shared" si="510"/>
        <v>194</v>
      </c>
      <c r="AA341" s="9">
        <f t="shared" si="511"/>
        <v>73</v>
      </c>
      <c r="AB341" s="4"/>
      <c r="AC341" s="4"/>
    </row>
    <row r="342" spans="1:29" ht="45" customHeight="1" x14ac:dyDescent="0.25">
      <c r="A342" s="2" t="s">
        <v>98</v>
      </c>
      <c r="B342" s="2">
        <v>2</v>
      </c>
      <c r="C342" s="2">
        <v>1824</v>
      </c>
      <c r="D342" s="2">
        <f t="shared" si="513"/>
        <v>-4</v>
      </c>
      <c r="E342" s="2">
        <v>0</v>
      </c>
      <c r="G342">
        <f t="shared" ref="G342:H342" si="516">D342*6</f>
        <v>-24</v>
      </c>
      <c r="H342">
        <f t="shared" si="516"/>
        <v>0</v>
      </c>
      <c r="I342" s="2">
        <v>6</v>
      </c>
      <c r="J342" s="7">
        <v>43439</v>
      </c>
      <c r="K342" s="8">
        <v>0.45833333333333331</v>
      </c>
      <c r="L342" s="10">
        <v>141</v>
      </c>
      <c r="M342" s="10">
        <v>335</v>
      </c>
      <c r="N342" s="10">
        <f t="shared" si="326"/>
        <v>194</v>
      </c>
      <c r="O342" s="8"/>
      <c r="P342" s="8"/>
      <c r="Q342" s="10">
        <f t="shared" ref="Q342:AA342" si="517">Q340</f>
        <v>167</v>
      </c>
      <c r="R342" s="10">
        <f t="shared" si="517"/>
        <v>321</v>
      </c>
      <c r="S342" s="10">
        <f t="shared" si="517"/>
        <v>321</v>
      </c>
      <c r="T342" s="10">
        <f t="shared" si="517"/>
        <v>1136</v>
      </c>
      <c r="U342" s="10">
        <f t="shared" si="517"/>
        <v>6224</v>
      </c>
      <c r="V342" s="10">
        <f t="shared" si="517"/>
        <v>79984</v>
      </c>
      <c r="W342" s="10">
        <f t="shared" si="517"/>
        <v>6224</v>
      </c>
      <c r="X342" s="10">
        <f t="shared" si="517"/>
        <v>1136</v>
      </c>
      <c r="Y342" s="10">
        <f t="shared" si="517"/>
        <v>321</v>
      </c>
      <c r="Z342" s="10">
        <f t="shared" si="517"/>
        <v>321</v>
      </c>
      <c r="AA342" s="10">
        <f t="shared" si="517"/>
        <v>167</v>
      </c>
      <c r="AB342" s="4"/>
      <c r="AC342" s="4"/>
    </row>
    <row r="343" spans="1:29" ht="45" customHeight="1" x14ac:dyDescent="0.25">
      <c r="A343" s="2" t="s">
        <v>98</v>
      </c>
      <c r="B343" s="2">
        <v>2</v>
      </c>
      <c r="C343" s="2">
        <v>1824</v>
      </c>
      <c r="D343" s="2">
        <f t="shared" si="513"/>
        <v>-5</v>
      </c>
      <c r="E343" s="2">
        <v>0</v>
      </c>
      <c r="G343">
        <f t="shared" ref="G343:H343" si="518">D343*6</f>
        <v>-30</v>
      </c>
      <c r="H343">
        <f t="shared" si="518"/>
        <v>0</v>
      </c>
      <c r="I343" s="2">
        <v>6</v>
      </c>
      <c r="J343" s="7">
        <v>43439</v>
      </c>
      <c r="K343" s="8">
        <v>0.45833333333333331</v>
      </c>
      <c r="L343" s="10">
        <v>142</v>
      </c>
      <c r="M343" s="10">
        <v>215</v>
      </c>
      <c r="N343" s="10">
        <f t="shared" si="326"/>
        <v>73</v>
      </c>
      <c r="O343" s="8"/>
      <c r="P343" s="8"/>
      <c r="Q343" s="10">
        <f t="shared" ref="Q343:AA343" si="519">Q339</f>
        <v>80</v>
      </c>
      <c r="R343" s="10">
        <f t="shared" si="519"/>
        <v>149</v>
      </c>
      <c r="S343" s="10">
        <f t="shared" si="519"/>
        <v>351</v>
      </c>
      <c r="T343" s="10">
        <f t="shared" si="519"/>
        <v>555</v>
      </c>
      <c r="U343" s="10">
        <f t="shared" si="519"/>
        <v>1534</v>
      </c>
      <c r="V343" s="10">
        <f t="shared" si="519"/>
        <v>1640</v>
      </c>
      <c r="W343" s="10">
        <f t="shared" si="519"/>
        <v>1534</v>
      </c>
      <c r="X343" s="10">
        <f t="shared" si="519"/>
        <v>555</v>
      </c>
      <c r="Y343" s="10">
        <f t="shared" si="519"/>
        <v>351</v>
      </c>
      <c r="Z343" s="10">
        <f t="shared" si="519"/>
        <v>149</v>
      </c>
      <c r="AA343" s="10">
        <f t="shared" si="519"/>
        <v>80</v>
      </c>
      <c r="AB343" s="4"/>
      <c r="AC343" s="4"/>
    </row>
    <row r="344" spans="1:29" ht="45" customHeight="1" x14ac:dyDescent="0.25">
      <c r="A344" s="2" t="s">
        <v>98</v>
      </c>
      <c r="B344" s="2">
        <v>2</v>
      </c>
      <c r="C344" s="2">
        <v>1824</v>
      </c>
      <c r="D344" s="2">
        <v>0</v>
      </c>
      <c r="E344" s="2">
        <v>1</v>
      </c>
      <c r="G344">
        <f t="shared" ref="G344:H344" si="520">D344*6</f>
        <v>0</v>
      </c>
      <c r="H344">
        <f t="shared" si="520"/>
        <v>6</v>
      </c>
      <c r="I344" s="2">
        <v>6</v>
      </c>
      <c r="J344" s="7">
        <v>43439</v>
      </c>
      <c r="K344" s="8">
        <v>0.45833333333333331</v>
      </c>
      <c r="L344" s="10">
        <v>143</v>
      </c>
      <c r="M344" s="10">
        <v>80127</v>
      </c>
      <c r="N344" s="10">
        <f t="shared" si="326"/>
        <v>79984</v>
      </c>
      <c r="O344" s="8"/>
      <c r="P344" s="8"/>
      <c r="Q344" s="10">
        <f t="shared" ref="Q344:AA344" si="521">Q338</f>
        <v>71</v>
      </c>
      <c r="R344" s="10">
        <f t="shared" si="521"/>
        <v>121</v>
      </c>
      <c r="S344" s="10">
        <f t="shared" si="521"/>
        <v>191</v>
      </c>
      <c r="T344" s="10">
        <f t="shared" si="521"/>
        <v>360</v>
      </c>
      <c r="U344" s="10">
        <f t="shared" si="521"/>
        <v>584</v>
      </c>
      <c r="V344" s="10">
        <f t="shared" si="521"/>
        <v>613</v>
      </c>
      <c r="W344" s="10">
        <f t="shared" si="521"/>
        <v>584</v>
      </c>
      <c r="X344" s="10">
        <f t="shared" si="521"/>
        <v>360</v>
      </c>
      <c r="Y344" s="10">
        <f t="shared" si="521"/>
        <v>191</v>
      </c>
      <c r="Z344" s="10">
        <f t="shared" si="521"/>
        <v>121</v>
      </c>
      <c r="AA344" s="10">
        <f t="shared" si="521"/>
        <v>71</v>
      </c>
      <c r="AB344" s="4"/>
      <c r="AC344" s="4"/>
    </row>
    <row r="345" spans="1:29" ht="45" customHeight="1" x14ac:dyDescent="0.25">
      <c r="A345" s="2" t="s">
        <v>98</v>
      </c>
      <c r="B345" s="2">
        <v>2</v>
      </c>
      <c r="C345" s="2">
        <v>1824</v>
      </c>
      <c r="D345" s="2">
        <v>-1</v>
      </c>
      <c r="E345" s="2">
        <v>1</v>
      </c>
      <c r="G345">
        <f t="shared" ref="G345:H345" si="522">D345*6</f>
        <v>-6</v>
      </c>
      <c r="H345">
        <f t="shared" si="522"/>
        <v>6</v>
      </c>
      <c r="I345" s="2">
        <v>6</v>
      </c>
      <c r="J345" s="7">
        <v>43439</v>
      </c>
      <c r="K345" s="8">
        <v>0.45833333333333331</v>
      </c>
      <c r="L345" s="10">
        <v>146</v>
      </c>
      <c r="M345" s="10">
        <v>6370</v>
      </c>
      <c r="N345" s="10">
        <f t="shared" si="326"/>
        <v>6224</v>
      </c>
      <c r="O345" s="8"/>
      <c r="P345" s="8"/>
      <c r="Q345" s="11"/>
      <c r="R345" s="11"/>
      <c r="S345" s="11"/>
      <c r="T345" s="11"/>
      <c r="U345" s="11"/>
      <c r="V345" s="11"/>
      <c r="W345" s="11"/>
      <c r="X345" s="11"/>
      <c r="Y345" s="11"/>
      <c r="Z345" s="11"/>
      <c r="AA345" s="11"/>
      <c r="AB345" s="4"/>
      <c r="AC345" s="4"/>
    </row>
    <row r="346" spans="1:29" ht="45" customHeight="1" x14ac:dyDescent="0.25">
      <c r="A346" s="2" t="s">
        <v>98</v>
      </c>
      <c r="B346" s="2">
        <v>2</v>
      </c>
      <c r="C346" s="2">
        <v>1824</v>
      </c>
      <c r="D346" s="2">
        <f t="shared" ref="D346:D349" si="523">D345-1</f>
        <v>-2</v>
      </c>
      <c r="E346" s="2">
        <v>1</v>
      </c>
      <c r="G346">
        <f t="shared" ref="G346:H346" si="524">D346*6</f>
        <v>-12</v>
      </c>
      <c r="H346">
        <f t="shared" si="524"/>
        <v>6</v>
      </c>
      <c r="I346" s="2">
        <v>6</v>
      </c>
      <c r="J346" s="7">
        <v>43439</v>
      </c>
      <c r="K346" s="8">
        <v>0.45833333333333331</v>
      </c>
      <c r="L346" s="10">
        <v>144</v>
      </c>
      <c r="M346" s="10">
        <v>1280</v>
      </c>
      <c r="N346" s="10">
        <f t="shared" si="326"/>
        <v>1136</v>
      </c>
      <c r="O346" s="8"/>
      <c r="P346" s="8"/>
      <c r="Q346" s="11"/>
      <c r="R346" s="11"/>
      <c r="S346" s="11"/>
      <c r="T346" s="11"/>
      <c r="U346" s="11"/>
      <c r="V346" s="11"/>
      <c r="W346" s="11"/>
      <c r="X346" s="11"/>
      <c r="Y346" s="11"/>
      <c r="Z346" s="11"/>
      <c r="AA346" s="11"/>
      <c r="AB346" s="4"/>
      <c r="AC346" s="4"/>
    </row>
    <row r="347" spans="1:29" ht="45" customHeight="1" x14ac:dyDescent="0.25">
      <c r="A347" s="2" t="s">
        <v>98</v>
      </c>
      <c r="B347" s="2">
        <v>2</v>
      </c>
      <c r="C347" s="2">
        <v>1824</v>
      </c>
      <c r="D347" s="2">
        <f t="shared" si="523"/>
        <v>-3</v>
      </c>
      <c r="E347" s="2">
        <v>1</v>
      </c>
      <c r="G347">
        <f t="shared" ref="G347:H347" si="525">D347*6</f>
        <v>-18</v>
      </c>
      <c r="H347">
        <f t="shared" si="525"/>
        <v>6</v>
      </c>
      <c r="I347" s="2">
        <v>6</v>
      </c>
      <c r="J347" s="7">
        <v>43439</v>
      </c>
      <c r="K347" s="8">
        <v>0.45833333333333331</v>
      </c>
      <c r="L347" s="10">
        <v>147</v>
      </c>
      <c r="M347" s="10">
        <v>468</v>
      </c>
      <c r="N347" s="10">
        <f t="shared" si="326"/>
        <v>321</v>
      </c>
      <c r="O347" s="8"/>
      <c r="P347" s="8"/>
      <c r="Q347" s="11"/>
      <c r="R347" s="11"/>
      <c r="S347" s="11"/>
      <c r="T347" s="11"/>
      <c r="U347" s="11"/>
      <c r="V347" s="11"/>
      <c r="W347" s="11"/>
      <c r="X347" s="11"/>
      <c r="Y347" s="11"/>
      <c r="Z347" s="11"/>
      <c r="AA347" s="11"/>
      <c r="AB347" s="4"/>
      <c r="AC347" s="4"/>
    </row>
    <row r="348" spans="1:29" ht="45" customHeight="1" x14ac:dyDescent="0.25">
      <c r="A348" s="2" t="s">
        <v>98</v>
      </c>
      <c r="B348" s="2">
        <v>2</v>
      </c>
      <c r="C348" s="2">
        <v>1824</v>
      </c>
      <c r="D348" s="2">
        <f t="shared" si="523"/>
        <v>-4</v>
      </c>
      <c r="E348" s="2">
        <v>1</v>
      </c>
      <c r="G348">
        <f t="shared" ref="G348:H348" si="526">D348*6</f>
        <v>-24</v>
      </c>
      <c r="H348">
        <f t="shared" si="526"/>
        <v>6</v>
      </c>
      <c r="I348" s="2">
        <v>6</v>
      </c>
      <c r="J348" s="7">
        <v>43439</v>
      </c>
      <c r="K348" s="8">
        <v>0.45833333333333331</v>
      </c>
      <c r="L348" s="10">
        <v>145</v>
      </c>
      <c r="M348" s="10">
        <v>312</v>
      </c>
      <c r="N348" s="10">
        <f t="shared" si="326"/>
        <v>167</v>
      </c>
      <c r="O348" s="8"/>
      <c r="P348" s="8"/>
      <c r="Q348" s="11"/>
      <c r="R348" s="11"/>
      <c r="S348" s="11"/>
      <c r="T348" s="11"/>
      <c r="U348" s="11"/>
      <c r="V348" s="11"/>
      <c r="W348" s="11"/>
      <c r="X348" s="11"/>
      <c r="Y348" s="11"/>
      <c r="Z348" s="11"/>
      <c r="AA348" s="11"/>
      <c r="AB348" s="4"/>
      <c r="AC348" s="4"/>
    </row>
    <row r="349" spans="1:29" ht="45" customHeight="1" x14ac:dyDescent="0.25">
      <c r="A349" s="2" t="s">
        <v>98</v>
      </c>
      <c r="B349" s="2">
        <v>2</v>
      </c>
      <c r="C349" s="2">
        <v>1824</v>
      </c>
      <c r="D349" s="2">
        <f t="shared" si="523"/>
        <v>-5</v>
      </c>
      <c r="E349" s="2">
        <v>1</v>
      </c>
      <c r="G349">
        <f t="shared" ref="G349:H349" si="527">D349*6</f>
        <v>-30</v>
      </c>
      <c r="H349">
        <f t="shared" si="527"/>
        <v>6</v>
      </c>
      <c r="I349" s="2">
        <v>6</v>
      </c>
      <c r="J349" s="7">
        <v>43439</v>
      </c>
      <c r="K349" s="8">
        <v>0.45833333333333331</v>
      </c>
      <c r="L349" s="10">
        <v>143</v>
      </c>
      <c r="M349" s="10">
        <v>245</v>
      </c>
      <c r="N349" s="10">
        <f t="shared" si="326"/>
        <v>102</v>
      </c>
      <c r="O349" s="8"/>
      <c r="P349" s="8"/>
      <c r="Q349" s="11"/>
      <c r="R349" s="11"/>
      <c r="S349" s="11"/>
      <c r="T349" s="11"/>
      <c r="U349" s="11"/>
      <c r="V349" s="11"/>
      <c r="W349" s="11"/>
      <c r="X349" s="11"/>
      <c r="Y349" s="11"/>
      <c r="Z349" s="11"/>
      <c r="AA349" s="11"/>
      <c r="AB349" s="4"/>
      <c r="AC349" s="4"/>
    </row>
    <row r="350" spans="1:29" ht="45" customHeight="1" x14ac:dyDescent="0.25">
      <c r="A350" s="2" t="s">
        <v>98</v>
      </c>
      <c r="B350" s="2">
        <v>2</v>
      </c>
      <c r="C350" s="2">
        <v>1824</v>
      </c>
      <c r="D350" s="2">
        <v>0</v>
      </c>
      <c r="E350" s="2">
        <v>2</v>
      </c>
      <c r="G350">
        <f t="shared" ref="G350:H350" si="528">D350*6</f>
        <v>0</v>
      </c>
      <c r="H350">
        <f t="shared" si="528"/>
        <v>12</v>
      </c>
      <c r="I350" s="2">
        <v>6</v>
      </c>
      <c r="J350" s="7">
        <v>43439</v>
      </c>
      <c r="K350" s="8">
        <v>0.45833333333333331</v>
      </c>
      <c r="L350" s="10">
        <v>145</v>
      </c>
      <c r="M350" s="10">
        <v>1785</v>
      </c>
      <c r="N350" s="10">
        <f t="shared" si="326"/>
        <v>1640</v>
      </c>
      <c r="O350" s="8"/>
      <c r="P350" s="8"/>
      <c r="Q350" s="11"/>
      <c r="R350" s="11"/>
      <c r="S350" s="11"/>
      <c r="T350" s="11"/>
      <c r="U350" s="11"/>
      <c r="V350" s="11"/>
      <c r="W350" s="11"/>
      <c r="X350" s="11"/>
      <c r="Y350" s="11"/>
      <c r="Z350" s="11"/>
      <c r="AA350" s="11"/>
      <c r="AB350" s="4"/>
      <c r="AC350" s="4"/>
    </row>
    <row r="351" spans="1:29" ht="45" customHeight="1" x14ac:dyDescent="0.25">
      <c r="A351" s="2" t="s">
        <v>98</v>
      </c>
      <c r="B351" s="2">
        <v>2</v>
      </c>
      <c r="C351" s="2">
        <v>1824</v>
      </c>
      <c r="D351" s="2">
        <v>-1</v>
      </c>
      <c r="E351" s="2">
        <v>2</v>
      </c>
      <c r="G351">
        <f t="shared" ref="G351:H351" si="529">D351*6</f>
        <v>-6</v>
      </c>
      <c r="H351">
        <f t="shared" si="529"/>
        <v>12</v>
      </c>
      <c r="I351" s="2">
        <v>6</v>
      </c>
      <c r="J351" s="7">
        <v>43439</v>
      </c>
      <c r="K351" s="8">
        <v>0.45833333333333331</v>
      </c>
      <c r="L351" s="10">
        <v>149</v>
      </c>
      <c r="M351" s="10">
        <v>1683</v>
      </c>
      <c r="N351" s="10">
        <f t="shared" si="326"/>
        <v>1534</v>
      </c>
      <c r="O351" s="8"/>
      <c r="P351" s="8"/>
      <c r="Q351" s="11"/>
      <c r="R351" s="11"/>
      <c r="S351" s="11"/>
      <c r="T351" s="11"/>
      <c r="U351" s="11"/>
      <c r="V351" s="11"/>
      <c r="W351" s="11"/>
      <c r="X351" s="11"/>
      <c r="Y351" s="11"/>
      <c r="Z351" s="11"/>
      <c r="AA351" s="11"/>
      <c r="AB351" s="4"/>
      <c r="AC351" s="4"/>
    </row>
    <row r="352" spans="1:29" ht="45" customHeight="1" x14ac:dyDescent="0.25">
      <c r="A352" s="2" t="s">
        <v>98</v>
      </c>
      <c r="B352" s="2">
        <v>2</v>
      </c>
      <c r="C352" s="2">
        <v>1824</v>
      </c>
      <c r="D352" s="2">
        <f t="shared" ref="D352:D355" si="530">D351-1</f>
        <v>-2</v>
      </c>
      <c r="E352" s="2">
        <v>2</v>
      </c>
      <c r="G352">
        <f t="shared" ref="G352:H352" si="531">D352*6</f>
        <v>-12</v>
      </c>
      <c r="H352">
        <f t="shared" si="531"/>
        <v>12</v>
      </c>
      <c r="I352" s="2">
        <v>6</v>
      </c>
      <c r="J352" s="7">
        <v>43439</v>
      </c>
      <c r="K352" s="8">
        <v>0.45833333333333331</v>
      </c>
      <c r="L352" s="10">
        <v>147</v>
      </c>
      <c r="M352" s="10">
        <v>702</v>
      </c>
      <c r="N352" s="10">
        <f t="shared" si="326"/>
        <v>555</v>
      </c>
      <c r="O352" s="8"/>
      <c r="P352" s="8"/>
      <c r="Q352" s="11"/>
      <c r="R352" s="11"/>
      <c r="S352" s="11"/>
      <c r="T352" s="11"/>
      <c r="U352" s="11"/>
      <c r="V352" s="11"/>
      <c r="W352" s="11"/>
      <c r="X352" s="11"/>
      <c r="Y352" s="11"/>
      <c r="Z352" s="11"/>
      <c r="AA352" s="11"/>
      <c r="AB352" s="4"/>
      <c r="AC352" s="4"/>
    </row>
    <row r="353" spans="1:29" ht="45" customHeight="1" x14ac:dyDescent="0.25">
      <c r="A353" s="2" t="s">
        <v>98</v>
      </c>
      <c r="B353" s="2">
        <v>2</v>
      </c>
      <c r="C353" s="2">
        <v>1824</v>
      </c>
      <c r="D353" s="2">
        <f t="shared" si="530"/>
        <v>-3</v>
      </c>
      <c r="E353" s="2">
        <v>2</v>
      </c>
      <c r="G353">
        <f t="shared" ref="G353:H353" si="532">D353*6</f>
        <v>-18</v>
      </c>
      <c r="H353">
        <f t="shared" si="532"/>
        <v>12</v>
      </c>
      <c r="I353" s="2">
        <v>6</v>
      </c>
      <c r="J353" s="7">
        <v>43439</v>
      </c>
      <c r="K353" s="8">
        <v>0.45833333333333331</v>
      </c>
      <c r="L353" s="10">
        <v>148</v>
      </c>
      <c r="M353" s="10">
        <v>499</v>
      </c>
      <c r="N353" s="10">
        <f t="shared" si="326"/>
        <v>351</v>
      </c>
      <c r="O353" s="8"/>
      <c r="P353" s="8"/>
      <c r="Q353" s="11"/>
      <c r="R353" s="11"/>
      <c r="S353" s="11"/>
      <c r="T353" s="11"/>
      <c r="U353" s="11"/>
      <c r="V353" s="11"/>
      <c r="W353" s="11"/>
      <c r="X353" s="11"/>
      <c r="Y353" s="11"/>
      <c r="Z353" s="11"/>
      <c r="AA353" s="11"/>
      <c r="AB353" s="4"/>
      <c r="AC353" s="4"/>
    </row>
    <row r="354" spans="1:29" ht="45" customHeight="1" x14ac:dyDescent="0.25">
      <c r="A354" s="2" t="s">
        <v>98</v>
      </c>
      <c r="B354" s="2">
        <v>2</v>
      </c>
      <c r="C354" s="2">
        <v>1824</v>
      </c>
      <c r="D354" s="2">
        <f t="shared" si="530"/>
        <v>-4</v>
      </c>
      <c r="E354" s="2">
        <v>2</v>
      </c>
      <c r="G354">
        <f t="shared" ref="G354:H354" si="533">D354*6</f>
        <v>-24</v>
      </c>
      <c r="H354">
        <f t="shared" si="533"/>
        <v>12</v>
      </c>
      <c r="I354" s="2">
        <v>6</v>
      </c>
      <c r="J354" s="7">
        <v>43439</v>
      </c>
      <c r="K354" s="8">
        <v>0.45833333333333331</v>
      </c>
      <c r="L354" s="10">
        <v>145</v>
      </c>
      <c r="M354" s="10">
        <v>294</v>
      </c>
      <c r="N354" s="10">
        <f t="shared" si="326"/>
        <v>149</v>
      </c>
      <c r="O354" s="8"/>
      <c r="P354" s="8"/>
      <c r="Q354" s="11"/>
      <c r="R354" s="11"/>
      <c r="S354" s="11"/>
      <c r="T354" s="11"/>
      <c r="U354" s="11"/>
      <c r="V354" s="11"/>
      <c r="W354" s="11"/>
      <c r="X354" s="11"/>
      <c r="Y354" s="11"/>
      <c r="Z354" s="11"/>
      <c r="AA354" s="11"/>
      <c r="AB354" s="4"/>
      <c r="AC354" s="4"/>
    </row>
    <row r="355" spans="1:29" ht="45" customHeight="1" x14ac:dyDescent="0.25">
      <c r="A355" s="2" t="s">
        <v>98</v>
      </c>
      <c r="B355" s="2">
        <v>2</v>
      </c>
      <c r="C355" s="2">
        <v>1824</v>
      </c>
      <c r="D355" s="2">
        <f t="shared" si="530"/>
        <v>-5</v>
      </c>
      <c r="E355" s="2">
        <v>2</v>
      </c>
      <c r="G355">
        <f t="shared" ref="G355:H355" si="534">D355*6</f>
        <v>-30</v>
      </c>
      <c r="H355">
        <f t="shared" si="534"/>
        <v>12</v>
      </c>
      <c r="I355" s="2">
        <v>6</v>
      </c>
      <c r="J355" s="7">
        <v>43439</v>
      </c>
      <c r="K355" s="8">
        <v>0.45833333333333331</v>
      </c>
      <c r="L355" s="10">
        <v>142</v>
      </c>
      <c r="M355" s="10">
        <v>222</v>
      </c>
      <c r="N355" s="10">
        <f t="shared" si="326"/>
        <v>80</v>
      </c>
      <c r="O355" s="8"/>
      <c r="P355" s="8"/>
      <c r="Q355" s="11"/>
      <c r="R355" s="11"/>
      <c r="S355" s="11"/>
      <c r="T355" s="11"/>
      <c r="U355" s="11"/>
      <c r="V355" s="11"/>
      <c r="W355" s="11"/>
      <c r="X355" s="11"/>
      <c r="Y355" s="11"/>
      <c r="Z355" s="11"/>
      <c r="AA355" s="11"/>
      <c r="AB355" s="4"/>
      <c r="AC355" s="4"/>
    </row>
    <row r="356" spans="1:29" ht="45" customHeight="1" x14ac:dyDescent="0.25">
      <c r="A356" s="2" t="s">
        <v>98</v>
      </c>
      <c r="B356" s="2">
        <v>2</v>
      </c>
      <c r="C356" s="2">
        <v>1824</v>
      </c>
      <c r="D356" s="2">
        <v>0</v>
      </c>
      <c r="E356" s="2">
        <v>3</v>
      </c>
      <c r="G356">
        <f t="shared" ref="G356:H356" si="535">D356*6</f>
        <v>0</v>
      </c>
      <c r="H356">
        <f t="shared" si="535"/>
        <v>18</v>
      </c>
      <c r="I356" s="2">
        <v>6</v>
      </c>
      <c r="J356" s="7">
        <v>43439</v>
      </c>
      <c r="K356" s="8">
        <v>0.45833333333333331</v>
      </c>
      <c r="L356" s="10">
        <v>152</v>
      </c>
      <c r="M356" s="10">
        <v>765</v>
      </c>
      <c r="N356" s="10">
        <f t="shared" si="326"/>
        <v>613</v>
      </c>
      <c r="O356" s="8"/>
      <c r="P356" s="8"/>
      <c r="Q356" s="11"/>
      <c r="R356" s="11"/>
      <c r="S356" s="11"/>
      <c r="T356" s="11"/>
      <c r="U356" s="11"/>
      <c r="V356" s="11"/>
      <c r="W356" s="11"/>
      <c r="X356" s="11"/>
      <c r="Y356" s="11"/>
      <c r="Z356" s="11"/>
      <c r="AA356" s="11"/>
      <c r="AB356" s="4"/>
      <c r="AC356" s="4"/>
    </row>
    <row r="357" spans="1:29" ht="45" customHeight="1" x14ac:dyDescent="0.25">
      <c r="A357" s="2" t="s">
        <v>98</v>
      </c>
      <c r="B357" s="2">
        <v>2</v>
      </c>
      <c r="C357" s="2">
        <v>1824</v>
      </c>
      <c r="D357" s="2">
        <v>-1</v>
      </c>
      <c r="E357" s="2">
        <v>3</v>
      </c>
      <c r="G357">
        <f t="shared" ref="G357:H357" si="536">D357*6</f>
        <v>-6</v>
      </c>
      <c r="H357">
        <f t="shared" si="536"/>
        <v>18</v>
      </c>
      <c r="I357" s="2">
        <v>6</v>
      </c>
      <c r="J357" s="7">
        <v>43439</v>
      </c>
      <c r="K357" s="8">
        <v>0.45833333333333331</v>
      </c>
      <c r="L357" s="10">
        <v>152</v>
      </c>
      <c r="M357" s="10">
        <v>736</v>
      </c>
      <c r="N357" s="10">
        <f t="shared" si="326"/>
        <v>584</v>
      </c>
      <c r="O357" s="8"/>
      <c r="P357" s="8"/>
      <c r="Q357" s="11"/>
      <c r="R357" s="11"/>
      <c r="S357" s="11"/>
      <c r="T357" s="11"/>
      <c r="U357" s="11"/>
      <c r="V357" s="11"/>
      <c r="W357" s="11"/>
      <c r="X357" s="11"/>
      <c r="Y357" s="11"/>
      <c r="Z357" s="11"/>
      <c r="AA357" s="11"/>
      <c r="AB357" s="4"/>
      <c r="AC357" s="4"/>
    </row>
    <row r="358" spans="1:29" ht="45" customHeight="1" x14ac:dyDescent="0.25">
      <c r="A358" s="2" t="s">
        <v>98</v>
      </c>
      <c r="B358" s="2">
        <v>2</v>
      </c>
      <c r="C358" s="2">
        <v>1824</v>
      </c>
      <c r="D358" s="2">
        <f t="shared" ref="D358:D361" si="537">D357-1</f>
        <v>-2</v>
      </c>
      <c r="E358" s="2">
        <v>3</v>
      </c>
      <c r="G358">
        <f t="shared" ref="G358:H358" si="538">D358*6</f>
        <v>-12</v>
      </c>
      <c r="H358">
        <f t="shared" si="538"/>
        <v>18</v>
      </c>
      <c r="I358" s="2">
        <v>6</v>
      </c>
      <c r="J358" s="7">
        <v>43439</v>
      </c>
      <c r="K358" s="8">
        <v>0.45833333333333331</v>
      </c>
      <c r="L358" s="10">
        <v>157</v>
      </c>
      <c r="M358" s="10">
        <v>517</v>
      </c>
      <c r="N358" s="10">
        <f t="shared" si="326"/>
        <v>360</v>
      </c>
      <c r="O358" s="8"/>
      <c r="P358" s="8"/>
      <c r="Q358" s="11"/>
      <c r="R358" s="11"/>
      <c r="S358" s="11"/>
      <c r="T358" s="11"/>
      <c r="U358" s="11"/>
      <c r="V358" s="11"/>
      <c r="W358" s="11"/>
      <c r="X358" s="11"/>
      <c r="Y358" s="11"/>
      <c r="Z358" s="11"/>
      <c r="AA358" s="11"/>
      <c r="AB358" s="4"/>
      <c r="AC358" s="4"/>
    </row>
    <row r="359" spans="1:29" ht="45" customHeight="1" x14ac:dyDescent="0.25">
      <c r="A359" s="2" t="s">
        <v>98</v>
      </c>
      <c r="B359" s="2">
        <v>2</v>
      </c>
      <c r="C359" s="2">
        <v>1824</v>
      </c>
      <c r="D359" s="2">
        <f t="shared" si="537"/>
        <v>-3</v>
      </c>
      <c r="E359" s="2">
        <v>3</v>
      </c>
      <c r="G359">
        <f t="shared" ref="G359:H359" si="539">D359*6</f>
        <v>-18</v>
      </c>
      <c r="H359">
        <f t="shared" si="539"/>
        <v>18</v>
      </c>
      <c r="I359" s="2">
        <v>6</v>
      </c>
      <c r="J359" s="7">
        <v>43439</v>
      </c>
      <c r="K359" s="8">
        <v>0.45833333333333331</v>
      </c>
      <c r="L359" s="10">
        <v>159</v>
      </c>
      <c r="M359" s="10">
        <v>350</v>
      </c>
      <c r="N359" s="10">
        <f t="shared" si="326"/>
        <v>191</v>
      </c>
      <c r="O359" s="8"/>
      <c r="P359" s="8"/>
      <c r="Q359" s="11"/>
      <c r="R359" s="11"/>
      <c r="S359" s="11"/>
      <c r="T359" s="11"/>
      <c r="U359" s="11"/>
      <c r="V359" s="11"/>
      <c r="W359" s="11"/>
      <c r="X359" s="11"/>
      <c r="Y359" s="11"/>
      <c r="Z359" s="11"/>
      <c r="AA359" s="11"/>
      <c r="AB359" s="4"/>
      <c r="AC359" s="4"/>
    </row>
    <row r="360" spans="1:29" ht="45" customHeight="1" x14ac:dyDescent="0.25">
      <c r="A360" s="2" t="s">
        <v>98</v>
      </c>
      <c r="B360" s="2">
        <v>2</v>
      </c>
      <c r="C360" s="2">
        <v>1824</v>
      </c>
      <c r="D360" s="2">
        <f t="shared" si="537"/>
        <v>-4</v>
      </c>
      <c r="E360" s="2">
        <v>3</v>
      </c>
      <c r="G360">
        <f t="shared" ref="G360:H360" si="540">D360*6</f>
        <v>-24</v>
      </c>
      <c r="H360">
        <f t="shared" si="540"/>
        <v>18</v>
      </c>
      <c r="I360" s="2">
        <v>6</v>
      </c>
      <c r="J360" s="7">
        <v>43439</v>
      </c>
      <c r="K360" s="8">
        <v>0.45833333333333331</v>
      </c>
      <c r="L360" s="10">
        <v>153</v>
      </c>
      <c r="M360" s="10">
        <v>274</v>
      </c>
      <c r="N360" s="10">
        <f t="shared" si="326"/>
        <v>121</v>
      </c>
      <c r="O360" s="8"/>
      <c r="P360" s="8"/>
      <c r="Q360" s="11"/>
      <c r="R360" s="11"/>
      <c r="S360" s="11"/>
      <c r="T360" s="11"/>
      <c r="U360" s="11"/>
      <c r="V360" s="11"/>
      <c r="W360" s="11"/>
      <c r="X360" s="11"/>
      <c r="Y360" s="11"/>
      <c r="Z360" s="11"/>
      <c r="AA360" s="11"/>
      <c r="AB360" s="4"/>
      <c r="AC360" s="4"/>
    </row>
    <row r="361" spans="1:29" ht="45" customHeight="1" x14ac:dyDescent="0.25">
      <c r="A361" s="2" t="s">
        <v>98</v>
      </c>
      <c r="B361" s="2">
        <v>2</v>
      </c>
      <c r="C361" s="2">
        <v>1824</v>
      </c>
      <c r="D361" s="2">
        <f t="shared" si="537"/>
        <v>-5</v>
      </c>
      <c r="E361" s="2">
        <v>3</v>
      </c>
      <c r="G361">
        <f t="shared" ref="G361:H361" si="541">D361*6</f>
        <v>-30</v>
      </c>
      <c r="H361">
        <f t="shared" si="541"/>
        <v>18</v>
      </c>
      <c r="I361" s="2">
        <v>6</v>
      </c>
      <c r="J361" s="7">
        <v>43439</v>
      </c>
      <c r="K361" s="8">
        <v>0.45833333333333331</v>
      </c>
      <c r="L361" s="10">
        <v>152</v>
      </c>
      <c r="M361" s="10">
        <v>223</v>
      </c>
      <c r="N361" s="10">
        <f t="shared" si="326"/>
        <v>71</v>
      </c>
      <c r="O361" s="8"/>
      <c r="P361" s="8"/>
      <c r="Q361" s="11"/>
      <c r="R361" s="11"/>
      <c r="S361" s="11"/>
      <c r="T361" s="11"/>
      <c r="U361" s="11"/>
      <c r="V361" s="11"/>
      <c r="W361" s="11"/>
      <c r="X361" s="11"/>
      <c r="Y361" s="11"/>
      <c r="Z361" s="11"/>
      <c r="AA361" s="11"/>
      <c r="AB361" s="4"/>
      <c r="AC361" s="4"/>
    </row>
    <row r="362" spans="1:29" ht="45" customHeight="1" x14ac:dyDescent="0.3">
      <c r="A362" s="2" t="s">
        <v>99</v>
      </c>
      <c r="B362" s="2">
        <v>2</v>
      </c>
      <c r="C362" s="2">
        <v>1845</v>
      </c>
      <c r="D362" s="2">
        <v>0</v>
      </c>
      <c r="E362" s="2">
        <v>0</v>
      </c>
      <c r="G362">
        <f t="shared" ref="G362:H362" si="542">D362*6</f>
        <v>0</v>
      </c>
      <c r="H362">
        <f t="shared" si="542"/>
        <v>0</v>
      </c>
      <c r="I362" s="2">
        <v>18</v>
      </c>
      <c r="J362" s="7">
        <v>43439</v>
      </c>
      <c r="K362" s="8">
        <v>0.45833333333333331</v>
      </c>
      <c r="L362" s="10">
        <v>146</v>
      </c>
      <c r="M362" s="10">
        <v>9942</v>
      </c>
      <c r="N362" s="10">
        <f t="shared" si="326"/>
        <v>9796</v>
      </c>
      <c r="O362" s="8"/>
      <c r="P362" s="8"/>
      <c r="Q362" s="10">
        <f>N385</f>
        <v>2372</v>
      </c>
      <c r="R362" s="10">
        <f>N384</f>
        <v>5474</v>
      </c>
      <c r="S362" s="10">
        <f>N383</f>
        <v>8851</v>
      </c>
      <c r="T362" s="10">
        <f>N382</f>
        <v>11140</v>
      </c>
      <c r="U362" s="10">
        <f>N381</f>
        <v>11774</v>
      </c>
      <c r="V362" s="10">
        <f>N380</f>
        <v>11247</v>
      </c>
      <c r="W362" s="9">
        <f t="shared" ref="W362:W365" si="543">U362</f>
        <v>11774</v>
      </c>
      <c r="X362" s="9">
        <f t="shared" ref="X362:X365" si="544">T362</f>
        <v>11140</v>
      </c>
      <c r="Y362" s="9">
        <f t="shared" ref="Y362:Y365" si="545">S362</f>
        <v>8851</v>
      </c>
      <c r="Z362" s="9">
        <f t="shared" ref="Z362:Z365" si="546">R362</f>
        <v>5474</v>
      </c>
      <c r="AA362" s="9">
        <f t="shared" ref="AA362:AA365" si="547">Q362</f>
        <v>2372</v>
      </c>
      <c r="AB362" s="15" t="s">
        <v>67</v>
      </c>
      <c r="AC362" s="16">
        <f>B362</f>
        <v>2</v>
      </c>
    </row>
    <row r="363" spans="1:29" ht="45" customHeight="1" x14ac:dyDescent="0.3">
      <c r="A363" s="2" t="s">
        <v>99</v>
      </c>
      <c r="B363" s="2">
        <v>2</v>
      </c>
      <c r="C363" s="2">
        <v>1845</v>
      </c>
      <c r="D363" s="2">
        <v>-1</v>
      </c>
      <c r="E363" s="2">
        <v>0</v>
      </c>
      <c r="G363">
        <f t="shared" ref="G363:H363" si="548">D363*6</f>
        <v>-6</v>
      </c>
      <c r="H363">
        <f t="shared" si="548"/>
        <v>0</v>
      </c>
      <c r="I363" s="2">
        <v>18</v>
      </c>
      <c r="J363" s="7">
        <v>43439</v>
      </c>
      <c r="K363" s="8">
        <v>0.45833333333333331</v>
      </c>
      <c r="L363" s="10">
        <v>147</v>
      </c>
      <c r="M363" s="10">
        <v>9799</v>
      </c>
      <c r="N363" s="10">
        <f t="shared" si="326"/>
        <v>9652</v>
      </c>
      <c r="O363" s="8"/>
      <c r="P363" s="8"/>
      <c r="Q363" s="10">
        <f>N379</f>
        <v>3171</v>
      </c>
      <c r="R363" s="10">
        <f>N378</f>
        <v>6568</v>
      </c>
      <c r="S363" s="10">
        <f>N377</f>
        <v>12719</v>
      </c>
      <c r="T363" s="10">
        <f>N376</f>
        <v>12718</v>
      </c>
      <c r="U363" s="10">
        <f>N375</f>
        <v>11118</v>
      </c>
      <c r="V363" s="10">
        <f>N374</f>
        <v>10309</v>
      </c>
      <c r="W363" s="9">
        <f t="shared" si="543"/>
        <v>11118</v>
      </c>
      <c r="X363" s="9">
        <f t="shared" si="544"/>
        <v>12718</v>
      </c>
      <c r="Y363" s="9">
        <f t="shared" si="545"/>
        <v>12719</v>
      </c>
      <c r="Z363" s="9">
        <f t="shared" si="546"/>
        <v>6568</v>
      </c>
      <c r="AA363" s="9">
        <f t="shared" si="547"/>
        <v>3171</v>
      </c>
      <c r="AB363" s="15" t="s">
        <v>68</v>
      </c>
      <c r="AC363" s="16">
        <f>C362</f>
        <v>1845</v>
      </c>
    </row>
    <row r="364" spans="1:29" ht="45" customHeight="1" x14ac:dyDescent="0.3">
      <c r="A364" s="2" t="s">
        <v>99</v>
      </c>
      <c r="B364" s="2">
        <v>2</v>
      </c>
      <c r="C364" s="2">
        <v>1845</v>
      </c>
      <c r="D364" s="2">
        <f t="shared" ref="D364:D367" si="549">D363-1</f>
        <v>-2</v>
      </c>
      <c r="E364" s="2">
        <v>0</v>
      </c>
      <c r="G364">
        <f t="shared" ref="G364:H364" si="550">D364*6</f>
        <v>-12</v>
      </c>
      <c r="H364">
        <f t="shared" si="550"/>
        <v>0</v>
      </c>
      <c r="I364" s="2">
        <v>18</v>
      </c>
      <c r="J364" s="7">
        <v>43439</v>
      </c>
      <c r="K364" s="8">
        <v>0.45833333333333331</v>
      </c>
      <c r="L364" s="10">
        <v>139</v>
      </c>
      <c r="M364" s="10">
        <v>8718</v>
      </c>
      <c r="N364" s="10">
        <f t="shared" si="326"/>
        <v>8579</v>
      </c>
      <c r="O364" s="8"/>
      <c r="P364" s="8"/>
      <c r="Q364" s="10">
        <f>N372</f>
        <v>6997</v>
      </c>
      <c r="R364" s="10">
        <f>N371</f>
        <v>11316</v>
      </c>
      <c r="S364" s="10">
        <f>N371</f>
        <v>11316</v>
      </c>
      <c r="T364" s="10">
        <f>N370</f>
        <v>10466</v>
      </c>
      <c r="U364" s="10">
        <f>N369</f>
        <v>9987</v>
      </c>
      <c r="V364" s="10">
        <f>N368</f>
        <v>9889</v>
      </c>
      <c r="W364" s="9">
        <f t="shared" si="543"/>
        <v>9987</v>
      </c>
      <c r="X364" s="9">
        <f t="shared" si="544"/>
        <v>10466</v>
      </c>
      <c r="Y364" s="9">
        <f t="shared" si="545"/>
        <v>11316</v>
      </c>
      <c r="Z364" s="9">
        <f t="shared" si="546"/>
        <v>11316</v>
      </c>
      <c r="AA364" s="9">
        <f t="shared" si="547"/>
        <v>6997</v>
      </c>
      <c r="AB364" s="15" t="s">
        <v>69</v>
      </c>
      <c r="AC364" s="16">
        <f>I362</f>
        <v>18</v>
      </c>
    </row>
    <row r="365" spans="1:29" ht="45" customHeight="1" x14ac:dyDescent="0.25">
      <c r="A365" s="2" t="s">
        <v>99</v>
      </c>
      <c r="B365" s="2">
        <v>2</v>
      </c>
      <c r="C365" s="2">
        <v>1845</v>
      </c>
      <c r="D365" s="2">
        <f t="shared" si="549"/>
        <v>-3</v>
      </c>
      <c r="E365" s="2">
        <v>0</v>
      </c>
      <c r="G365">
        <f t="shared" ref="G365:H365" si="551">D365*6</f>
        <v>-18</v>
      </c>
      <c r="H365">
        <f t="shared" si="551"/>
        <v>0</v>
      </c>
      <c r="I365" s="2">
        <v>18</v>
      </c>
      <c r="J365" s="7">
        <v>43439</v>
      </c>
      <c r="K365" s="8">
        <v>0.45833333333333331</v>
      </c>
      <c r="L365" s="10">
        <v>141</v>
      </c>
      <c r="M365" s="10">
        <v>9574</v>
      </c>
      <c r="N365" s="10">
        <f t="shared" si="326"/>
        <v>9433</v>
      </c>
      <c r="O365" s="8"/>
      <c r="P365" s="8"/>
      <c r="Q365" s="10">
        <f>N367</f>
        <v>3084</v>
      </c>
      <c r="R365" s="10">
        <f>N366</f>
        <v>6599</v>
      </c>
      <c r="S365" s="10">
        <f>N365</f>
        <v>9433</v>
      </c>
      <c r="T365" s="10">
        <f>N364</f>
        <v>8579</v>
      </c>
      <c r="U365" s="10">
        <f>N363</f>
        <v>9652</v>
      </c>
      <c r="V365" s="29">
        <f>N362</f>
        <v>9796</v>
      </c>
      <c r="W365" s="9">
        <f t="shared" si="543"/>
        <v>9652</v>
      </c>
      <c r="X365" s="9">
        <f t="shared" si="544"/>
        <v>8579</v>
      </c>
      <c r="Y365" s="9">
        <f t="shared" si="545"/>
        <v>9433</v>
      </c>
      <c r="Z365" s="9">
        <f t="shared" si="546"/>
        <v>6599</v>
      </c>
      <c r="AA365" s="9">
        <f t="shared" si="547"/>
        <v>3084</v>
      </c>
      <c r="AB365" s="4"/>
      <c r="AC365" s="4"/>
    </row>
    <row r="366" spans="1:29" ht="45" customHeight="1" x14ac:dyDescent="0.25">
      <c r="A366" s="2" t="s">
        <v>99</v>
      </c>
      <c r="B366" s="2">
        <v>2</v>
      </c>
      <c r="C366" s="2">
        <v>1845</v>
      </c>
      <c r="D366" s="2">
        <f t="shared" si="549"/>
        <v>-4</v>
      </c>
      <c r="E366" s="2">
        <v>0</v>
      </c>
      <c r="G366">
        <f t="shared" ref="G366:H366" si="552">D366*6</f>
        <v>-24</v>
      </c>
      <c r="H366">
        <f t="shared" si="552"/>
        <v>0</v>
      </c>
      <c r="I366" s="2">
        <v>18</v>
      </c>
      <c r="J366" s="7">
        <v>43439</v>
      </c>
      <c r="K366" s="8">
        <v>0.45833333333333331</v>
      </c>
      <c r="L366" s="10">
        <v>141</v>
      </c>
      <c r="M366" s="10">
        <v>6740</v>
      </c>
      <c r="N366" s="10">
        <f t="shared" si="326"/>
        <v>6599</v>
      </c>
      <c r="O366" s="8"/>
      <c r="P366" s="8"/>
      <c r="Q366" s="10">
        <f t="shared" ref="Q366:AA366" si="553">Q364</f>
        <v>6997</v>
      </c>
      <c r="R366" s="10">
        <f t="shared" si="553"/>
        <v>11316</v>
      </c>
      <c r="S366" s="10">
        <f t="shared" si="553"/>
        <v>11316</v>
      </c>
      <c r="T366" s="10">
        <f t="shared" si="553"/>
        <v>10466</v>
      </c>
      <c r="U366" s="10">
        <f t="shared" si="553"/>
        <v>9987</v>
      </c>
      <c r="V366" s="10">
        <f t="shared" si="553"/>
        <v>9889</v>
      </c>
      <c r="W366" s="10">
        <f t="shared" si="553"/>
        <v>9987</v>
      </c>
      <c r="X366" s="10">
        <f t="shared" si="553"/>
        <v>10466</v>
      </c>
      <c r="Y366" s="10">
        <f t="shared" si="553"/>
        <v>11316</v>
      </c>
      <c r="Z366" s="10">
        <f t="shared" si="553"/>
        <v>11316</v>
      </c>
      <c r="AA366" s="10">
        <f t="shared" si="553"/>
        <v>6997</v>
      </c>
      <c r="AB366" s="4"/>
      <c r="AC366" s="4"/>
    </row>
    <row r="367" spans="1:29" ht="45" customHeight="1" x14ac:dyDescent="0.25">
      <c r="A367" s="2" t="s">
        <v>99</v>
      </c>
      <c r="B367" s="2">
        <v>2</v>
      </c>
      <c r="C367" s="2">
        <v>1845</v>
      </c>
      <c r="D367" s="2">
        <f t="shared" si="549"/>
        <v>-5</v>
      </c>
      <c r="E367" s="2">
        <v>0</v>
      </c>
      <c r="G367">
        <f t="shared" ref="G367:H367" si="554">D367*6</f>
        <v>-30</v>
      </c>
      <c r="H367">
        <f t="shared" si="554"/>
        <v>0</v>
      </c>
      <c r="I367" s="2">
        <v>18</v>
      </c>
      <c r="J367" s="7">
        <v>43439</v>
      </c>
      <c r="K367" s="8">
        <v>0.45833333333333331</v>
      </c>
      <c r="L367" s="10">
        <v>142</v>
      </c>
      <c r="M367" s="10">
        <v>3226</v>
      </c>
      <c r="N367" s="10">
        <f t="shared" si="326"/>
        <v>3084</v>
      </c>
      <c r="O367" s="8"/>
      <c r="P367" s="8"/>
      <c r="Q367" s="10">
        <f t="shared" ref="Q367:AA367" si="555">Q363</f>
        <v>3171</v>
      </c>
      <c r="R367" s="10">
        <f t="shared" si="555"/>
        <v>6568</v>
      </c>
      <c r="S367" s="10">
        <f t="shared" si="555"/>
        <v>12719</v>
      </c>
      <c r="T367" s="10">
        <f t="shared" si="555"/>
        <v>12718</v>
      </c>
      <c r="U367" s="10">
        <f t="shared" si="555"/>
        <v>11118</v>
      </c>
      <c r="V367" s="10">
        <f t="shared" si="555"/>
        <v>10309</v>
      </c>
      <c r="W367" s="10">
        <f t="shared" si="555"/>
        <v>11118</v>
      </c>
      <c r="X367" s="10">
        <f t="shared" si="555"/>
        <v>12718</v>
      </c>
      <c r="Y367" s="10">
        <f t="shared" si="555"/>
        <v>12719</v>
      </c>
      <c r="Z367" s="10">
        <f t="shared" si="555"/>
        <v>6568</v>
      </c>
      <c r="AA367" s="10">
        <f t="shared" si="555"/>
        <v>3171</v>
      </c>
      <c r="AB367" s="4"/>
      <c r="AC367" s="4"/>
    </row>
    <row r="368" spans="1:29" ht="45" customHeight="1" x14ac:dyDescent="0.25">
      <c r="A368" s="2" t="s">
        <v>99</v>
      </c>
      <c r="B368" s="2">
        <v>2</v>
      </c>
      <c r="C368" s="2">
        <v>1845</v>
      </c>
      <c r="D368" s="2">
        <v>0</v>
      </c>
      <c r="E368" s="2">
        <v>1</v>
      </c>
      <c r="G368">
        <f t="shared" ref="G368:H368" si="556">D368*6</f>
        <v>0</v>
      </c>
      <c r="H368">
        <f t="shared" si="556"/>
        <v>6</v>
      </c>
      <c r="I368" s="2">
        <v>18</v>
      </c>
      <c r="J368" s="7">
        <v>43439</v>
      </c>
      <c r="K368" s="8">
        <v>0.45833333333333331</v>
      </c>
      <c r="L368" s="10">
        <v>143</v>
      </c>
      <c r="M368" s="10">
        <v>10032</v>
      </c>
      <c r="N368" s="10">
        <f t="shared" si="326"/>
        <v>9889</v>
      </c>
      <c r="O368" s="8"/>
      <c r="P368" s="8"/>
      <c r="Q368" s="10">
        <f t="shared" ref="Q368:AA368" si="557">Q362</f>
        <v>2372</v>
      </c>
      <c r="R368" s="10">
        <f t="shared" si="557"/>
        <v>5474</v>
      </c>
      <c r="S368" s="10">
        <f t="shared" si="557"/>
        <v>8851</v>
      </c>
      <c r="T368" s="10">
        <f t="shared" si="557"/>
        <v>11140</v>
      </c>
      <c r="U368" s="10">
        <f t="shared" si="557"/>
        <v>11774</v>
      </c>
      <c r="V368" s="10">
        <f t="shared" si="557"/>
        <v>11247</v>
      </c>
      <c r="W368" s="10">
        <f t="shared" si="557"/>
        <v>11774</v>
      </c>
      <c r="X368" s="10">
        <f t="shared" si="557"/>
        <v>11140</v>
      </c>
      <c r="Y368" s="10">
        <f t="shared" si="557"/>
        <v>8851</v>
      </c>
      <c r="Z368" s="10">
        <f t="shared" si="557"/>
        <v>5474</v>
      </c>
      <c r="AA368" s="10">
        <f t="shared" si="557"/>
        <v>2372</v>
      </c>
      <c r="AB368" s="4"/>
      <c r="AC368" s="4"/>
    </row>
    <row r="369" spans="1:29" ht="45" customHeight="1" x14ac:dyDescent="0.25">
      <c r="A369" s="2" t="s">
        <v>99</v>
      </c>
      <c r="B369" s="2">
        <v>2</v>
      </c>
      <c r="C369" s="2">
        <v>1845</v>
      </c>
      <c r="D369" s="2">
        <v>-1</v>
      </c>
      <c r="E369" s="2">
        <v>1</v>
      </c>
      <c r="G369">
        <f t="shared" ref="G369:H369" si="558">D369*6</f>
        <v>-6</v>
      </c>
      <c r="H369">
        <f t="shared" si="558"/>
        <v>6</v>
      </c>
      <c r="I369" s="2">
        <v>18</v>
      </c>
      <c r="J369" s="7">
        <v>43439</v>
      </c>
      <c r="K369" s="8">
        <v>0.45833333333333331</v>
      </c>
      <c r="L369" s="10">
        <v>146</v>
      </c>
      <c r="M369" s="10">
        <v>10133</v>
      </c>
      <c r="N369" s="10">
        <f t="shared" si="326"/>
        <v>9987</v>
      </c>
      <c r="O369" s="8"/>
      <c r="P369" s="8"/>
      <c r="Q369" s="11"/>
      <c r="R369" s="11"/>
      <c r="S369" s="11"/>
      <c r="T369" s="11"/>
      <c r="U369" s="11"/>
      <c r="V369" s="11"/>
      <c r="W369" s="11"/>
      <c r="X369" s="11"/>
      <c r="Y369" s="11"/>
      <c r="Z369" s="11"/>
      <c r="AA369" s="11"/>
      <c r="AB369" s="4"/>
      <c r="AC369" s="4"/>
    </row>
    <row r="370" spans="1:29" ht="45" customHeight="1" x14ac:dyDescent="0.25">
      <c r="A370" s="2" t="s">
        <v>99</v>
      </c>
      <c r="B370" s="2">
        <v>2</v>
      </c>
      <c r="C370" s="2">
        <v>1845</v>
      </c>
      <c r="D370" s="2">
        <f t="shared" ref="D370:D373" si="559">D369-1</f>
        <v>-2</v>
      </c>
      <c r="E370" s="2">
        <v>1</v>
      </c>
      <c r="G370">
        <f t="shared" ref="G370:H370" si="560">D370*6</f>
        <v>-12</v>
      </c>
      <c r="H370">
        <f t="shared" si="560"/>
        <v>6</v>
      </c>
      <c r="I370" s="2">
        <v>18</v>
      </c>
      <c r="J370" s="7">
        <v>43439</v>
      </c>
      <c r="K370" s="8">
        <v>0.45833333333333331</v>
      </c>
      <c r="L370" s="10">
        <v>144</v>
      </c>
      <c r="M370" s="10">
        <v>10610</v>
      </c>
      <c r="N370" s="10">
        <f t="shared" si="326"/>
        <v>10466</v>
      </c>
      <c r="O370" s="8"/>
      <c r="P370" s="8"/>
      <c r="Q370" s="11"/>
      <c r="R370" s="11"/>
      <c r="S370" s="11"/>
      <c r="T370" s="11"/>
      <c r="U370" s="11"/>
      <c r="V370" s="11"/>
      <c r="W370" s="11"/>
      <c r="X370" s="11"/>
      <c r="Y370" s="11"/>
      <c r="Z370" s="11"/>
      <c r="AA370" s="11"/>
      <c r="AB370" s="4"/>
      <c r="AC370" s="4"/>
    </row>
    <row r="371" spans="1:29" ht="45" customHeight="1" x14ac:dyDescent="0.25">
      <c r="A371" s="2" t="s">
        <v>99</v>
      </c>
      <c r="B371" s="2">
        <v>2</v>
      </c>
      <c r="C371" s="2">
        <v>1845</v>
      </c>
      <c r="D371" s="2">
        <f t="shared" si="559"/>
        <v>-3</v>
      </c>
      <c r="E371" s="2">
        <v>1</v>
      </c>
      <c r="G371">
        <f t="shared" ref="G371:H371" si="561">D371*6</f>
        <v>-18</v>
      </c>
      <c r="H371">
        <f t="shared" si="561"/>
        <v>6</v>
      </c>
      <c r="I371" s="2">
        <v>18</v>
      </c>
      <c r="J371" s="7">
        <v>43439</v>
      </c>
      <c r="K371" s="8">
        <v>0.45833333333333331</v>
      </c>
      <c r="L371" s="10">
        <v>147</v>
      </c>
      <c r="M371" s="10">
        <v>11463</v>
      </c>
      <c r="N371" s="10">
        <f t="shared" si="326"/>
        <v>11316</v>
      </c>
      <c r="O371" s="8"/>
      <c r="P371" s="8"/>
      <c r="Q371" s="11"/>
      <c r="R371" s="11"/>
      <c r="S371" s="11"/>
      <c r="T371" s="11"/>
      <c r="U371" s="11"/>
      <c r="V371" s="11"/>
      <c r="W371" s="11"/>
      <c r="X371" s="11"/>
      <c r="Y371" s="11"/>
      <c r="Z371" s="11"/>
      <c r="AA371" s="11"/>
      <c r="AB371" s="4"/>
      <c r="AC371" s="4"/>
    </row>
    <row r="372" spans="1:29" ht="45" customHeight="1" x14ac:dyDescent="0.25">
      <c r="A372" s="2" t="s">
        <v>99</v>
      </c>
      <c r="B372" s="2">
        <v>2</v>
      </c>
      <c r="C372" s="2">
        <v>1845</v>
      </c>
      <c r="D372" s="2">
        <f t="shared" si="559"/>
        <v>-4</v>
      </c>
      <c r="E372" s="2">
        <v>1</v>
      </c>
      <c r="G372">
        <f t="shared" ref="G372:H372" si="562">D372*6</f>
        <v>-24</v>
      </c>
      <c r="H372">
        <f t="shared" si="562"/>
        <v>6</v>
      </c>
      <c r="I372" s="2">
        <v>18</v>
      </c>
      <c r="J372" s="7">
        <v>43439</v>
      </c>
      <c r="K372" s="8">
        <v>0.45833333333333331</v>
      </c>
      <c r="L372" s="10">
        <v>145</v>
      </c>
      <c r="M372" s="10">
        <v>7142</v>
      </c>
      <c r="N372" s="10">
        <f t="shared" si="326"/>
        <v>6997</v>
      </c>
      <c r="O372" s="8"/>
      <c r="P372" s="8"/>
      <c r="Q372" s="11"/>
      <c r="R372" s="11"/>
      <c r="S372" s="11"/>
      <c r="T372" s="11"/>
      <c r="U372" s="11"/>
      <c r="V372" s="11"/>
      <c r="W372" s="11"/>
      <c r="X372" s="11"/>
      <c r="Y372" s="11"/>
      <c r="Z372" s="11"/>
      <c r="AA372" s="11"/>
      <c r="AB372" s="4"/>
      <c r="AC372" s="4"/>
    </row>
    <row r="373" spans="1:29" ht="45" customHeight="1" x14ac:dyDescent="0.25">
      <c r="A373" s="2" t="s">
        <v>99</v>
      </c>
      <c r="B373" s="2">
        <v>2</v>
      </c>
      <c r="C373" s="2">
        <v>1845</v>
      </c>
      <c r="D373" s="2">
        <f t="shared" si="559"/>
        <v>-5</v>
      </c>
      <c r="E373" s="2">
        <v>1</v>
      </c>
      <c r="G373">
        <f t="shared" ref="G373:H373" si="563">D373*6</f>
        <v>-30</v>
      </c>
      <c r="H373">
        <f t="shared" si="563"/>
        <v>6</v>
      </c>
      <c r="I373" s="2">
        <v>18</v>
      </c>
      <c r="J373" s="7">
        <v>43439</v>
      </c>
      <c r="K373" s="8">
        <v>0.45833333333333331</v>
      </c>
      <c r="L373" s="10">
        <v>143</v>
      </c>
      <c r="M373" s="10">
        <v>3387</v>
      </c>
      <c r="N373" s="10">
        <f t="shared" si="326"/>
        <v>3244</v>
      </c>
      <c r="O373" s="8"/>
      <c r="P373" s="8"/>
      <c r="Q373" s="11"/>
      <c r="R373" s="11"/>
      <c r="S373" s="11"/>
      <c r="T373" s="11"/>
      <c r="U373" s="11"/>
      <c r="V373" s="11"/>
      <c r="W373" s="11"/>
      <c r="X373" s="11"/>
      <c r="Y373" s="11"/>
      <c r="Z373" s="11"/>
      <c r="AA373" s="11"/>
      <c r="AB373" s="4"/>
      <c r="AC373" s="4"/>
    </row>
    <row r="374" spans="1:29" ht="45" customHeight="1" x14ac:dyDescent="0.25">
      <c r="A374" s="2" t="s">
        <v>99</v>
      </c>
      <c r="B374" s="2">
        <v>2</v>
      </c>
      <c r="C374" s="2">
        <v>1845</v>
      </c>
      <c r="D374" s="2">
        <v>0</v>
      </c>
      <c r="E374" s="2">
        <v>2</v>
      </c>
      <c r="G374">
        <f t="shared" ref="G374:H374" si="564">D374*6</f>
        <v>0</v>
      </c>
      <c r="H374">
        <f t="shared" si="564"/>
        <v>12</v>
      </c>
      <c r="I374" s="2">
        <v>18</v>
      </c>
      <c r="J374" s="7">
        <v>43439</v>
      </c>
      <c r="K374" s="8">
        <v>0.45833333333333331</v>
      </c>
      <c r="L374" s="10">
        <v>145</v>
      </c>
      <c r="M374" s="10">
        <v>10454</v>
      </c>
      <c r="N374" s="10">
        <f t="shared" si="326"/>
        <v>10309</v>
      </c>
      <c r="O374" s="8"/>
      <c r="P374" s="8"/>
      <c r="Q374" s="11"/>
      <c r="R374" s="11"/>
      <c r="S374" s="11"/>
      <c r="T374" s="11"/>
      <c r="U374" s="11"/>
      <c r="V374" s="11"/>
      <c r="W374" s="11"/>
      <c r="X374" s="11"/>
      <c r="Y374" s="11"/>
      <c r="Z374" s="11"/>
      <c r="AA374" s="11"/>
      <c r="AB374" s="4"/>
      <c r="AC374" s="4"/>
    </row>
    <row r="375" spans="1:29" ht="45" customHeight="1" x14ac:dyDescent="0.25">
      <c r="A375" s="2" t="s">
        <v>99</v>
      </c>
      <c r="B375" s="2">
        <v>2</v>
      </c>
      <c r="C375" s="2">
        <v>1845</v>
      </c>
      <c r="D375" s="2">
        <v>-1</v>
      </c>
      <c r="E375" s="2">
        <v>2</v>
      </c>
      <c r="G375">
        <f t="shared" ref="G375:H375" si="565">D375*6</f>
        <v>-6</v>
      </c>
      <c r="H375">
        <f t="shared" si="565"/>
        <v>12</v>
      </c>
      <c r="I375" s="2">
        <v>18</v>
      </c>
      <c r="J375" s="7">
        <v>43439</v>
      </c>
      <c r="K375" s="8">
        <v>0.45833333333333331</v>
      </c>
      <c r="L375" s="10">
        <v>149</v>
      </c>
      <c r="M375" s="10">
        <v>11267</v>
      </c>
      <c r="N375" s="10">
        <f t="shared" si="326"/>
        <v>11118</v>
      </c>
      <c r="O375" s="8"/>
      <c r="P375" s="8"/>
      <c r="Q375" s="11"/>
      <c r="R375" s="11"/>
      <c r="S375" s="11"/>
      <c r="T375" s="11"/>
      <c r="U375" s="11"/>
      <c r="V375" s="11"/>
      <c r="W375" s="11"/>
      <c r="X375" s="11"/>
      <c r="Y375" s="11"/>
      <c r="Z375" s="11"/>
      <c r="AA375" s="11"/>
      <c r="AB375" s="4"/>
      <c r="AC375" s="4"/>
    </row>
    <row r="376" spans="1:29" ht="45" customHeight="1" x14ac:dyDescent="0.25">
      <c r="A376" s="2" t="s">
        <v>99</v>
      </c>
      <c r="B376" s="2">
        <v>2</v>
      </c>
      <c r="C376" s="2">
        <v>1845</v>
      </c>
      <c r="D376" s="2">
        <f t="shared" ref="D376:D379" si="566">D375-1</f>
        <v>-2</v>
      </c>
      <c r="E376" s="2">
        <v>2</v>
      </c>
      <c r="G376">
        <f t="shared" ref="G376:H376" si="567">D376*6</f>
        <v>-12</v>
      </c>
      <c r="H376">
        <f t="shared" si="567"/>
        <v>12</v>
      </c>
      <c r="I376" s="2">
        <v>18</v>
      </c>
      <c r="J376" s="7">
        <v>43439</v>
      </c>
      <c r="K376" s="8">
        <v>0.45833333333333331</v>
      </c>
      <c r="L376" s="10">
        <v>147</v>
      </c>
      <c r="M376" s="10">
        <v>12865</v>
      </c>
      <c r="N376" s="10">
        <f t="shared" si="326"/>
        <v>12718</v>
      </c>
      <c r="O376" s="8"/>
      <c r="P376" s="8"/>
      <c r="Q376" s="11"/>
      <c r="R376" s="11"/>
      <c r="S376" s="11"/>
      <c r="T376" s="11"/>
      <c r="U376" s="11"/>
      <c r="V376" s="11"/>
      <c r="W376" s="11"/>
      <c r="X376" s="11"/>
      <c r="Y376" s="11"/>
      <c r="Z376" s="11"/>
      <c r="AA376" s="11"/>
      <c r="AB376" s="4"/>
      <c r="AC376" s="4"/>
    </row>
    <row r="377" spans="1:29" ht="45" customHeight="1" x14ac:dyDescent="0.25">
      <c r="A377" s="2" t="s">
        <v>99</v>
      </c>
      <c r="B377" s="2">
        <v>2</v>
      </c>
      <c r="C377" s="2">
        <v>1845</v>
      </c>
      <c r="D377" s="2">
        <f t="shared" si="566"/>
        <v>-3</v>
      </c>
      <c r="E377" s="2">
        <v>2</v>
      </c>
      <c r="G377">
        <f t="shared" ref="G377:H377" si="568">D377*6</f>
        <v>-18</v>
      </c>
      <c r="H377">
        <f t="shared" si="568"/>
        <v>12</v>
      </c>
      <c r="I377" s="2">
        <v>18</v>
      </c>
      <c r="J377" s="7">
        <v>43439</v>
      </c>
      <c r="K377" s="8">
        <v>0.45833333333333331</v>
      </c>
      <c r="L377" s="10">
        <v>148</v>
      </c>
      <c r="M377" s="10">
        <v>12867</v>
      </c>
      <c r="N377" s="10">
        <f t="shared" si="326"/>
        <v>12719</v>
      </c>
      <c r="O377" s="8"/>
      <c r="P377" s="8"/>
      <c r="Q377" s="11"/>
      <c r="R377" s="11"/>
      <c r="S377" s="11"/>
      <c r="T377" s="11"/>
      <c r="U377" s="11"/>
      <c r="V377" s="11"/>
      <c r="W377" s="11"/>
      <c r="X377" s="11"/>
      <c r="Y377" s="11"/>
      <c r="Z377" s="11"/>
      <c r="AA377" s="11"/>
      <c r="AB377" s="4"/>
      <c r="AC377" s="4"/>
    </row>
    <row r="378" spans="1:29" ht="45" customHeight="1" x14ac:dyDescent="0.25">
      <c r="A378" s="2" t="s">
        <v>99</v>
      </c>
      <c r="B378" s="2">
        <v>2</v>
      </c>
      <c r="C378" s="2">
        <v>1845</v>
      </c>
      <c r="D378" s="2">
        <f t="shared" si="566"/>
        <v>-4</v>
      </c>
      <c r="E378" s="2">
        <v>2</v>
      </c>
      <c r="G378">
        <f t="shared" ref="G378:H378" si="569">D378*6</f>
        <v>-24</v>
      </c>
      <c r="H378">
        <f t="shared" si="569"/>
        <v>12</v>
      </c>
      <c r="I378" s="2">
        <v>18</v>
      </c>
      <c r="J378" s="7">
        <v>43439</v>
      </c>
      <c r="K378" s="8">
        <v>0.45833333333333331</v>
      </c>
      <c r="L378" s="10">
        <v>145</v>
      </c>
      <c r="M378" s="10">
        <v>6713</v>
      </c>
      <c r="N378" s="10">
        <f t="shared" si="326"/>
        <v>6568</v>
      </c>
      <c r="O378" s="8"/>
      <c r="P378" s="8"/>
      <c r="Q378" s="11"/>
      <c r="R378" s="11"/>
      <c r="S378" s="11"/>
      <c r="T378" s="11"/>
      <c r="U378" s="11"/>
      <c r="V378" s="11"/>
      <c r="W378" s="11"/>
      <c r="X378" s="11"/>
      <c r="Y378" s="11"/>
      <c r="Z378" s="11"/>
      <c r="AA378" s="11"/>
      <c r="AB378" s="4"/>
      <c r="AC378" s="4"/>
    </row>
    <row r="379" spans="1:29" ht="45" customHeight="1" x14ac:dyDescent="0.25">
      <c r="A379" s="2" t="s">
        <v>99</v>
      </c>
      <c r="B379" s="2">
        <v>2</v>
      </c>
      <c r="C379" s="2">
        <v>1845</v>
      </c>
      <c r="D379" s="2">
        <f t="shared" si="566"/>
        <v>-5</v>
      </c>
      <c r="E379" s="2">
        <v>2</v>
      </c>
      <c r="G379">
        <f t="shared" ref="G379:H379" si="570">D379*6</f>
        <v>-30</v>
      </c>
      <c r="H379">
        <f t="shared" si="570"/>
        <v>12</v>
      </c>
      <c r="I379" s="2">
        <v>18</v>
      </c>
      <c r="J379" s="7">
        <v>43439</v>
      </c>
      <c r="K379" s="8">
        <v>0.45833333333333331</v>
      </c>
      <c r="L379" s="10">
        <v>142</v>
      </c>
      <c r="M379" s="10">
        <v>3313</v>
      </c>
      <c r="N379" s="10">
        <f t="shared" si="326"/>
        <v>3171</v>
      </c>
      <c r="O379" s="8"/>
      <c r="P379" s="8"/>
      <c r="Q379" s="11"/>
      <c r="R379" s="11"/>
      <c r="S379" s="11"/>
      <c r="T379" s="11"/>
      <c r="U379" s="11"/>
      <c r="V379" s="11"/>
      <c r="W379" s="11"/>
      <c r="X379" s="11"/>
      <c r="Y379" s="11"/>
      <c r="Z379" s="11"/>
      <c r="AA379" s="11"/>
      <c r="AB379" s="4"/>
      <c r="AC379" s="4"/>
    </row>
    <row r="380" spans="1:29" ht="45" customHeight="1" x14ac:dyDescent="0.25">
      <c r="A380" s="2" t="s">
        <v>99</v>
      </c>
      <c r="B380" s="2">
        <v>2</v>
      </c>
      <c r="C380" s="2">
        <v>1845</v>
      </c>
      <c r="D380" s="2">
        <v>0</v>
      </c>
      <c r="E380" s="2">
        <v>3</v>
      </c>
      <c r="G380">
        <f t="shared" ref="G380:H380" si="571">D380*6</f>
        <v>0</v>
      </c>
      <c r="H380">
        <f t="shared" si="571"/>
        <v>18</v>
      </c>
      <c r="I380" s="2">
        <v>18</v>
      </c>
      <c r="J380" s="7">
        <v>43439</v>
      </c>
      <c r="K380" s="8">
        <v>0.45833333333333331</v>
      </c>
      <c r="L380" s="10">
        <v>152</v>
      </c>
      <c r="M380" s="10">
        <v>11399</v>
      </c>
      <c r="N380" s="10">
        <f t="shared" si="326"/>
        <v>11247</v>
      </c>
      <c r="O380" s="8"/>
      <c r="P380" s="8"/>
      <c r="Q380" s="11"/>
      <c r="R380" s="11"/>
      <c r="S380" s="11"/>
      <c r="T380" s="11"/>
      <c r="U380" s="11"/>
      <c r="V380" s="11"/>
      <c r="W380" s="11"/>
      <c r="X380" s="11"/>
      <c r="Y380" s="11"/>
      <c r="Z380" s="11"/>
      <c r="AA380" s="11"/>
      <c r="AB380" s="4"/>
      <c r="AC380" s="4"/>
    </row>
    <row r="381" spans="1:29" ht="45" customHeight="1" x14ac:dyDescent="0.25">
      <c r="A381" s="2" t="s">
        <v>99</v>
      </c>
      <c r="B381" s="2">
        <v>2</v>
      </c>
      <c r="C381" s="2">
        <v>1845</v>
      </c>
      <c r="D381" s="2">
        <v>-1</v>
      </c>
      <c r="E381" s="2">
        <v>3</v>
      </c>
      <c r="G381">
        <f t="shared" ref="G381:H381" si="572">D381*6</f>
        <v>-6</v>
      </c>
      <c r="H381">
        <f t="shared" si="572"/>
        <v>18</v>
      </c>
      <c r="I381" s="2">
        <v>18</v>
      </c>
      <c r="J381" s="7">
        <v>43439</v>
      </c>
      <c r="K381" s="8">
        <v>0.45833333333333331</v>
      </c>
      <c r="L381" s="10">
        <v>152</v>
      </c>
      <c r="M381" s="10">
        <v>11926</v>
      </c>
      <c r="N381" s="10">
        <f t="shared" si="326"/>
        <v>11774</v>
      </c>
      <c r="O381" s="8"/>
      <c r="P381" s="8"/>
      <c r="Q381" s="11"/>
      <c r="R381" s="11"/>
      <c r="S381" s="11"/>
      <c r="T381" s="11"/>
      <c r="U381" s="11"/>
      <c r="V381" s="11"/>
      <c r="W381" s="11"/>
      <c r="X381" s="11"/>
      <c r="Y381" s="11"/>
      <c r="Z381" s="11"/>
      <c r="AA381" s="11"/>
      <c r="AB381" s="4"/>
      <c r="AC381" s="4"/>
    </row>
    <row r="382" spans="1:29" ht="45" customHeight="1" x14ac:dyDescent="0.25">
      <c r="A382" s="2" t="s">
        <v>99</v>
      </c>
      <c r="B382" s="2">
        <v>2</v>
      </c>
      <c r="C382" s="2">
        <v>1845</v>
      </c>
      <c r="D382" s="2">
        <f t="shared" ref="D382:D385" si="573">D381-1</f>
        <v>-2</v>
      </c>
      <c r="E382" s="2">
        <v>3</v>
      </c>
      <c r="G382">
        <f t="shared" ref="G382:H382" si="574">D382*6</f>
        <v>-12</v>
      </c>
      <c r="H382">
        <f t="shared" si="574"/>
        <v>18</v>
      </c>
      <c r="I382" s="2">
        <v>18</v>
      </c>
      <c r="J382" s="7">
        <v>43439</v>
      </c>
      <c r="K382" s="8">
        <v>0.45833333333333331</v>
      </c>
      <c r="L382" s="10">
        <v>157</v>
      </c>
      <c r="M382" s="10">
        <v>11297</v>
      </c>
      <c r="N382" s="10">
        <f t="shared" si="326"/>
        <v>11140</v>
      </c>
      <c r="O382" s="8"/>
      <c r="P382" s="8"/>
      <c r="Q382" s="11"/>
      <c r="R382" s="11"/>
      <c r="S382" s="11"/>
      <c r="T382" s="11"/>
      <c r="U382" s="11"/>
      <c r="V382" s="11"/>
      <c r="W382" s="11"/>
      <c r="X382" s="11"/>
      <c r="Y382" s="11"/>
      <c r="Z382" s="11"/>
      <c r="AA382" s="11"/>
      <c r="AB382" s="4"/>
      <c r="AC382" s="4"/>
    </row>
    <row r="383" spans="1:29" ht="45" customHeight="1" x14ac:dyDescent="0.25">
      <c r="A383" s="2" t="s">
        <v>99</v>
      </c>
      <c r="B383" s="2">
        <v>2</v>
      </c>
      <c r="C383" s="2">
        <v>1845</v>
      </c>
      <c r="D383" s="2">
        <f t="shared" si="573"/>
        <v>-3</v>
      </c>
      <c r="E383" s="2">
        <v>3</v>
      </c>
      <c r="G383">
        <f t="shared" ref="G383:H383" si="575">D383*6</f>
        <v>-18</v>
      </c>
      <c r="H383">
        <f t="shared" si="575"/>
        <v>18</v>
      </c>
      <c r="I383" s="2">
        <v>18</v>
      </c>
      <c r="J383" s="7">
        <v>43439</v>
      </c>
      <c r="K383" s="8">
        <v>0.45833333333333331</v>
      </c>
      <c r="L383" s="10">
        <v>159</v>
      </c>
      <c r="M383" s="10">
        <v>9010</v>
      </c>
      <c r="N383" s="10">
        <f t="shared" si="326"/>
        <v>8851</v>
      </c>
      <c r="O383" s="8"/>
      <c r="P383" s="8"/>
      <c r="Q383" s="11"/>
      <c r="R383" s="11"/>
      <c r="S383" s="11"/>
      <c r="T383" s="11"/>
      <c r="U383" s="11"/>
      <c r="V383" s="11"/>
      <c r="W383" s="11"/>
      <c r="X383" s="11"/>
      <c r="Y383" s="11"/>
      <c r="Z383" s="11"/>
      <c r="AA383" s="11"/>
      <c r="AB383" s="4"/>
      <c r="AC383" s="4"/>
    </row>
    <row r="384" spans="1:29" ht="45" customHeight="1" x14ac:dyDescent="0.25">
      <c r="A384" s="2" t="s">
        <v>99</v>
      </c>
      <c r="B384" s="2">
        <v>2</v>
      </c>
      <c r="C384" s="2">
        <v>1845</v>
      </c>
      <c r="D384" s="2">
        <f t="shared" si="573"/>
        <v>-4</v>
      </c>
      <c r="E384" s="2">
        <v>3</v>
      </c>
      <c r="G384">
        <f t="shared" ref="G384:H384" si="576">D384*6</f>
        <v>-24</v>
      </c>
      <c r="H384">
        <f t="shared" si="576"/>
        <v>18</v>
      </c>
      <c r="I384" s="2">
        <v>18</v>
      </c>
      <c r="J384" s="7">
        <v>43439</v>
      </c>
      <c r="K384" s="8">
        <v>0.45833333333333331</v>
      </c>
      <c r="L384" s="10">
        <v>153</v>
      </c>
      <c r="M384" s="10">
        <v>5627</v>
      </c>
      <c r="N384" s="10">
        <f t="shared" si="326"/>
        <v>5474</v>
      </c>
      <c r="O384" s="8"/>
      <c r="P384" s="8"/>
      <c r="Q384" s="11"/>
      <c r="R384" s="11"/>
      <c r="S384" s="11"/>
      <c r="T384" s="11"/>
      <c r="U384" s="11"/>
      <c r="V384" s="11"/>
      <c r="W384" s="11"/>
      <c r="X384" s="11"/>
      <c r="Y384" s="11"/>
      <c r="Z384" s="11"/>
      <c r="AA384" s="11"/>
      <c r="AB384" s="4"/>
      <c r="AC384" s="4"/>
    </row>
    <row r="385" spans="1:29" ht="45" customHeight="1" x14ac:dyDescent="0.25">
      <c r="A385" s="2" t="s">
        <v>99</v>
      </c>
      <c r="B385" s="2">
        <v>2</v>
      </c>
      <c r="C385" s="2">
        <v>1845</v>
      </c>
      <c r="D385" s="2">
        <f t="shared" si="573"/>
        <v>-5</v>
      </c>
      <c r="E385" s="2">
        <v>3</v>
      </c>
      <c r="G385">
        <f t="shared" ref="G385:H385" si="577">D385*6</f>
        <v>-30</v>
      </c>
      <c r="H385">
        <f t="shared" si="577"/>
        <v>18</v>
      </c>
      <c r="I385" s="2">
        <v>18</v>
      </c>
      <c r="J385" s="7">
        <v>43439</v>
      </c>
      <c r="K385" s="8">
        <v>0.45833333333333331</v>
      </c>
      <c r="L385" s="10">
        <v>152</v>
      </c>
      <c r="M385" s="10">
        <v>2524</v>
      </c>
      <c r="N385" s="10">
        <f t="shared" si="326"/>
        <v>2372</v>
      </c>
      <c r="O385" s="8"/>
      <c r="P385" s="8"/>
      <c r="Q385" s="11"/>
      <c r="R385" s="11"/>
      <c r="S385" s="11"/>
      <c r="T385" s="11"/>
      <c r="U385" s="11"/>
      <c r="V385" s="11"/>
      <c r="W385" s="11"/>
      <c r="X385" s="11"/>
      <c r="Y385" s="11"/>
      <c r="Z385" s="11"/>
      <c r="AA385" s="11"/>
      <c r="AB385" s="4"/>
      <c r="AC385" s="4"/>
    </row>
    <row r="386" spans="1:29" ht="45" customHeight="1" x14ac:dyDescent="0.3">
      <c r="A386" s="2" t="s">
        <v>99</v>
      </c>
      <c r="B386" s="2">
        <v>2</v>
      </c>
      <c r="C386" s="2">
        <v>1825</v>
      </c>
      <c r="D386" s="2">
        <v>0</v>
      </c>
      <c r="E386" s="2">
        <v>0</v>
      </c>
      <c r="G386">
        <f t="shared" ref="G386:H386" si="578">D386*6</f>
        <v>0</v>
      </c>
      <c r="H386">
        <f t="shared" si="578"/>
        <v>0</v>
      </c>
      <c r="I386" s="2">
        <v>18</v>
      </c>
      <c r="J386" s="7">
        <v>43439</v>
      </c>
      <c r="K386" s="8">
        <v>0.45833333333333331</v>
      </c>
      <c r="L386" s="10">
        <v>146</v>
      </c>
      <c r="M386" s="10">
        <v>44797</v>
      </c>
      <c r="N386" s="10">
        <f t="shared" si="326"/>
        <v>44651</v>
      </c>
      <c r="O386" s="8"/>
      <c r="P386" s="8"/>
      <c r="Q386" s="10">
        <f>N409</f>
        <v>167</v>
      </c>
      <c r="R386" s="10">
        <f>N408</f>
        <v>245</v>
      </c>
      <c r="S386" s="10">
        <f>N407</f>
        <v>404</v>
      </c>
      <c r="T386" s="10">
        <f>N406</f>
        <v>2904</v>
      </c>
      <c r="U386" s="10">
        <f>N405</f>
        <v>6140</v>
      </c>
      <c r="V386" s="10">
        <f>N404</f>
        <v>7927</v>
      </c>
      <c r="W386" s="9">
        <f t="shared" ref="W386:W389" si="579">U386</f>
        <v>6140</v>
      </c>
      <c r="X386" s="9">
        <f t="shared" ref="X386:X389" si="580">T386</f>
        <v>2904</v>
      </c>
      <c r="Y386" s="9">
        <f t="shared" ref="Y386:Y389" si="581">S386</f>
        <v>404</v>
      </c>
      <c r="Z386" s="9">
        <f t="shared" ref="Z386:Z389" si="582">R386</f>
        <v>245</v>
      </c>
      <c r="AA386" s="9">
        <f t="shared" ref="AA386:AA389" si="583">Q386</f>
        <v>167</v>
      </c>
      <c r="AB386" s="15" t="s">
        <v>67</v>
      </c>
      <c r="AC386" s="16">
        <f>B386</f>
        <v>2</v>
      </c>
    </row>
    <row r="387" spans="1:29" ht="45" customHeight="1" x14ac:dyDescent="0.3">
      <c r="A387" s="2" t="s">
        <v>99</v>
      </c>
      <c r="B387" s="2">
        <v>2</v>
      </c>
      <c r="C387" s="2">
        <v>1825</v>
      </c>
      <c r="D387" s="2">
        <v>-1</v>
      </c>
      <c r="E387" s="2">
        <v>0</v>
      </c>
      <c r="G387">
        <f t="shared" ref="G387:H387" si="584">D387*6</f>
        <v>-6</v>
      </c>
      <c r="H387">
        <f t="shared" si="584"/>
        <v>0</v>
      </c>
      <c r="I387" s="2">
        <v>18</v>
      </c>
      <c r="J387" s="7">
        <v>43439</v>
      </c>
      <c r="K387" s="8">
        <v>0.45833333333333331</v>
      </c>
      <c r="L387" s="10">
        <v>147</v>
      </c>
      <c r="M387" s="10">
        <v>46374</v>
      </c>
      <c r="N387" s="10">
        <f t="shared" si="326"/>
        <v>46227</v>
      </c>
      <c r="O387" s="8"/>
      <c r="P387" s="8"/>
      <c r="Q387" s="10">
        <f>N403</f>
        <v>195</v>
      </c>
      <c r="R387" s="10">
        <f>N402</f>
        <v>337</v>
      </c>
      <c r="S387" s="10">
        <f>N401</f>
        <v>2905</v>
      </c>
      <c r="T387" s="10">
        <f>N400</f>
        <v>12432</v>
      </c>
      <c r="U387" s="10">
        <f>N399</f>
        <v>25422</v>
      </c>
      <c r="V387" s="10">
        <f>N398</f>
        <v>30456</v>
      </c>
      <c r="W387" s="9">
        <f t="shared" si="579"/>
        <v>25422</v>
      </c>
      <c r="X387" s="9">
        <f t="shared" si="580"/>
        <v>12432</v>
      </c>
      <c r="Y387" s="9">
        <f t="shared" si="581"/>
        <v>2905</v>
      </c>
      <c r="Z387" s="9">
        <f t="shared" si="582"/>
        <v>337</v>
      </c>
      <c r="AA387" s="9">
        <f t="shared" si="583"/>
        <v>195</v>
      </c>
      <c r="AB387" s="15" t="s">
        <v>68</v>
      </c>
      <c r="AC387" s="16">
        <f>C386</f>
        <v>1825</v>
      </c>
    </row>
    <row r="388" spans="1:29" ht="45" customHeight="1" x14ac:dyDescent="0.3">
      <c r="A388" s="2" t="s">
        <v>99</v>
      </c>
      <c r="B388" s="2">
        <v>2</v>
      </c>
      <c r="C388" s="2">
        <v>1825</v>
      </c>
      <c r="D388" s="2">
        <f t="shared" ref="D388:D391" si="585">D387-1</f>
        <v>-2</v>
      </c>
      <c r="E388" s="2">
        <v>0</v>
      </c>
      <c r="G388">
        <f t="shared" ref="G388:H388" si="586">D388*6</f>
        <v>-12</v>
      </c>
      <c r="H388">
        <f t="shared" si="586"/>
        <v>0</v>
      </c>
      <c r="I388" s="2">
        <v>18</v>
      </c>
      <c r="J388" s="7">
        <v>43439</v>
      </c>
      <c r="K388" s="8">
        <v>0.45833333333333331</v>
      </c>
      <c r="L388" s="10">
        <v>139</v>
      </c>
      <c r="M388" s="10">
        <v>30141</v>
      </c>
      <c r="N388" s="10">
        <f t="shared" si="326"/>
        <v>30002</v>
      </c>
      <c r="O388" s="8"/>
      <c r="P388" s="8"/>
      <c r="Q388" s="10">
        <f>N396</f>
        <v>686</v>
      </c>
      <c r="R388" s="10">
        <f>N395</f>
        <v>6675</v>
      </c>
      <c r="S388" s="10">
        <f>N395</f>
        <v>6675</v>
      </c>
      <c r="T388" s="10">
        <f>N394</f>
        <v>23637</v>
      </c>
      <c r="U388" s="10">
        <f>N393</f>
        <v>42887</v>
      </c>
      <c r="V388" s="10">
        <f>N392</f>
        <v>49332</v>
      </c>
      <c r="W388" s="9">
        <f t="shared" si="579"/>
        <v>42887</v>
      </c>
      <c r="X388" s="9">
        <f t="shared" si="580"/>
        <v>23637</v>
      </c>
      <c r="Y388" s="9">
        <f t="shared" si="581"/>
        <v>6675</v>
      </c>
      <c r="Z388" s="9">
        <f t="shared" si="582"/>
        <v>6675</v>
      </c>
      <c r="AA388" s="9">
        <f t="shared" si="583"/>
        <v>686</v>
      </c>
      <c r="AB388" s="15" t="s">
        <v>69</v>
      </c>
      <c r="AC388" s="16">
        <f>I386</f>
        <v>18</v>
      </c>
    </row>
    <row r="389" spans="1:29" ht="45" customHeight="1" x14ac:dyDescent="0.25">
      <c r="A389" s="2" t="s">
        <v>99</v>
      </c>
      <c r="B389" s="2">
        <v>2</v>
      </c>
      <c r="C389" s="2">
        <v>1825</v>
      </c>
      <c r="D389" s="2">
        <f t="shared" si="585"/>
        <v>-3</v>
      </c>
      <c r="E389" s="2">
        <v>0</v>
      </c>
      <c r="G389">
        <f t="shared" ref="G389:H389" si="587">D389*6</f>
        <v>-18</v>
      </c>
      <c r="H389">
        <f t="shared" si="587"/>
        <v>0</v>
      </c>
      <c r="I389" s="2">
        <v>18</v>
      </c>
      <c r="J389" s="7">
        <v>43439</v>
      </c>
      <c r="K389" s="8">
        <v>0.45833333333333331</v>
      </c>
      <c r="L389" s="10">
        <v>141</v>
      </c>
      <c r="M389" s="10">
        <v>10141</v>
      </c>
      <c r="N389" s="10">
        <f t="shared" si="326"/>
        <v>10000</v>
      </c>
      <c r="O389" s="8"/>
      <c r="P389" s="8"/>
      <c r="Q389" s="10">
        <f>N391</f>
        <v>256</v>
      </c>
      <c r="R389" s="10">
        <f>N390</f>
        <v>1521</v>
      </c>
      <c r="S389" s="10">
        <f>N389</f>
        <v>10000</v>
      </c>
      <c r="T389" s="10">
        <f>N388</f>
        <v>30002</v>
      </c>
      <c r="U389" s="10">
        <f>N387</f>
        <v>46227</v>
      </c>
      <c r="V389" s="29">
        <f>N386</f>
        <v>44651</v>
      </c>
      <c r="W389" s="9">
        <f t="shared" si="579"/>
        <v>46227</v>
      </c>
      <c r="X389" s="9">
        <f t="shared" si="580"/>
        <v>30002</v>
      </c>
      <c r="Y389" s="9">
        <f t="shared" si="581"/>
        <v>10000</v>
      </c>
      <c r="Z389" s="9">
        <f t="shared" si="582"/>
        <v>1521</v>
      </c>
      <c r="AA389" s="9">
        <f t="shared" si="583"/>
        <v>256</v>
      </c>
      <c r="AB389" s="4"/>
      <c r="AC389" s="4"/>
    </row>
    <row r="390" spans="1:29" ht="45" customHeight="1" x14ac:dyDescent="0.25">
      <c r="A390" s="2" t="s">
        <v>99</v>
      </c>
      <c r="B390" s="2">
        <v>2</v>
      </c>
      <c r="C390" s="2">
        <v>1825</v>
      </c>
      <c r="D390" s="2">
        <f t="shared" si="585"/>
        <v>-4</v>
      </c>
      <c r="E390" s="2">
        <v>0</v>
      </c>
      <c r="G390">
        <f t="shared" ref="G390:H390" si="588">D390*6</f>
        <v>-24</v>
      </c>
      <c r="H390">
        <f t="shared" si="588"/>
        <v>0</v>
      </c>
      <c r="I390" s="2">
        <v>18</v>
      </c>
      <c r="J390" s="7">
        <v>43439</v>
      </c>
      <c r="K390" s="8">
        <v>0.45833333333333331</v>
      </c>
      <c r="L390" s="10">
        <v>141</v>
      </c>
      <c r="M390" s="10">
        <v>1662</v>
      </c>
      <c r="N390" s="10">
        <f t="shared" si="326"/>
        <v>1521</v>
      </c>
      <c r="O390" s="8"/>
      <c r="P390" s="8"/>
      <c r="Q390" s="10">
        <f t="shared" ref="Q390:AA390" si="589">Q388</f>
        <v>686</v>
      </c>
      <c r="R390" s="10">
        <f t="shared" si="589"/>
        <v>6675</v>
      </c>
      <c r="S390" s="10">
        <f t="shared" si="589"/>
        <v>6675</v>
      </c>
      <c r="T390" s="10">
        <f t="shared" si="589"/>
        <v>23637</v>
      </c>
      <c r="U390" s="10">
        <f t="shared" si="589"/>
        <v>42887</v>
      </c>
      <c r="V390" s="10">
        <f t="shared" si="589"/>
        <v>49332</v>
      </c>
      <c r="W390" s="10">
        <f t="shared" si="589"/>
        <v>42887</v>
      </c>
      <c r="X390" s="10">
        <f t="shared" si="589"/>
        <v>23637</v>
      </c>
      <c r="Y390" s="10">
        <f t="shared" si="589"/>
        <v>6675</v>
      </c>
      <c r="Z390" s="10">
        <f t="shared" si="589"/>
        <v>6675</v>
      </c>
      <c r="AA390" s="10">
        <f t="shared" si="589"/>
        <v>686</v>
      </c>
      <c r="AB390" s="4"/>
      <c r="AC390" s="4"/>
    </row>
    <row r="391" spans="1:29" ht="45" customHeight="1" x14ac:dyDescent="0.25">
      <c r="A391" s="2" t="s">
        <v>99</v>
      </c>
      <c r="B391" s="2">
        <v>2</v>
      </c>
      <c r="C391" s="2">
        <v>1825</v>
      </c>
      <c r="D391" s="2">
        <f t="shared" si="585"/>
        <v>-5</v>
      </c>
      <c r="E391" s="2">
        <v>0</v>
      </c>
      <c r="G391">
        <f t="shared" ref="G391:H391" si="590">D391*6</f>
        <v>-30</v>
      </c>
      <c r="H391">
        <f t="shared" si="590"/>
        <v>0</v>
      </c>
      <c r="I391" s="2">
        <v>18</v>
      </c>
      <c r="J391" s="7">
        <v>43439</v>
      </c>
      <c r="K391" s="8">
        <v>0.45833333333333331</v>
      </c>
      <c r="L391" s="10">
        <v>142</v>
      </c>
      <c r="M391" s="10">
        <v>398</v>
      </c>
      <c r="N391" s="10">
        <f t="shared" si="326"/>
        <v>256</v>
      </c>
      <c r="O391" s="8"/>
      <c r="P391" s="8"/>
      <c r="Q391" s="10">
        <f t="shared" ref="Q391:AA391" si="591">Q387</f>
        <v>195</v>
      </c>
      <c r="R391" s="10">
        <f t="shared" si="591"/>
        <v>337</v>
      </c>
      <c r="S391" s="10">
        <f t="shared" si="591"/>
        <v>2905</v>
      </c>
      <c r="T391" s="10">
        <f t="shared" si="591"/>
        <v>12432</v>
      </c>
      <c r="U391" s="10">
        <f t="shared" si="591"/>
        <v>25422</v>
      </c>
      <c r="V391" s="10">
        <f t="shared" si="591"/>
        <v>30456</v>
      </c>
      <c r="W391" s="10">
        <f t="shared" si="591"/>
        <v>25422</v>
      </c>
      <c r="X391" s="10">
        <f t="shared" si="591"/>
        <v>12432</v>
      </c>
      <c r="Y391" s="10">
        <f t="shared" si="591"/>
        <v>2905</v>
      </c>
      <c r="Z391" s="10">
        <f t="shared" si="591"/>
        <v>337</v>
      </c>
      <c r="AA391" s="10">
        <f t="shared" si="591"/>
        <v>195</v>
      </c>
      <c r="AB391" s="4"/>
      <c r="AC391" s="4"/>
    </row>
    <row r="392" spans="1:29" ht="45" customHeight="1" x14ac:dyDescent="0.25">
      <c r="A392" s="2" t="s">
        <v>99</v>
      </c>
      <c r="B392" s="2">
        <v>2</v>
      </c>
      <c r="C392" s="2">
        <v>1825</v>
      </c>
      <c r="D392" s="2">
        <v>0</v>
      </c>
      <c r="E392" s="2">
        <v>1</v>
      </c>
      <c r="G392">
        <f t="shared" ref="G392:H392" si="592">D392*6</f>
        <v>0</v>
      </c>
      <c r="H392">
        <f t="shared" si="592"/>
        <v>6</v>
      </c>
      <c r="I392" s="2">
        <v>18</v>
      </c>
      <c r="J392" s="7">
        <v>43439</v>
      </c>
      <c r="K392" s="8">
        <v>0.45833333333333331</v>
      </c>
      <c r="L392" s="10">
        <v>143</v>
      </c>
      <c r="M392" s="10">
        <v>49475</v>
      </c>
      <c r="N392" s="10">
        <f t="shared" si="326"/>
        <v>49332</v>
      </c>
      <c r="O392" s="8"/>
      <c r="P392" s="8"/>
      <c r="Q392" s="10">
        <f t="shared" ref="Q392:AA392" si="593">Q386</f>
        <v>167</v>
      </c>
      <c r="R392" s="10">
        <f t="shared" si="593"/>
        <v>245</v>
      </c>
      <c r="S392" s="10">
        <f t="shared" si="593"/>
        <v>404</v>
      </c>
      <c r="T392" s="10">
        <f t="shared" si="593"/>
        <v>2904</v>
      </c>
      <c r="U392" s="10">
        <f t="shared" si="593"/>
        <v>6140</v>
      </c>
      <c r="V392" s="10">
        <f t="shared" si="593"/>
        <v>7927</v>
      </c>
      <c r="W392" s="10">
        <f t="shared" si="593"/>
        <v>6140</v>
      </c>
      <c r="X392" s="10">
        <f t="shared" si="593"/>
        <v>2904</v>
      </c>
      <c r="Y392" s="10">
        <f t="shared" si="593"/>
        <v>404</v>
      </c>
      <c r="Z392" s="10">
        <f t="shared" si="593"/>
        <v>245</v>
      </c>
      <c r="AA392" s="10">
        <f t="shared" si="593"/>
        <v>167</v>
      </c>
      <c r="AB392" s="4"/>
      <c r="AC392" s="4"/>
    </row>
    <row r="393" spans="1:29" ht="45" customHeight="1" x14ac:dyDescent="0.25">
      <c r="A393" s="2" t="s">
        <v>99</v>
      </c>
      <c r="B393" s="2">
        <v>2</v>
      </c>
      <c r="C393" s="2">
        <v>1825</v>
      </c>
      <c r="D393" s="2">
        <v>-1</v>
      </c>
      <c r="E393" s="2">
        <v>1</v>
      </c>
      <c r="G393">
        <f t="shared" ref="G393:H393" si="594">D393*6</f>
        <v>-6</v>
      </c>
      <c r="H393">
        <f t="shared" si="594"/>
        <v>6</v>
      </c>
      <c r="I393" s="2">
        <v>18</v>
      </c>
      <c r="J393" s="7">
        <v>43439</v>
      </c>
      <c r="K393" s="8">
        <v>0.45833333333333331</v>
      </c>
      <c r="L393" s="10">
        <v>146</v>
      </c>
      <c r="M393" s="10">
        <v>43033</v>
      </c>
      <c r="N393" s="10">
        <f t="shared" si="326"/>
        <v>42887</v>
      </c>
      <c r="O393" s="8"/>
      <c r="P393" s="8"/>
      <c r="Q393" s="11"/>
      <c r="R393" s="11"/>
      <c r="S393" s="11"/>
      <c r="T393" s="11"/>
      <c r="U393" s="11"/>
      <c r="V393" s="11"/>
      <c r="W393" s="11"/>
      <c r="X393" s="11"/>
      <c r="Y393" s="11"/>
      <c r="Z393" s="11"/>
      <c r="AA393" s="11"/>
      <c r="AB393" s="4"/>
      <c r="AC393" s="4"/>
    </row>
    <row r="394" spans="1:29" ht="45" customHeight="1" x14ac:dyDescent="0.25">
      <c r="A394" s="2" t="s">
        <v>99</v>
      </c>
      <c r="B394" s="2">
        <v>2</v>
      </c>
      <c r="C394" s="2">
        <v>1825</v>
      </c>
      <c r="D394" s="2">
        <f t="shared" ref="D394:D397" si="595">D393-1</f>
        <v>-2</v>
      </c>
      <c r="E394" s="2">
        <v>1</v>
      </c>
      <c r="G394">
        <f t="shared" ref="G394:H394" si="596">D394*6</f>
        <v>-12</v>
      </c>
      <c r="H394">
        <f t="shared" si="596"/>
        <v>6</v>
      </c>
      <c r="I394" s="2">
        <v>18</v>
      </c>
      <c r="J394" s="7">
        <v>43439</v>
      </c>
      <c r="K394" s="8">
        <v>0.45833333333333331</v>
      </c>
      <c r="L394" s="10">
        <v>144</v>
      </c>
      <c r="M394" s="10">
        <v>23781</v>
      </c>
      <c r="N394" s="10">
        <f t="shared" si="326"/>
        <v>23637</v>
      </c>
      <c r="O394" s="8"/>
      <c r="P394" s="8"/>
      <c r="Q394" s="11"/>
      <c r="R394" s="11"/>
      <c r="S394" s="11"/>
      <c r="T394" s="11"/>
      <c r="U394" s="11"/>
      <c r="V394" s="11"/>
      <c r="W394" s="11"/>
      <c r="X394" s="11"/>
      <c r="Y394" s="11"/>
      <c r="Z394" s="11"/>
      <c r="AA394" s="11"/>
      <c r="AB394" s="4"/>
      <c r="AC394" s="4"/>
    </row>
    <row r="395" spans="1:29" ht="45" customHeight="1" x14ac:dyDescent="0.25">
      <c r="A395" s="2" t="s">
        <v>99</v>
      </c>
      <c r="B395" s="2">
        <v>2</v>
      </c>
      <c r="C395" s="2">
        <v>1825</v>
      </c>
      <c r="D395" s="2">
        <f t="shared" si="595"/>
        <v>-3</v>
      </c>
      <c r="E395" s="2">
        <v>1</v>
      </c>
      <c r="G395">
        <f t="shared" ref="G395:H395" si="597">D395*6</f>
        <v>-18</v>
      </c>
      <c r="H395">
        <f t="shared" si="597"/>
        <v>6</v>
      </c>
      <c r="I395" s="2">
        <v>18</v>
      </c>
      <c r="J395" s="7">
        <v>43439</v>
      </c>
      <c r="K395" s="8">
        <v>0.45833333333333331</v>
      </c>
      <c r="L395" s="10">
        <v>147</v>
      </c>
      <c r="M395" s="10">
        <v>6822</v>
      </c>
      <c r="N395" s="10">
        <f t="shared" si="326"/>
        <v>6675</v>
      </c>
      <c r="O395" s="8"/>
      <c r="P395" s="8"/>
      <c r="Q395" s="11"/>
      <c r="R395" s="11"/>
      <c r="S395" s="11"/>
      <c r="T395" s="11"/>
      <c r="U395" s="11"/>
      <c r="V395" s="11"/>
      <c r="W395" s="11"/>
      <c r="X395" s="11"/>
      <c r="Y395" s="11"/>
      <c r="Z395" s="11"/>
      <c r="AA395" s="11"/>
      <c r="AB395" s="4"/>
      <c r="AC395" s="4"/>
    </row>
    <row r="396" spans="1:29" ht="45" customHeight="1" x14ac:dyDescent="0.25">
      <c r="A396" s="2" t="s">
        <v>99</v>
      </c>
      <c r="B396" s="2">
        <v>2</v>
      </c>
      <c r="C396" s="2">
        <v>1825</v>
      </c>
      <c r="D396" s="2">
        <f t="shared" si="595"/>
        <v>-4</v>
      </c>
      <c r="E396" s="2">
        <v>1</v>
      </c>
      <c r="G396">
        <f t="shared" ref="G396:H396" si="598">D396*6</f>
        <v>-24</v>
      </c>
      <c r="H396">
        <f t="shared" si="598"/>
        <v>6</v>
      </c>
      <c r="I396" s="2">
        <v>18</v>
      </c>
      <c r="J396" s="7">
        <v>43439</v>
      </c>
      <c r="K396" s="8">
        <v>0.45833333333333331</v>
      </c>
      <c r="L396" s="10">
        <v>145</v>
      </c>
      <c r="M396" s="10">
        <v>831</v>
      </c>
      <c r="N396" s="10">
        <f t="shared" si="326"/>
        <v>686</v>
      </c>
      <c r="O396" s="8"/>
      <c r="P396" s="8"/>
      <c r="Q396" s="11"/>
      <c r="R396" s="11"/>
      <c r="S396" s="11"/>
      <c r="T396" s="11"/>
      <c r="U396" s="11"/>
      <c r="V396" s="11"/>
      <c r="W396" s="11"/>
      <c r="X396" s="11"/>
      <c r="Y396" s="11"/>
      <c r="Z396" s="11"/>
      <c r="AA396" s="11"/>
      <c r="AB396" s="4"/>
      <c r="AC396" s="4"/>
    </row>
    <row r="397" spans="1:29" ht="45" customHeight="1" x14ac:dyDescent="0.25">
      <c r="A397" s="2" t="s">
        <v>99</v>
      </c>
      <c r="B397" s="2">
        <v>2</v>
      </c>
      <c r="C397" s="2">
        <v>1825</v>
      </c>
      <c r="D397" s="2">
        <f t="shared" si="595"/>
        <v>-5</v>
      </c>
      <c r="E397" s="2">
        <v>1</v>
      </c>
      <c r="G397">
        <f t="shared" ref="G397:H397" si="599">D397*6</f>
        <v>-30</v>
      </c>
      <c r="H397">
        <f t="shared" si="599"/>
        <v>6</v>
      </c>
      <c r="I397" s="2">
        <v>18</v>
      </c>
      <c r="J397" s="7">
        <v>43439</v>
      </c>
      <c r="K397" s="8">
        <v>0.45833333333333331</v>
      </c>
      <c r="L397" s="10">
        <v>143</v>
      </c>
      <c r="M397" s="10">
        <v>388</v>
      </c>
      <c r="N397" s="10">
        <f t="shared" si="326"/>
        <v>245</v>
      </c>
      <c r="O397" s="8"/>
      <c r="P397" s="8"/>
      <c r="Q397" s="11"/>
      <c r="R397" s="11"/>
      <c r="S397" s="11"/>
      <c r="T397" s="11"/>
      <c r="U397" s="11"/>
      <c r="V397" s="11"/>
      <c r="W397" s="11"/>
      <c r="X397" s="11"/>
      <c r="Y397" s="11"/>
      <c r="Z397" s="11"/>
      <c r="AA397" s="11"/>
      <c r="AB397" s="4"/>
      <c r="AC397" s="4"/>
    </row>
    <row r="398" spans="1:29" ht="45" customHeight="1" x14ac:dyDescent="0.25">
      <c r="A398" s="2" t="s">
        <v>99</v>
      </c>
      <c r="B398" s="2">
        <v>2</v>
      </c>
      <c r="C398" s="2">
        <v>1825</v>
      </c>
      <c r="D398" s="2">
        <v>0</v>
      </c>
      <c r="E398" s="2">
        <v>2</v>
      </c>
      <c r="G398">
        <f t="shared" ref="G398:H398" si="600">D398*6</f>
        <v>0</v>
      </c>
      <c r="H398">
        <f t="shared" si="600"/>
        <v>12</v>
      </c>
      <c r="I398" s="2">
        <v>18</v>
      </c>
      <c r="J398" s="7">
        <v>43439</v>
      </c>
      <c r="K398" s="8">
        <v>0.45833333333333331</v>
      </c>
      <c r="L398" s="10">
        <v>145</v>
      </c>
      <c r="M398" s="10">
        <v>30601</v>
      </c>
      <c r="N398" s="10">
        <f t="shared" si="326"/>
        <v>30456</v>
      </c>
      <c r="O398" s="8"/>
      <c r="P398" s="8"/>
      <c r="Q398" s="11"/>
      <c r="R398" s="11"/>
      <c r="S398" s="11"/>
      <c r="T398" s="11"/>
      <c r="U398" s="11"/>
      <c r="V398" s="11"/>
      <c r="W398" s="11"/>
      <c r="X398" s="11"/>
      <c r="Y398" s="11"/>
      <c r="Z398" s="11"/>
      <c r="AA398" s="11"/>
      <c r="AB398" s="4"/>
      <c r="AC398" s="4"/>
    </row>
    <row r="399" spans="1:29" ht="45" customHeight="1" x14ac:dyDescent="0.25">
      <c r="A399" s="2" t="s">
        <v>99</v>
      </c>
      <c r="B399" s="2">
        <v>2</v>
      </c>
      <c r="C399" s="2">
        <v>1825</v>
      </c>
      <c r="D399" s="2">
        <v>-1</v>
      </c>
      <c r="E399" s="2">
        <v>2</v>
      </c>
      <c r="G399">
        <f t="shared" ref="G399:H399" si="601">D399*6</f>
        <v>-6</v>
      </c>
      <c r="H399">
        <f t="shared" si="601"/>
        <v>12</v>
      </c>
      <c r="I399" s="2">
        <v>18</v>
      </c>
      <c r="J399" s="7">
        <v>43439</v>
      </c>
      <c r="K399" s="8">
        <v>0.45833333333333331</v>
      </c>
      <c r="L399" s="10">
        <v>149</v>
      </c>
      <c r="M399" s="10">
        <v>25571</v>
      </c>
      <c r="N399" s="10">
        <f t="shared" si="326"/>
        <v>25422</v>
      </c>
      <c r="O399" s="8"/>
      <c r="P399" s="8"/>
      <c r="Q399" s="11"/>
      <c r="R399" s="11"/>
      <c r="S399" s="11"/>
      <c r="T399" s="11"/>
      <c r="U399" s="11"/>
      <c r="V399" s="11"/>
      <c r="W399" s="11"/>
      <c r="X399" s="11"/>
      <c r="Y399" s="11"/>
      <c r="Z399" s="11"/>
      <c r="AA399" s="11"/>
      <c r="AB399" s="4"/>
      <c r="AC399" s="4"/>
    </row>
    <row r="400" spans="1:29" ht="45" customHeight="1" x14ac:dyDescent="0.25">
      <c r="A400" s="2" t="s">
        <v>99</v>
      </c>
      <c r="B400" s="2">
        <v>2</v>
      </c>
      <c r="C400" s="2">
        <v>1825</v>
      </c>
      <c r="D400" s="2">
        <f t="shared" ref="D400:D403" si="602">D399-1</f>
        <v>-2</v>
      </c>
      <c r="E400" s="2">
        <v>2</v>
      </c>
      <c r="G400">
        <f t="shared" ref="G400:H400" si="603">D400*6</f>
        <v>-12</v>
      </c>
      <c r="H400">
        <f t="shared" si="603"/>
        <v>12</v>
      </c>
      <c r="I400" s="2">
        <v>18</v>
      </c>
      <c r="J400" s="7">
        <v>43439</v>
      </c>
      <c r="K400" s="8">
        <v>0.45833333333333331</v>
      </c>
      <c r="L400" s="10">
        <v>147</v>
      </c>
      <c r="M400" s="10">
        <v>12579</v>
      </c>
      <c r="N400" s="10">
        <f t="shared" si="326"/>
        <v>12432</v>
      </c>
      <c r="O400" s="8"/>
      <c r="P400" s="8"/>
      <c r="Q400" s="11"/>
      <c r="R400" s="11"/>
      <c r="S400" s="11"/>
      <c r="T400" s="11"/>
      <c r="U400" s="11"/>
      <c r="V400" s="11"/>
      <c r="W400" s="11"/>
      <c r="X400" s="11"/>
      <c r="Y400" s="11"/>
      <c r="Z400" s="11"/>
      <c r="AA400" s="11"/>
      <c r="AB400" s="4"/>
      <c r="AC400" s="4"/>
    </row>
    <row r="401" spans="1:29" ht="45" customHeight="1" x14ac:dyDescent="0.25">
      <c r="A401" s="2" t="s">
        <v>99</v>
      </c>
      <c r="B401" s="2">
        <v>2</v>
      </c>
      <c r="C401" s="2">
        <v>1825</v>
      </c>
      <c r="D401" s="2">
        <f t="shared" si="602"/>
        <v>-3</v>
      </c>
      <c r="E401" s="2">
        <v>2</v>
      </c>
      <c r="G401">
        <f t="shared" ref="G401:H401" si="604">D401*6</f>
        <v>-18</v>
      </c>
      <c r="H401">
        <f t="shared" si="604"/>
        <v>12</v>
      </c>
      <c r="I401" s="2">
        <v>18</v>
      </c>
      <c r="J401" s="7">
        <v>43439</v>
      </c>
      <c r="K401" s="8">
        <v>0.45833333333333331</v>
      </c>
      <c r="L401" s="10">
        <v>148</v>
      </c>
      <c r="M401" s="10">
        <v>3053</v>
      </c>
      <c r="N401" s="10">
        <f t="shared" si="326"/>
        <v>2905</v>
      </c>
      <c r="O401" s="8"/>
      <c r="P401" s="8"/>
      <c r="Q401" s="11"/>
      <c r="R401" s="11"/>
      <c r="S401" s="11"/>
      <c r="T401" s="11"/>
      <c r="U401" s="11"/>
      <c r="V401" s="11"/>
      <c r="W401" s="11"/>
      <c r="X401" s="11"/>
      <c r="Y401" s="11"/>
      <c r="Z401" s="11"/>
      <c r="AA401" s="11"/>
      <c r="AB401" s="4"/>
      <c r="AC401" s="4"/>
    </row>
    <row r="402" spans="1:29" ht="45" customHeight="1" x14ac:dyDescent="0.25">
      <c r="A402" s="2" t="s">
        <v>99</v>
      </c>
      <c r="B402" s="2">
        <v>2</v>
      </c>
      <c r="C402" s="2">
        <v>1825</v>
      </c>
      <c r="D402" s="2">
        <f t="shared" si="602"/>
        <v>-4</v>
      </c>
      <c r="E402" s="2">
        <v>2</v>
      </c>
      <c r="G402">
        <f t="shared" ref="G402:H402" si="605">D402*6</f>
        <v>-24</v>
      </c>
      <c r="H402">
        <f t="shared" si="605"/>
        <v>12</v>
      </c>
      <c r="I402" s="2">
        <v>18</v>
      </c>
      <c r="J402" s="7">
        <v>43439</v>
      </c>
      <c r="K402" s="8">
        <v>0.45833333333333331</v>
      </c>
      <c r="L402" s="10">
        <v>145</v>
      </c>
      <c r="M402" s="10">
        <v>482</v>
      </c>
      <c r="N402" s="10">
        <f t="shared" si="326"/>
        <v>337</v>
      </c>
      <c r="O402" s="8"/>
      <c r="P402" s="8"/>
      <c r="Q402" s="11"/>
      <c r="R402" s="11"/>
      <c r="S402" s="11"/>
      <c r="T402" s="11"/>
      <c r="U402" s="11"/>
      <c r="V402" s="11"/>
      <c r="W402" s="11"/>
      <c r="X402" s="11"/>
      <c r="Y402" s="11"/>
      <c r="Z402" s="11"/>
      <c r="AA402" s="11"/>
      <c r="AB402" s="4"/>
      <c r="AC402" s="4"/>
    </row>
    <row r="403" spans="1:29" ht="45" customHeight="1" x14ac:dyDescent="0.25">
      <c r="A403" s="2" t="s">
        <v>99</v>
      </c>
      <c r="B403" s="2">
        <v>2</v>
      </c>
      <c r="C403" s="2">
        <v>1825</v>
      </c>
      <c r="D403" s="2">
        <f t="shared" si="602"/>
        <v>-5</v>
      </c>
      <c r="E403" s="2">
        <v>2</v>
      </c>
      <c r="G403">
        <f t="shared" ref="G403:H403" si="606">D403*6</f>
        <v>-30</v>
      </c>
      <c r="H403">
        <f t="shared" si="606"/>
        <v>12</v>
      </c>
      <c r="I403" s="2">
        <v>18</v>
      </c>
      <c r="J403" s="7">
        <v>43439</v>
      </c>
      <c r="K403" s="8">
        <v>0.45833333333333331</v>
      </c>
      <c r="L403" s="10">
        <v>142</v>
      </c>
      <c r="M403" s="10">
        <v>337</v>
      </c>
      <c r="N403" s="10">
        <f t="shared" si="326"/>
        <v>195</v>
      </c>
      <c r="O403" s="8"/>
      <c r="P403" s="8"/>
      <c r="Q403" s="11"/>
      <c r="R403" s="11"/>
      <c r="S403" s="11"/>
      <c r="T403" s="11"/>
      <c r="U403" s="11"/>
      <c r="V403" s="11"/>
      <c r="W403" s="11"/>
      <c r="X403" s="11"/>
      <c r="Y403" s="11"/>
      <c r="Z403" s="11"/>
      <c r="AA403" s="11"/>
      <c r="AB403" s="4"/>
      <c r="AC403" s="4"/>
    </row>
    <row r="404" spans="1:29" ht="45" customHeight="1" x14ac:dyDescent="0.25">
      <c r="A404" s="2" t="s">
        <v>99</v>
      </c>
      <c r="B404" s="2">
        <v>2</v>
      </c>
      <c r="C404" s="2">
        <v>1825</v>
      </c>
      <c r="D404" s="2">
        <v>0</v>
      </c>
      <c r="E404" s="2">
        <v>3</v>
      </c>
      <c r="G404">
        <f t="shared" ref="G404:H404" si="607">D404*6</f>
        <v>0</v>
      </c>
      <c r="H404">
        <f t="shared" si="607"/>
        <v>18</v>
      </c>
      <c r="I404" s="2">
        <v>18</v>
      </c>
      <c r="J404" s="7">
        <v>43439</v>
      </c>
      <c r="K404" s="8">
        <v>0.45833333333333331</v>
      </c>
      <c r="L404" s="10">
        <v>152</v>
      </c>
      <c r="M404" s="10">
        <v>8079</v>
      </c>
      <c r="N404" s="10">
        <f t="shared" si="326"/>
        <v>7927</v>
      </c>
      <c r="O404" s="8"/>
      <c r="P404" s="8"/>
      <c r="Q404" s="11"/>
      <c r="R404" s="11"/>
      <c r="S404" s="11"/>
      <c r="T404" s="11"/>
      <c r="U404" s="11"/>
      <c r="V404" s="11"/>
      <c r="W404" s="11"/>
      <c r="X404" s="11"/>
      <c r="Y404" s="11"/>
      <c r="Z404" s="11"/>
      <c r="AA404" s="11"/>
      <c r="AB404" s="4"/>
      <c r="AC404" s="4"/>
    </row>
    <row r="405" spans="1:29" ht="45" customHeight="1" x14ac:dyDescent="0.25">
      <c r="A405" s="2" t="s">
        <v>99</v>
      </c>
      <c r="B405" s="2">
        <v>2</v>
      </c>
      <c r="C405" s="2">
        <v>1825</v>
      </c>
      <c r="D405" s="2">
        <v>-1</v>
      </c>
      <c r="E405" s="2">
        <v>3</v>
      </c>
      <c r="G405">
        <f t="shared" ref="G405:H405" si="608">D405*6</f>
        <v>-6</v>
      </c>
      <c r="H405">
        <f t="shared" si="608"/>
        <v>18</v>
      </c>
      <c r="I405" s="2">
        <v>18</v>
      </c>
      <c r="J405" s="7">
        <v>43439</v>
      </c>
      <c r="K405" s="8">
        <v>0.45833333333333331</v>
      </c>
      <c r="L405" s="10">
        <v>152</v>
      </c>
      <c r="M405" s="10">
        <v>6292</v>
      </c>
      <c r="N405" s="10">
        <f t="shared" si="326"/>
        <v>6140</v>
      </c>
      <c r="O405" s="8"/>
      <c r="P405" s="8"/>
      <c r="Q405" s="11"/>
      <c r="R405" s="11"/>
      <c r="S405" s="11"/>
      <c r="T405" s="11"/>
      <c r="U405" s="11"/>
      <c r="V405" s="11"/>
      <c r="W405" s="11"/>
      <c r="X405" s="11"/>
      <c r="Y405" s="11"/>
      <c r="Z405" s="11"/>
      <c r="AA405" s="11"/>
      <c r="AB405" s="4"/>
      <c r="AC405" s="4"/>
    </row>
    <row r="406" spans="1:29" ht="45" customHeight="1" x14ac:dyDescent="0.25">
      <c r="A406" s="2" t="s">
        <v>99</v>
      </c>
      <c r="B406" s="2">
        <v>2</v>
      </c>
      <c r="C406" s="2">
        <v>1825</v>
      </c>
      <c r="D406" s="2">
        <f t="shared" ref="D406:D409" si="609">D405-1</f>
        <v>-2</v>
      </c>
      <c r="E406" s="2">
        <v>3</v>
      </c>
      <c r="G406">
        <f t="shared" ref="G406:H406" si="610">D406*6</f>
        <v>-12</v>
      </c>
      <c r="H406">
        <f t="shared" si="610"/>
        <v>18</v>
      </c>
      <c r="I406" s="2">
        <v>18</v>
      </c>
      <c r="J406" s="7">
        <v>43439</v>
      </c>
      <c r="K406" s="8">
        <v>0.45833333333333331</v>
      </c>
      <c r="L406" s="10">
        <v>157</v>
      </c>
      <c r="M406" s="10">
        <v>3061</v>
      </c>
      <c r="N406" s="10">
        <f t="shared" si="326"/>
        <v>2904</v>
      </c>
      <c r="O406" s="8"/>
      <c r="P406" s="8"/>
      <c r="Q406" s="11"/>
      <c r="R406" s="11"/>
      <c r="S406" s="11"/>
      <c r="T406" s="11"/>
      <c r="U406" s="11"/>
      <c r="V406" s="11"/>
      <c r="W406" s="11"/>
      <c r="X406" s="11"/>
      <c r="Y406" s="11"/>
      <c r="Z406" s="11"/>
      <c r="AA406" s="11"/>
      <c r="AB406" s="4"/>
      <c r="AC406" s="4"/>
    </row>
    <row r="407" spans="1:29" ht="45" customHeight="1" x14ac:dyDescent="0.25">
      <c r="A407" s="2" t="s">
        <v>99</v>
      </c>
      <c r="B407" s="2">
        <v>2</v>
      </c>
      <c r="C407" s="2">
        <v>1825</v>
      </c>
      <c r="D407" s="2">
        <f t="shared" si="609"/>
        <v>-3</v>
      </c>
      <c r="E407" s="2">
        <v>3</v>
      </c>
      <c r="G407">
        <f t="shared" ref="G407:H407" si="611">D407*6</f>
        <v>-18</v>
      </c>
      <c r="H407">
        <f t="shared" si="611"/>
        <v>18</v>
      </c>
      <c r="I407" s="2">
        <v>18</v>
      </c>
      <c r="J407" s="7">
        <v>43439</v>
      </c>
      <c r="K407" s="8">
        <v>0.45833333333333331</v>
      </c>
      <c r="L407" s="10">
        <v>159</v>
      </c>
      <c r="M407" s="10">
        <v>563</v>
      </c>
      <c r="N407" s="10">
        <f t="shared" si="326"/>
        <v>404</v>
      </c>
      <c r="O407" s="8"/>
      <c r="P407" s="8"/>
      <c r="Q407" s="11"/>
      <c r="R407" s="11"/>
      <c r="S407" s="11"/>
      <c r="T407" s="11"/>
      <c r="U407" s="11"/>
      <c r="V407" s="11"/>
      <c r="W407" s="11"/>
      <c r="X407" s="11"/>
      <c r="Y407" s="11"/>
      <c r="Z407" s="11"/>
      <c r="AA407" s="11"/>
      <c r="AB407" s="4"/>
      <c r="AC407" s="4"/>
    </row>
    <row r="408" spans="1:29" ht="45" customHeight="1" x14ac:dyDescent="0.25">
      <c r="A408" s="2" t="s">
        <v>99</v>
      </c>
      <c r="B408" s="2">
        <v>2</v>
      </c>
      <c r="C408" s="2">
        <v>1825</v>
      </c>
      <c r="D408" s="2">
        <f t="shared" si="609"/>
        <v>-4</v>
      </c>
      <c r="E408" s="2">
        <v>3</v>
      </c>
      <c r="G408">
        <f t="shared" ref="G408:H408" si="612">D408*6</f>
        <v>-24</v>
      </c>
      <c r="H408">
        <f t="shared" si="612"/>
        <v>18</v>
      </c>
      <c r="I408" s="2">
        <v>18</v>
      </c>
      <c r="J408" s="7">
        <v>43439</v>
      </c>
      <c r="K408" s="8">
        <v>0.45833333333333331</v>
      </c>
      <c r="L408" s="10">
        <v>153</v>
      </c>
      <c r="M408" s="10">
        <v>398</v>
      </c>
      <c r="N408" s="10">
        <f t="shared" si="326"/>
        <v>245</v>
      </c>
      <c r="O408" s="8"/>
      <c r="P408" s="8"/>
      <c r="Q408" s="11"/>
      <c r="R408" s="11"/>
      <c r="S408" s="11"/>
      <c r="T408" s="11"/>
      <c r="U408" s="11"/>
      <c r="V408" s="11"/>
      <c r="W408" s="11"/>
      <c r="X408" s="11"/>
      <c r="Y408" s="11"/>
      <c r="Z408" s="11"/>
      <c r="AA408" s="11"/>
      <c r="AB408" s="4"/>
      <c r="AC408" s="4"/>
    </row>
    <row r="409" spans="1:29" ht="45" customHeight="1" x14ac:dyDescent="0.25">
      <c r="A409" s="2" t="s">
        <v>99</v>
      </c>
      <c r="B409" s="2">
        <v>2</v>
      </c>
      <c r="C409" s="2">
        <v>1825</v>
      </c>
      <c r="D409" s="2">
        <f t="shared" si="609"/>
        <v>-5</v>
      </c>
      <c r="E409" s="2">
        <v>3</v>
      </c>
      <c r="G409">
        <f t="shared" ref="G409:H409" si="613">D409*6</f>
        <v>-30</v>
      </c>
      <c r="H409">
        <f t="shared" si="613"/>
        <v>18</v>
      </c>
      <c r="I409" s="2">
        <v>18</v>
      </c>
      <c r="J409" s="7">
        <v>43439</v>
      </c>
      <c r="K409" s="8">
        <v>0.45833333333333331</v>
      </c>
      <c r="L409" s="10">
        <v>152</v>
      </c>
      <c r="M409" s="10">
        <v>319</v>
      </c>
      <c r="N409" s="10">
        <f t="shared" si="326"/>
        <v>167</v>
      </c>
      <c r="O409" s="8"/>
      <c r="P409" s="8"/>
      <c r="Q409" s="11"/>
      <c r="R409" s="11"/>
      <c r="S409" s="11"/>
      <c r="T409" s="11"/>
      <c r="U409" s="11"/>
      <c r="V409" s="11"/>
      <c r="W409" s="11"/>
      <c r="X409" s="11"/>
      <c r="Y409" s="11"/>
      <c r="Z409" s="11"/>
      <c r="AA409" s="11"/>
      <c r="AB409" s="4"/>
      <c r="AC409" s="4"/>
    </row>
    <row r="410" spans="1:29" ht="45" customHeight="1" x14ac:dyDescent="0.3">
      <c r="A410" s="2" t="s">
        <v>99</v>
      </c>
      <c r="B410" s="2">
        <v>2</v>
      </c>
      <c r="C410" s="2">
        <v>1824</v>
      </c>
      <c r="D410" s="2">
        <v>0</v>
      </c>
      <c r="E410" s="2">
        <v>0</v>
      </c>
      <c r="G410">
        <f t="shared" ref="G410:H410" si="614">D410*6</f>
        <v>0</v>
      </c>
      <c r="H410">
        <f t="shared" si="614"/>
        <v>0</v>
      </c>
      <c r="I410" s="2">
        <v>18</v>
      </c>
      <c r="J410" s="7">
        <v>43439</v>
      </c>
      <c r="K410" s="8">
        <v>0.45833333333333331</v>
      </c>
      <c r="L410" s="10">
        <v>146</v>
      </c>
      <c r="M410" s="10">
        <v>71515</v>
      </c>
      <c r="N410" s="10">
        <f t="shared" si="326"/>
        <v>71369</v>
      </c>
      <c r="O410" s="8"/>
      <c r="P410" s="8"/>
      <c r="Q410" s="10">
        <f>N433</f>
        <v>328</v>
      </c>
      <c r="R410" s="10">
        <f>N432</f>
        <v>530</v>
      </c>
      <c r="S410" s="10">
        <f>N431</f>
        <v>970</v>
      </c>
      <c r="T410" s="10">
        <f>N430</f>
        <v>1414</v>
      </c>
      <c r="U410" s="10">
        <f>N429</f>
        <v>1849</v>
      </c>
      <c r="V410" s="10">
        <f>N428</f>
        <v>1963</v>
      </c>
      <c r="W410" s="9">
        <f t="shared" ref="W410:W413" si="615">U410</f>
        <v>1849</v>
      </c>
      <c r="X410" s="9">
        <f t="shared" ref="X410:X413" si="616">T410</f>
        <v>1414</v>
      </c>
      <c r="Y410" s="9">
        <f t="shared" ref="Y410:Y413" si="617">S410</f>
        <v>970</v>
      </c>
      <c r="Z410" s="9">
        <f t="shared" ref="Z410:Z413" si="618">R410</f>
        <v>530</v>
      </c>
      <c r="AA410" s="9">
        <f t="shared" ref="AA410:AA413" si="619">Q410</f>
        <v>328</v>
      </c>
      <c r="AB410" s="15" t="s">
        <v>67</v>
      </c>
      <c r="AC410" s="16">
        <f>B410</f>
        <v>2</v>
      </c>
    </row>
    <row r="411" spans="1:29" ht="45" customHeight="1" x14ac:dyDescent="0.3">
      <c r="A411" s="2" t="s">
        <v>99</v>
      </c>
      <c r="B411" s="2">
        <v>2</v>
      </c>
      <c r="C411" s="2">
        <v>1824</v>
      </c>
      <c r="D411" s="2">
        <v>-1</v>
      </c>
      <c r="E411" s="2">
        <v>0</v>
      </c>
      <c r="G411">
        <f t="shared" ref="G411:H411" si="620">D411*6</f>
        <v>-6</v>
      </c>
      <c r="H411">
        <f t="shared" si="620"/>
        <v>0</v>
      </c>
      <c r="I411" s="2">
        <v>18</v>
      </c>
      <c r="J411" s="7">
        <v>43439</v>
      </c>
      <c r="K411" s="8">
        <v>0.45833333333333331</v>
      </c>
      <c r="L411" s="10">
        <v>147</v>
      </c>
      <c r="M411" s="10">
        <v>69521</v>
      </c>
      <c r="N411" s="10">
        <f t="shared" si="326"/>
        <v>69374</v>
      </c>
      <c r="O411" s="8"/>
      <c r="P411" s="8"/>
      <c r="Q411" s="10">
        <f>N427</f>
        <v>427</v>
      </c>
      <c r="R411" s="10">
        <f>N426</f>
        <v>766</v>
      </c>
      <c r="S411" s="10">
        <f>N425</f>
        <v>1321</v>
      </c>
      <c r="T411" s="10">
        <f>N424</f>
        <v>2496</v>
      </c>
      <c r="U411" s="10">
        <f>N423</f>
        <v>15498</v>
      </c>
      <c r="V411" s="10">
        <f>N422</f>
        <v>28590</v>
      </c>
      <c r="W411" s="9">
        <f t="shared" si="615"/>
        <v>15498</v>
      </c>
      <c r="X411" s="9">
        <f t="shared" si="616"/>
        <v>2496</v>
      </c>
      <c r="Y411" s="9">
        <f t="shared" si="617"/>
        <v>1321</v>
      </c>
      <c r="Z411" s="9">
        <f t="shared" si="618"/>
        <v>766</v>
      </c>
      <c r="AA411" s="9">
        <f t="shared" si="619"/>
        <v>427</v>
      </c>
      <c r="AB411" s="15" t="s">
        <v>68</v>
      </c>
      <c r="AC411" s="16">
        <f>C410</f>
        <v>1824</v>
      </c>
    </row>
    <row r="412" spans="1:29" ht="45" customHeight="1" x14ac:dyDescent="0.3">
      <c r="A412" s="2" t="s">
        <v>99</v>
      </c>
      <c r="B412" s="2">
        <v>2</v>
      </c>
      <c r="C412" s="2">
        <v>1824</v>
      </c>
      <c r="D412" s="2">
        <f t="shared" ref="D412:D415" si="621">D411-1</f>
        <v>-2</v>
      </c>
      <c r="E412" s="2">
        <v>0</v>
      </c>
      <c r="G412">
        <f t="shared" ref="G412:H412" si="622">D412*6</f>
        <v>-12</v>
      </c>
      <c r="H412">
        <f t="shared" si="622"/>
        <v>0</v>
      </c>
      <c r="I412" s="2">
        <v>18</v>
      </c>
      <c r="J412" s="7">
        <v>43439</v>
      </c>
      <c r="K412" s="8">
        <v>0.45833333333333331</v>
      </c>
      <c r="L412" s="10">
        <v>139</v>
      </c>
      <c r="M412" s="10">
        <v>27043</v>
      </c>
      <c r="N412" s="10">
        <f t="shared" si="326"/>
        <v>26904</v>
      </c>
      <c r="O412" s="8"/>
      <c r="P412" s="8"/>
      <c r="Q412" s="10">
        <f>N420</f>
        <v>884</v>
      </c>
      <c r="R412" s="10">
        <f>N419</f>
        <v>1757</v>
      </c>
      <c r="S412" s="10">
        <f>N419</f>
        <v>1757</v>
      </c>
      <c r="T412" s="10">
        <f>N418</f>
        <v>9505</v>
      </c>
      <c r="U412" s="10">
        <f>N417</f>
        <v>64087</v>
      </c>
      <c r="V412" s="10">
        <f>N416</f>
        <v>71776</v>
      </c>
      <c r="W412" s="9">
        <f t="shared" si="615"/>
        <v>64087</v>
      </c>
      <c r="X412" s="9">
        <f t="shared" si="616"/>
        <v>9505</v>
      </c>
      <c r="Y412" s="9">
        <f t="shared" si="617"/>
        <v>1757</v>
      </c>
      <c r="Z412" s="9">
        <f t="shared" si="618"/>
        <v>1757</v>
      </c>
      <c r="AA412" s="9">
        <f t="shared" si="619"/>
        <v>884</v>
      </c>
      <c r="AB412" s="15" t="s">
        <v>69</v>
      </c>
      <c r="AC412" s="16">
        <f>I410</f>
        <v>18</v>
      </c>
    </row>
    <row r="413" spans="1:29" ht="45" customHeight="1" x14ac:dyDescent="0.25">
      <c r="A413" s="2" t="s">
        <v>99</v>
      </c>
      <c r="B413" s="2">
        <v>2</v>
      </c>
      <c r="C413" s="2">
        <v>1824</v>
      </c>
      <c r="D413" s="2">
        <f t="shared" si="621"/>
        <v>-3</v>
      </c>
      <c r="E413" s="2">
        <v>0</v>
      </c>
      <c r="G413">
        <f t="shared" ref="G413:H413" si="623">D413*6</f>
        <v>-18</v>
      </c>
      <c r="H413">
        <f t="shared" si="623"/>
        <v>0</v>
      </c>
      <c r="I413" s="2">
        <v>18</v>
      </c>
      <c r="J413" s="7">
        <v>43439</v>
      </c>
      <c r="K413" s="8">
        <v>0.45833333333333331</v>
      </c>
      <c r="L413" s="10">
        <v>141</v>
      </c>
      <c r="M413" s="10">
        <v>2024</v>
      </c>
      <c r="N413" s="10">
        <f t="shared" si="326"/>
        <v>1883</v>
      </c>
      <c r="O413" s="8"/>
      <c r="P413" s="8"/>
      <c r="Q413" s="10">
        <f>N415</f>
        <v>460</v>
      </c>
      <c r="R413" s="10">
        <f>N414</f>
        <v>868</v>
      </c>
      <c r="S413" s="10">
        <f>N413</f>
        <v>1883</v>
      </c>
      <c r="T413" s="10">
        <f>N412</f>
        <v>26904</v>
      </c>
      <c r="U413" s="10">
        <f>N411</f>
        <v>69374</v>
      </c>
      <c r="V413" s="29">
        <f>N410</f>
        <v>71369</v>
      </c>
      <c r="W413" s="9">
        <f t="shared" si="615"/>
        <v>69374</v>
      </c>
      <c r="X413" s="9">
        <f t="shared" si="616"/>
        <v>26904</v>
      </c>
      <c r="Y413" s="9">
        <f t="shared" si="617"/>
        <v>1883</v>
      </c>
      <c r="Z413" s="9">
        <f t="shared" si="618"/>
        <v>868</v>
      </c>
      <c r="AA413" s="9">
        <f t="shared" si="619"/>
        <v>460</v>
      </c>
      <c r="AB413" s="4"/>
      <c r="AC413" s="4"/>
    </row>
    <row r="414" spans="1:29" ht="45" customHeight="1" x14ac:dyDescent="0.25">
      <c r="A414" s="2" t="s">
        <v>99</v>
      </c>
      <c r="B414" s="2">
        <v>2</v>
      </c>
      <c r="C414" s="2">
        <v>1824</v>
      </c>
      <c r="D414" s="2">
        <f t="shared" si="621"/>
        <v>-4</v>
      </c>
      <c r="E414" s="2">
        <v>0</v>
      </c>
      <c r="G414">
        <f t="shared" ref="G414:H414" si="624">D414*6</f>
        <v>-24</v>
      </c>
      <c r="H414">
        <f t="shared" si="624"/>
        <v>0</v>
      </c>
      <c r="I414" s="2">
        <v>18</v>
      </c>
      <c r="J414" s="7">
        <v>43439</v>
      </c>
      <c r="K414" s="8">
        <v>0.45833333333333331</v>
      </c>
      <c r="L414" s="10">
        <v>141</v>
      </c>
      <c r="M414" s="10">
        <v>1009</v>
      </c>
      <c r="N414" s="10">
        <f t="shared" si="326"/>
        <v>868</v>
      </c>
      <c r="O414" s="8"/>
      <c r="P414" s="8"/>
      <c r="Q414" s="10">
        <f t="shared" ref="Q414:AA414" si="625">Q412</f>
        <v>884</v>
      </c>
      <c r="R414" s="10">
        <f t="shared" si="625"/>
        <v>1757</v>
      </c>
      <c r="S414" s="10">
        <f t="shared" si="625"/>
        <v>1757</v>
      </c>
      <c r="T414" s="10">
        <f t="shared" si="625"/>
        <v>9505</v>
      </c>
      <c r="U414" s="10">
        <f t="shared" si="625"/>
        <v>64087</v>
      </c>
      <c r="V414" s="10">
        <f t="shared" si="625"/>
        <v>71776</v>
      </c>
      <c r="W414" s="10">
        <f t="shared" si="625"/>
        <v>64087</v>
      </c>
      <c r="X414" s="10">
        <f t="shared" si="625"/>
        <v>9505</v>
      </c>
      <c r="Y414" s="10">
        <f t="shared" si="625"/>
        <v>1757</v>
      </c>
      <c r="Z414" s="10">
        <f t="shared" si="625"/>
        <v>1757</v>
      </c>
      <c r="AA414" s="10">
        <f t="shared" si="625"/>
        <v>884</v>
      </c>
      <c r="AB414" s="4"/>
      <c r="AC414" s="4"/>
    </row>
    <row r="415" spans="1:29" ht="45" customHeight="1" x14ac:dyDescent="0.25">
      <c r="A415" s="2" t="s">
        <v>99</v>
      </c>
      <c r="B415" s="2">
        <v>2</v>
      </c>
      <c r="C415" s="2">
        <v>1824</v>
      </c>
      <c r="D415" s="2">
        <f t="shared" si="621"/>
        <v>-5</v>
      </c>
      <c r="E415" s="2">
        <v>0</v>
      </c>
      <c r="G415">
        <f t="shared" ref="G415:H415" si="626">D415*6</f>
        <v>-30</v>
      </c>
      <c r="H415">
        <f t="shared" si="626"/>
        <v>0</v>
      </c>
      <c r="I415" s="2">
        <v>18</v>
      </c>
      <c r="J415" s="7">
        <v>43439</v>
      </c>
      <c r="K415" s="8">
        <v>0.45833333333333331</v>
      </c>
      <c r="L415" s="10">
        <v>142</v>
      </c>
      <c r="M415" s="10">
        <v>602</v>
      </c>
      <c r="N415" s="10">
        <f t="shared" si="326"/>
        <v>460</v>
      </c>
      <c r="O415" s="8"/>
      <c r="P415" s="8"/>
      <c r="Q415" s="10">
        <f t="shared" ref="Q415:AA415" si="627">Q411</f>
        <v>427</v>
      </c>
      <c r="R415" s="10">
        <f t="shared" si="627"/>
        <v>766</v>
      </c>
      <c r="S415" s="10">
        <f t="shared" si="627"/>
        <v>1321</v>
      </c>
      <c r="T415" s="10">
        <f t="shared" si="627"/>
        <v>2496</v>
      </c>
      <c r="U415" s="10">
        <f t="shared" si="627"/>
        <v>15498</v>
      </c>
      <c r="V415" s="10">
        <f t="shared" si="627"/>
        <v>28590</v>
      </c>
      <c r="W415" s="10">
        <f t="shared" si="627"/>
        <v>15498</v>
      </c>
      <c r="X415" s="10">
        <f t="shared" si="627"/>
        <v>2496</v>
      </c>
      <c r="Y415" s="10">
        <f t="shared" si="627"/>
        <v>1321</v>
      </c>
      <c r="Z415" s="10">
        <f t="shared" si="627"/>
        <v>766</v>
      </c>
      <c r="AA415" s="10">
        <f t="shared" si="627"/>
        <v>427</v>
      </c>
      <c r="AB415" s="4"/>
      <c r="AC415" s="4"/>
    </row>
    <row r="416" spans="1:29" ht="45" customHeight="1" x14ac:dyDescent="0.25">
      <c r="A416" s="2" t="s">
        <v>99</v>
      </c>
      <c r="B416" s="2">
        <v>2</v>
      </c>
      <c r="C416" s="2">
        <v>1824</v>
      </c>
      <c r="D416" s="2">
        <v>0</v>
      </c>
      <c r="E416" s="2">
        <v>1</v>
      </c>
      <c r="G416">
        <f t="shared" ref="G416:H416" si="628">D416*6</f>
        <v>0</v>
      </c>
      <c r="H416">
        <f t="shared" si="628"/>
        <v>6</v>
      </c>
      <c r="I416" s="2">
        <v>18</v>
      </c>
      <c r="J416" s="7">
        <v>43439</v>
      </c>
      <c r="K416" s="8">
        <v>0.45833333333333331</v>
      </c>
      <c r="L416" s="10">
        <v>143</v>
      </c>
      <c r="M416" s="10">
        <v>71919</v>
      </c>
      <c r="N416" s="10">
        <f t="shared" si="326"/>
        <v>71776</v>
      </c>
      <c r="O416" s="8"/>
      <c r="P416" s="8"/>
      <c r="Q416" s="10">
        <f t="shared" ref="Q416:AA416" si="629">Q410</f>
        <v>328</v>
      </c>
      <c r="R416" s="10">
        <f t="shared" si="629"/>
        <v>530</v>
      </c>
      <c r="S416" s="10">
        <f t="shared" si="629"/>
        <v>970</v>
      </c>
      <c r="T416" s="10">
        <f t="shared" si="629"/>
        <v>1414</v>
      </c>
      <c r="U416" s="10">
        <f t="shared" si="629"/>
        <v>1849</v>
      </c>
      <c r="V416" s="10">
        <f t="shared" si="629"/>
        <v>1963</v>
      </c>
      <c r="W416" s="10">
        <f t="shared" si="629"/>
        <v>1849</v>
      </c>
      <c r="X416" s="10">
        <f t="shared" si="629"/>
        <v>1414</v>
      </c>
      <c r="Y416" s="10">
        <f t="shared" si="629"/>
        <v>970</v>
      </c>
      <c r="Z416" s="10">
        <f t="shared" si="629"/>
        <v>530</v>
      </c>
      <c r="AA416" s="10">
        <f t="shared" si="629"/>
        <v>328</v>
      </c>
      <c r="AB416" s="4"/>
      <c r="AC416" s="4"/>
    </row>
    <row r="417" spans="1:29" ht="45" customHeight="1" x14ac:dyDescent="0.25">
      <c r="A417" s="2" t="s">
        <v>99</v>
      </c>
      <c r="B417" s="2">
        <v>2</v>
      </c>
      <c r="C417" s="2">
        <v>1824</v>
      </c>
      <c r="D417" s="2">
        <v>-1</v>
      </c>
      <c r="E417" s="2">
        <v>1</v>
      </c>
      <c r="G417">
        <f t="shared" ref="G417:H417" si="630">D417*6</f>
        <v>-6</v>
      </c>
      <c r="H417">
        <f t="shared" si="630"/>
        <v>6</v>
      </c>
      <c r="I417" s="2">
        <v>18</v>
      </c>
      <c r="J417" s="7">
        <v>43439</v>
      </c>
      <c r="K417" s="8">
        <v>0.45833333333333331</v>
      </c>
      <c r="L417" s="10">
        <v>146</v>
      </c>
      <c r="M417" s="10">
        <v>64233</v>
      </c>
      <c r="N417" s="10">
        <f t="shared" si="326"/>
        <v>64087</v>
      </c>
      <c r="O417" s="8"/>
      <c r="P417" s="8"/>
      <c r="Q417" s="11"/>
      <c r="R417" s="11"/>
      <c r="S417" s="11"/>
      <c r="T417" s="11"/>
      <c r="U417" s="11"/>
      <c r="V417" s="11"/>
      <c r="W417" s="11"/>
      <c r="X417" s="11"/>
      <c r="Y417" s="11"/>
      <c r="Z417" s="11"/>
      <c r="AA417" s="11"/>
      <c r="AB417" s="4"/>
      <c r="AC417" s="4"/>
    </row>
    <row r="418" spans="1:29" ht="45" customHeight="1" x14ac:dyDescent="0.25">
      <c r="A418" s="2" t="s">
        <v>99</v>
      </c>
      <c r="B418" s="2">
        <v>2</v>
      </c>
      <c r="C418" s="2">
        <v>1824</v>
      </c>
      <c r="D418" s="2">
        <f t="shared" ref="D418:D421" si="631">D417-1</f>
        <v>-2</v>
      </c>
      <c r="E418" s="2">
        <v>1</v>
      </c>
      <c r="G418">
        <f t="shared" ref="G418:H418" si="632">D418*6</f>
        <v>-12</v>
      </c>
      <c r="H418">
        <f t="shared" si="632"/>
        <v>6</v>
      </c>
      <c r="I418" s="2">
        <v>18</v>
      </c>
      <c r="J418" s="7">
        <v>43439</v>
      </c>
      <c r="K418" s="8">
        <v>0.45833333333333331</v>
      </c>
      <c r="L418" s="10">
        <v>144</v>
      </c>
      <c r="M418" s="10">
        <v>9649</v>
      </c>
      <c r="N418" s="10">
        <f t="shared" si="326"/>
        <v>9505</v>
      </c>
      <c r="O418" s="8"/>
      <c r="P418" s="8"/>
      <c r="Q418" s="11"/>
      <c r="R418" s="11"/>
      <c r="S418" s="11"/>
      <c r="T418" s="11"/>
      <c r="U418" s="11"/>
      <c r="V418" s="11"/>
      <c r="W418" s="11"/>
      <c r="X418" s="11"/>
      <c r="Y418" s="11"/>
      <c r="Z418" s="11"/>
      <c r="AA418" s="11"/>
      <c r="AB418" s="4"/>
      <c r="AC418" s="4"/>
    </row>
    <row r="419" spans="1:29" ht="45" customHeight="1" x14ac:dyDescent="0.25">
      <c r="A419" s="2" t="s">
        <v>99</v>
      </c>
      <c r="B419" s="2">
        <v>2</v>
      </c>
      <c r="C419" s="2">
        <v>1824</v>
      </c>
      <c r="D419" s="2">
        <f t="shared" si="631"/>
        <v>-3</v>
      </c>
      <c r="E419" s="2">
        <v>1</v>
      </c>
      <c r="G419">
        <f t="shared" ref="G419:H419" si="633">D419*6</f>
        <v>-18</v>
      </c>
      <c r="H419">
        <f t="shared" si="633"/>
        <v>6</v>
      </c>
      <c r="I419" s="2">
        <v>18</v>
      </c>
      <c r="J419" s="7">
        <v>43439</v>
      </c>
      <c r="K419" s="8">
        <v>0.45833333333333331</v>
      </c>
      <c r="L419" s="10">
        <v>147</v>
      </c>
      <c r="M419" s="10">
        <v>1904</v>
      </c>
      <c r="N419" s="10">
        <f t="shared" si="326"/>
        <v>1757</v>
      </c>
      <c r="O419" s="8"/>
      <c r="P419" s="8"/>
      <c r="Q419" s="11"/>
      <c r="R419" s="11"/>
      <c r="S419" s="11"/>
      <c r="T419" s="11"/>
      <c r="U419" s="11"/>
      <c r="V419" s="11"/>
      <c r="W419" s="11"/>
      <c r="X419" s="11"/>
      <c r="Y419" s="11"/>
      <c r="Z419" s="11"/>
      <c r="AA419" s="11"/>
      <c r="AB419" s="4"/>
      <c r="AC419" s="4"/>
    </row>
    <row r="420" spans="1:29" ht="45" customHeight="1" x14ac:dyDescent="0.25">
      <c r="A420" s="2" t="s">
        <v>99</v>
      </c>
      <c r="B420" s="2">
        <v>2</v>
      </c>
      <c r="C420" s="2">
        <v>1824</v>
      </c>
      <c r="D420" s="2">
        <f t="shared" si="631"/>
        <v>-4</v>
      </c>
      <c r="E420" s="2">
        <v>1</v>
      </c>
      <c r="G420">
        <f t="shared" ref="G420:H420" si="634">D420*6</f>
        <v>-24</v>
      </c>
      <c r="H420">
        <f t="shared" si="634"/>
        <v>6</v>
      </c>
      <c r="I420" s="2">
        <v>18</v>
      </c>
      <c r="J420" s="7">
        <v>43439</v>
      </c>
      <c r="K420" s="8">
        <v>0.45833333333333331</v>
      </c>
      <c r="L420" s="10">
        <v>145</v>
      </c>
      <c r="M420" s="10">
        <v>1029</v>
      </c>
      <c r="N420" s="10">
        <f t="shared" si="326"/>
        <v>884</v>
      </c>
      <c r="O420" s="8"/>
      <c r="P420" s="8"/>
      <c r="Q420" s="11"/>
      <c r="R420" s="11"/>
      <c r="S420" s="11"/>
      <c r="T420" s="11"/>
      <c r="U420" s="11"/>
      <c r="V420" s="11"/>
      <c r="W420" s="11"/>
      <c r="X420" s="11"/>
      <c r="Y420" s="11"/>
      <c r="Z420" s="11"/>
      <c r="AA420" s="11"/>
      <c r="AB420" s="4"/>
      <c r="AC420" s="4"/>
    </row>
    <row r="421" spans="1:29" ht="45" customHeight="1" x14ac:dyDescent="0.25">
      <c r="A421" s="2" t="s">
        <v>99</v>
      </c>
      <c r="B421" s="2">
        <v>2</v>
      </c>
      <c r="C421" s="2">
        <v>1824</v>
      </c>
      <c r="D421" s="2">
        <f t="shared" si="631"/>
        <v>-5</v>
      </c>
      <c r="E421" s="2">
        <v>1</v>
      </c>
      <c r="G421">
        <f t="shared" ref="G421:H421" si="635">D421*6</f>
        <v>-30</v>
      </c>
      <c r="H421">
        <f t="shared" si="635"/>
        <v>6</v>
      </c>
      <c r="I421" s="2">
        <v>18</v>
      </c>
      <c r="J421" s="7">
        <v>43439</v>
      </c>
      <c r="K421" s="8">
        <v>0.45833333333333331</v>
      </c>
      <c r="L421" s="10">
        <v>143</v>
      </c>
      <c r="M421" s="10">
        <v>627</v>
      </c>
      <c r="N421" s="10">
        <f t="shared" si="326"/>
        <v>484</v>
      </c>
      <c r="O421" s="8"/>
      <c r="P421" s="8"/>
      <c r="Q421" s="11"/>
      <c r="R421" s="11"/>
      <c r="S421" s="11"/>
      <c r="T421" s="11"/>
      <c r="U421" s="11"/>
      <c r="V421" s="11"/>
      <c r="W421" s="11"/>
      <c r="X421" s="11"/>
      <c r="Y421" s="11"/>
      <c r="Z421" s="11"/>
      <c r="AA421" s="11"/>
      <c r="AB421" s="4"/>
      <c r="AC421" s="4"/>
    </row>
    <row r="422" spans="1:29" ht="45" customHeight="1" x14ac:dyDescent="0.25">
      <c r="A422" s="2" t="s">
        <v>99</v>
      </c>
      <c r="B422" s="2">
        <v>2</v>
      </c>
      <c r="C422" s="2">
        <v>1824</v>
      </c>
      <c r="D422" s="2">
        <v>0</v>
      </c>
      <c r="E422" s="2">
        <v>2</v>
      </c>
      <c r="G422">
        <f t="shared" ref="G422:H422" si="636">D422*6</f>
        <v>0</v>
      </c>
      <c r="H422">
        <f t="shared" si="636"/>
        <v>12</v>
      </c>
      <c r="I422" s="2">
        <v>18</v>
      </c>
      <c r="J422" s="7">
        <v>43439</v>
      </c>
      <c r="K422" s="8">
        <v>0.45833333333333331</v>
      </c>
      <c r="L422" s="10">
        <v>145</v>
      </c>
      <c r="M422" s="10">
        <v>28735</v>
      </c>
      <c r="N422" s="10">
        <f t="shared" si="326"/>
        <v>28590</v>
      </c>
      <c r="O422" s="8"/>
      <c r="P422" s="8"/>
      <c r="Q422" s="11"/>
      <c r="R422" s="11"/>
      <c r="S422" s="11"/>
      <c r="T422" s="11"/>
      <c r="U422" s="11"/>
      <c r="V422" s="11"/>
      <c r="W422" s="11"/>
      <c r="X422" s="11"/>
      <c r="Y422" s="11"/>
      <c r="Z422" s="11"/>
      <c r="AA422" s="11"/>
      <c r="AB422" s="4"/>
      <c r="AC422" s="4"/>
    </row>
    <row r="423" spans="1:29" ht="45" customHeight="1" x14ac:dyDescent="0.25">
      <c r="A423" s="2" t="s">
        <v>99</v>
      </c>
      <c r="B423" s="2">
        <v>2</v>
      </c>
      <c r="C423" s="2">
        <v>1824</v>
      </c>
      <c r="D423" s="2">
        <v>-1</v>
      </c>
      <c r="E423" s="2">
        <v>2</v>
      </c>
      <c r="G423">
        <f t="shared" ref="G423:H423" si="637">D423*6</f>
        <v>-6</v>
      </c>
      <c r="H423">
        <f t="shared" si="637"/>
        <v>12</v>
      </c>
      <c r="I423" s="2">
        <v>18</v>
      </c>
      <c r="J423" s="7">
        <v>43439</v>
      </c>
      <c r="K423" s="8">
        <v>0.45833333333333331</v>
      </c>
      <c r="L423" s="10">
        <v>149</v>
      </c>
      <c r="M423" s="10">
        <v>15647</v>
      </c>
      <c r="N423" s="10">
        <f t="shared" si="326"/>
        <v>15498</v>
      </c>
      <c r="O423" s="8"/>
      <c r="P423" s="8"/>
      <c r="Q423" s="11"/>
      <c r="R423" s="11"/>
      <c r="S423" s="11"/>
      <c r="T423" s="11"/>
      <c r="U423" s="11"/>
      <c r="V423" s="11"/>
      <c r="W423" s="11"/>
      <c r="X423" s="11"/>
      <c r="Y423" s="11"/>
      <c r="Z423" s="11"/>
      <c r="AA423" s="11"/>
      <c r="AB423" s="4"/>
      <c r="AC423" s="4"/>
    </row>
    <row r="424" spans="1:29" ht="45" customHeight="1" x14ac:dyDescent="0.25">
      <c r="A424" s="2" t="s">
        <v>99</v>
      </c>
      <c r="B424" s="2">
        <v>2</v>
      </c>
      <c r="C424" s="2">
        <v>1824</v>
      </c>
      <c r="D424" s="2">
        <f t="shared" ref="D424:D427" si="638">D423-1</f>
        <v>-2</v>
      </c>
      <c r="E424" s="2">
        <v>2</v>
      </c>
      <c r="G424">
        <f t="shared" ref="G424:H424" si="639">D424*6</f>
        <v>-12</v>
      </c>
      <c r="H424">
        <f t="shared" si="639"/>
        <v>12</v>
      </c>
      <c r="I424" s="2">
        <v>18</v>
      </c>
      <c r="J424" s="7">
        <v>43439</v>
      </c>
      <c r="K424" s="8">
        <v>0.45833333333333331</v>
      </c>
      <c r="L424" s="10">
        <v>147</v>
      </c>
      <c r="M424" s="10">
        <v>2643</v>
      </c>
      <c r="N424" s="10">
        <f t="shared" si="326"/>
        <v>2496</v>
      </c>
      <c r="O424" s="8"/>
      <c r="P424" s="8"/>
      <c r="Q424" s="11"/>
      <c r="R424" s="11"/>
      <c r="S424" s="11"/>
      <c r="T424" s="11"/>
      <c r="U424" s="11"/>
      <c r="V424" s="11"/>
      <c r="W424" s="11"/>
      <c r="X424" s="11"/>
      <c r="Y424" s="11"/>
      <c r="Z424" s="11"/>
      <c r="AA424" s="11"/>
      <c r="AB424" s="4"/>
      <c r="AC424" s="4"/>
    </row>
    <row r="425" spans="1:29" ht="45" customHeight="1" x14ac:dyDescent="0.25">
      <c r="A425" s="2" t="s">
        <v>99</v>
      </c>
      <c r="B425" s="2">
        <v>2</v>
      </c>
      <c r="C425" s="2">
        <v>1824</v>
      </c>
      <c r="D425" s="2">
        <f t="shared" si="638"/>
        <v>-3</v>
      </c>
      <c r="E425" s="2">
        <v>2</v>
      </c>
      <c r="G425">
        <f t="shared" ref="G425:H425" si="640">D425*6</f>
        <v>-18</v>
      </c>
      <c r="H425">
        <f t="shared" si="640"/>
        <v>12</v>
      </c>
      <c r="I425" s="2">
        <v>18</v>
      </c>
      <c r="J425" s="7">
        <v>43439</v>
      </c>
      <c r="K425" s="8">
        <v>0.45833333333333331</v>
      </c>
      <c r="L425" s="10">
        <v>148</v>
      </c>
      <c r="M425" s="10">
        <v>1469</v>
      </c>
      <c r="N425" s="10">
        <f t="shared" si="326"/>
        <v>1321</v>
      </c>
      <c r="O425" s="8"/>
      <c r="P425" s="8"/>
      <c r="Q425" s="11"/>
      <c r="R425" s="11"/>
      <c r="S425" s="11"/>
      <c r="T425" s="11"/>
      <c r="U425" s="11"/>
      <c r="V425" s="11"/>
      <c r="W425" s="11"/>
      <c r="X425" s="11"/>
      <c r="Y425" s="11"/>
      <c r="Z425" s="11"/>
      <c r="AA425" s="11"/>
      <c r="AB425" s="4"/>
      <c r="AC425" s="4"/>
    </row>
    <row r="426" spans="1:29" ht="45" customHeight="1" x14ac:dyDescent="0.25">
      <c r="A426" s="2" t="s">
        <v>99</v>
      </c>
      <c r="B426" s="2">
        <v>2</v>
      </c>
      <c r="C426" s="2">
        <v>1824</v>
      </c>
      <c r="D426" s="2">
        <f t="shared" si="638"/>
        <v>-4</v>
      </c>
      <c r="E426" s="2">
        <v>2</v>
      </c>
      <c r="G426">
        <f t="shared" ref="G426:H426" si="641">D426*6</f>
        <v>-24</v>
      </c>
      <c r="H426">
        <f t="shared" si="641"/>
        <v>12</v>
      </c>
      <c r="I426" s="2">
        <v>18</v>
      </c>
      <c r="J426" s="7">
        <v>43439</v>
      </c>
      <c r="K426" s="8">
        <v>0.45833333333333331</v>
      </c>
      <c r="L426" s="10">
        <v>145</v>
      </c>
      <c r="M426" s="10">
        <v>911</v>
      </c>
      <c r="N426" s="10">
        <f t="shared" si="326"/>
        <v>766</v>
      </c>
      <c r="O426" s="8"/>
      <c r="P426" s="8"/>
      <c r="Q426" s="11"/>
      <c r="R426" s="11"/>
      <c r="S426" s="11"/>
      <c r="T426" s="11"/>
      <c r="U426" s="11"/>
      <c r="V426" s="11"/>
      <c r="W426" s="11"/>
      <c r="X426" s="11"/>
      <c r="Y426" s="11"/>
      <c r="Z426" s="11"/>
      <c r="AA426" s="11"/>
      <c r="AB426" s="4"/>
      <c r="AC426" s="4"/>
    </row>
    <row r="427" spans="1:29" ht="45" customHeight="1" x14ac:dyDescent="0.25">
      <c r="A427" s="2" t="s">
        <v>99</v>
      </c>
      <c r="B427" s="2">
        <v>2</v>
      </c>
      <c r="C427" s="2">
        <v>1824</v>
      </c>
      <c r="D427" s="2">
        <f t="shared" si="638"/>
        <v>-5</v>
      </c>
      <c r="E427" s="2">
        <v>2</v>
      </c>
      <c r="G427">
        <f t="shared" ref="G427:H427" si="642">D427*6</f>
        <v>-30</v>
      </c>
      <c r="H427">
        <f t="shared" si="642"/>
        <v>12</v>
      </c>
      <c r="I427" s="2">
        <v>18</v>
      </c>
      <c r="J427" s="7">
        <v>43439</v>
      </c>
      <c r="K427" s="8">
        <v>0.45833333333333331</v>
      </c>
      <c r="L427" s="10">
        <v>142</v>
      </c>
      <c r="M427" s="10">
        <v>569</v>
      </c>
      <c r="N427" s="10">
        <f t="shared" si="326"/>
        <v>427</v>
      </c>
      <c r="O427" s="8"/>
      <c r="P427" s="8"/>
      <c r="Q427" s="11"/>
      <c r="R427" s="11"/>
      <c r="S427" s="11"/>
      <c r="T427" s="11"/>
      <c r="U427" s="11"/>
      <c r="V427" s="11"/>
      <c r="W427" s="11"/>
      <c r="X427" s="11"/>
      <c r="Y427" s="11"/>
      <c r="Z427" s="11"/>
      <c r="AA427" s="11"/>
      <c r="AB427" s="4"/>
      <c r="AC427" s="4"/>
    </row>
    <row r="428" spans="1:29" ht="45" customHeight="1" x14ac:dyDescent="0.25">
      <c r="A428" s="2" t="s">
        <v>99</v>
      </c>
      <c r="B428" s="2">
        <v>2</v>
      </c>
      <c r="C428" s="2">
        <v>1824</v>
      </c>
      <c r="D428" s="2">
        <v>0</v>
      </c>
      <c r="E428" s="2">
        <v>3</v>
      </c>
      <c r="G428">
        <f t="shared" ref="G428:H428" si="643">D428*6</f>
        <v>0</v>
      </c>
      <c r="H428">
        <f t="shared" si="643"/>
        <v>18</v>
      </c>
      <c r="I428" s="2">
        <v>18</v>
      </c>
      <c r="J428" s="7">
        <v>43439</v>
      </c>
      <c r="K428" s="8">
        <v>0.45833333333333331</v>
      </c>
      <c r="L428" s="10">
        <v>152</v>
      </c>
      <c r="M428" s="10">
        <v>2115</v>
      </c>
      <c r="N428" s="10">
        <f t="shared" si="326"/>
        <v>1963</v>
      </c>
      <c r="O428" s="8"/>
      <c r="P428" s="8"/>
      <c r="Q428" s="11"/>
      <c r="R428" s="11"/>
      <c r="S428" s="11"/>
      <c r="T428" s="11"/>
      <c r="U428" s="11"/>
      <c r="V428" s="11"/>
      <c r="W428" s="11"/>
      <c r="X428" s="11"/>
      <c r="Y428" s="11"/>
      <c r="Z428" s="11"/>
      <c r="AA428" s="11"/>
      <c r="AB428" s="4"/>
      <c r="AC428" s="4"/>
    </row>
    <row r="429" spans="1:29" ht="45" customHeight="1" x14ac:dyDescent="0.25">
      <c r="A429" s="2" t="s">
        <v>99</v>
      </c>
      <c r="B429" s="2">
        <v>2</v>
      </c>
      <c r="C429" s="2">
        <v>1824</v>
      </c>
      <c r="D429" s="2">
        <v>-1</v>
      </c>
      <c r="E429" s="2">
        <v>3</v>
      </c>
      <c r="G429">
        <f t="shared" ref="G429:H429" si="644">D429*6</f>
        <v>-6</v>
      </c>
      <c r="H429">
        <f t="shared" si="644"/>
        <v>18</v>
      </c>
      <c r="I429" s="2">
        <v>18</v>
      </c>
      <c r="J429" s="7">
        <v>43439</v>
      </c>
      <c r="K429" s="8">
        <v>0.45833333333333331</v>
      </c>
      <c r="L429" s="10">
        <v>152</v>
      </c>
      <c r="M429" s="10">
        <v>2001</v>
      </c>
      <c r="N429" s="10">
        <f t="shared" si="326"/>
        <v>1849</v>
      </c>
      <c r="O429" s="8"/>
      <c r="P429" s="8"/>
      <c r="Q429" s="11"/>
      <c r="R429" s="11"/>
      <c r="S429" s="11"/>
      <c r="T429" s="11"/>
      <c r="U429" s="11"/>
      <c r="V429" s="11"/>
      <c r="W429" s="11"/>
      <c r="X429" s="11"/>
      <c r="Y429" s="11"/>
      <c r="Z429" s="11"/>
      <c r="AA429" s="11"/>
      <c r="AB429" s="4"/>
      <c r="AC429" s="4"/>
    </row>
    <row r="430" spans="1:29" ht="45" customHeight="1" x14ac:dyDescent="0.25">
      <c r="A430" s="2" t="s">
        <v>99</v>
      </c>
      <c r="B430" s="2">
        <v>2</v>
      </c>
      <c r="C430" s="2">
        <v>1824</v>
      </c>
      <c r="D430" s="2">
        <f t="shared" ref="D430:D433" si="645">D429-1</f>
        <v>-2</v>
      </c>
      <c r="E430" s="2">
        <v>3</v>
      </c>
      <c r="G430">
        <f t="shared" ref="G430:H430" si="646">D430*6</f>
        <v>-12</v>
      </c>
      <c r="H430">
        <f t="shared" si="646"/>
        <v>18</v>
      </c>
      <c r="I430" s="2">
        <v>18</v>
      </c>
      <c r="J430" s="7">
        <v>43439</v>
      </c>
      <c r="K430" s="8">
        <v>0.45833333333333331</v>
      </c>
      <c r="L430" s="10">
        <v>157</v>
      </c>
      <c r="M430" s="10">
        <v>1571</v>
      </c>
      <c r="N430" s="10">
        <f t="shared" si="326"/>
        <v>1414</v>
      </c>
      <c r="O430" s="8"/>
      <c r="P430" s="8"/>
      <c r="Q430" s="11"/>
      <c r="R430" s="11"/>
      <c r="S430" s="11"/>
      <c r="T430" s="11"/>
      <c r="U430" s="11"/>
      <c r="V430" s="11"/>
      <c r="W430" s="11"/>
      <c r="X430" s="11"/>
      <c r="Y430" s="11"/>
      <c r="Z430" s="11"/>
      <c r="AA430" s="11"/>
      <c r="AB430" s="4"/>
      <c r="AC430" s="4"/>
    </row>
    <row r="431" spans="1:29" ht="45" customHeight="1" x14ac:dyDescent="0.25">
      <c r="A431" s="2" t="s">
        <v>99</v>
      </c>
      <c r="B431" s="2">
        <v>2</v>
      </c>
      <c r="C431" s="2">
        <v>1824</v>
      </c>
      <c r="D431" s="2">
        <f t="shared" si="645"/>
        <v>-3</v>
      </c>
      <c r="E431" s="2">
        <v>3</v>
      </c>
      <c r="G431">
        <f t="shared" ref="G431:H431" si="647">D431*6</f>
        <v>-18</v>
      </c>
      <c r="H431">
        <f t="shared" si="647"/>
        <v>18</v>
      </c>
      <c r="I431" s="2">
        <v>18</v>
      </c>
      <c r="J431" s="7">
        <v>43439</v>
      </c>
      <c r="K431" s="8">
        <v>0.45833333333333331</v>
      </c>
      <c r="L431" s="10">
        <v>159</v>
      </c>
      <c r="M431" s="10">
        <v>1129</v>
      </c>
      <c r="N431" s="10">
        <f t="shared" si="326"/>
        <v>970</v>
      </c>
      <c r="O431" s="8"/>
      <c r="P431" s="8"/>
      <c r="Q431" s="11"/>
      <c r="R431" s="11"/>
      <c r="S431" s="11"/>
      <c r="T431" s="11"/>
      <c r="U431" s="11"/>
      <c r="V431" s="11"/>
      <c r="W431" s="11"/>
      <c r="X431" s="11"/>
      <c r="Y431" s="11"/>
      <c r="Z431" s="11"/>
      <c r="AA431" s="11"/>
      <c r="AB431" s="4"/>
      <c r="AC431" s="4"/>
    </row>
    <row r="432" spans="1:29" ht="45" customHeight="1" x14ac:dyDescent="0.25">
      <c r="A432" s="2" t="s">
        <v>99</v>
      </c>
      <c r="B432" s="2">
        <v>2</v>
      </c>
      <c r="C432" s="2">
        <v>1824</v>
      </c>
      <c r="D432" s="2">
        <f t="shared" si="645"/>
        <v>-4</v>
      </c>
      <c r="E432" s="2">
        <v>3</v>
      </c>
      <c r="G432">
        <f t="shared" ref="G432:H432" si="648">D432*6</f>
        <v>-24</v>
      </c>
      <c r="H432">
        <f t="shared" si="648"/>
        <v>18</v>
      </c>
      <c r="I432" s="2">
        <v>18</v>
      </c>
      <c r="J432" s="7">
        <v>43439</v>
      </c>
      <c r="K432" s="8">
        <v>0.45833333333333331</v>
      </c>
      <c r="L432" s="10">
        <v>153</v>
      </c>
      <c r="M432" s="10">
        <v>683</v>
      </c>
      <c r="N432" s="10">
        <f t="shared" si="326"/>
        <v>530</v>
      </c>
      <c r="O432" s="8"/>
      <c r="P432" s="8"/>
      <c r="Q432" s="11"/>
      <c r="R432" s="11"/>
      <c r="S432" s="11"/>
      <c r="T432" s="11"/>
      <c r="U432" s="11"/>
      <c r="V432" s="11"/>
      <c r="W432" s="11"/>
      <c r="X432" s="11"/>
      <c r="Y432" s="11"/>
      <c r="Z432" s="11"/>
      <c r="AA432" s="11"/>
      <c r="AB432" s="4"/>
      <c r="AC432" s="4"/>
    </row>
    <row r="433" spans="1:29" ht="45" customHeight="1" x14ac:dyDescent="0.25">
      <c r="A433" s="2" t="s">
        <v>99</v>
      </c>
      <c r="B433" s="2">
        <v>2</v>
      </c>
      <c r="C433" s="2">
        <v>1824</v>
      </c>
      <c r="D433" s="2">
        <f t="shared" si="645"/>
        <v>-5</v>
      </c>
      <c r="E433" s="2">
        <v>3</v>
      </c>
      <c r="G433">
        <f t="shared" ref="G433:H433" si="649">D433*6</f>
        <v>-30</v>
      </c>
      <c r="H433">
        <f t="shared" si="649"/>
        <v>18</v>
      </c>
      <c r="I433" s="2">
        <v>18</v>
      </c>
      <c r="J433" s="7">
        <v>43439</v>
      </c>
      <c r="K433" s="8">
        <v>0.45833333333333331</v>
      </c>
      <c r="L433" s="10">
        <v>152</v>
      </c>
      <c r="M433" s="10">
        <v>480</v>
      </c>
      <c r="N433" s="10">
        <f t="shared" si="326"/>
        <v>328</v>
      </c>
      <c r="O433" s="8"/>
      <c r="P433" s="8"/>
      <c r="Q433" s="11"/>
      <c r="R433" s="11"/>
      <c r="S433" s="11"/>
      <c r="T433" s="11"/>
      <c r="U433" s="11"/>
      <c r="V433" s="11"/>
      <c r="W433" s="11"/>
      <c r="X433" s="11"/>
      <c r="Y433" s="11"/>
      <c r="Z433" s="11"/>
      <c r="AA433" s="11"/>
      <c r="AB433" s="4"/>
      <c r="AC433" s="4"/>
    </row>
    <row r="434" spans="1:29" ht="45" customHeight="1" x14ac:dyDescent="0.3">
      <c r="A434" s="2" t="s">
        <v>101</v>
      </c>
      <c r="B434" s="2">
        <v>2</v>
      </c>
      <c r="C434" s="2">
        <v>1845</v>
      </c>
      <c r="D434" s="2">
        <v>0</v>
      </c>
      <c r="E434" s="2">
        <v>0</v>
      </c>
      <c r="G434">
        <f t="shared" ref="G434:H434" si="650">D434*6</f>
        <v>0</v>
      </c>
      <c r="H434">
        <f t="shared" si="650"/>
        <v>0</v>
      </c>
      <c r="I434" s="2">
        <v>30</v>
      </c>
      <c r="J434" s="7">
        <v>43439</v>
      </c>
      <c r="K434" s="8">
        <v>0.45833333333333331</v>
      </c>
      <c r="L434" s="10">
        <v>146</v>
      </c>
      <c r="M434" s="10">
        <v>3459</v>
      </c>
      <c r="N434" s="10">
        <f t="shared" si="326"/>
        <v>3313</v>
      </c>
      <c r="O434" s="8"/>
      <c r="P434" s="8"/>
      <c r="Q434" s="10">
        <f>N457</f>
        <v>3571</v>
      </c>
      <c r="R434" s="10">
        <f>N456</f>
        <v>4307</v>
      </c>
      <c r="S434" s="10">
        <f>N455</f>
        <v>3668</v>
      </c>
      <c r="T434" s="10">
        <f>N454</f>
        <v>3562</v>
      </c>
      <c r="U434" s="10">
        <f>N453</f>
        <v>3337</v>
      </c>
      <c r="V434" s="10">
        <f>N452</f>
        <v>3121</v>
      </c>
      <c r="W434" s="9">
        <f t="shared" ref="W434:W437" si="651">U434</f>
        <v>3337</v>
      </c>
      <c r="X434" s="9">
        <f t="shared" ref="X434:X437" si="652">T434</f>
        <v>3562</v>
      </c>
      <c r="Y434" s="9">
        <f t="shared" ref="Y434:Y437" si="653">S434</f>
        <v>3668</v>
      </c>
      <c r="Z434" s="9">
        <f t="shared" ref="Z434:Z437" si="654">R434</f>
        <v>4307</v>
      </c>
      <c r="AA434" s="9">
        <f t="shared" ref="AA434:AA437" si="655">Q434</f>
        <v>3571</v>
      </c>
      <c r="AB434" s="15" t="s">
        <v>67</v>
      </c>
      <c r="AC434" s="16">
        <f>B434</f>
        <v>2</v>
      </c>
    </row>
    <row r="435" spans="1:29" ht="45" customHeight="1" x14ac:dyDescent="0.3">
      <c r="A435" s="2" t="s">
        <v>101</v>
      </c>
      <c r="B435" s="2">
        <v>2</v>
      </c>
      <c r="C435" s="2">
        <v>1845</v>
      </c>
      <c r="D435" s="2">
        <v>-1</v>
      </c>
      <c r="E435" s="2">
        <v>0</v>
      </c>
      <c r="G435">
        <f t="shared" ref="G435:H435" si="656">D435*6</f>
        <v>-6</v>
      </c>
      <c r="H435">
        <f t="shared" si="656"/>
        <v>0</v>
      </c>
      <c r="I435" s="2">
        <v>30</v>
      </c>
      <c r="J435" s="7">
        <v>43439</v>
      </c>
      <c r="K435" s="8">
        <v>0.45833333333333331</v>
      </c>
      <c r="L435" s="10">
        <v>147</v>
      </c>
      <c r="M435" s="10">
        <v>3389</v>
      </c>
      <c r="N435" s="10">
        <f t="shared" si="326"/>
        <v>3242</v>
      </c>
      <c r="O435" s="8"/>
      <c r="P435" s="8"/>
      <c r="Q435" s="10">
        <f>N451</f>
        <v>3391</v>
      </c>
      <c r="R435" s="10">
        <f>N450</f>
        <v>3646</v>
      </c>
      <c r="S435" s="10">
        <f>N449</f>
        <v>3363</v>
      </c>
      <c r="T435" s="10">
        <f>N448</f>
        <v>3142</v>
      </c>
      <c r="U435" s="10">
        <f>N447</f>
        <v>3216</v>
      </c>
      <c r="V435" s="10">
        <f>N446</f>
        <v>3192</v>
      </c>
      <c r="W435" s="9">
        <f t="shared" si="651"/>
        <v>3216</v>
      </c>
      <c r="X435" s="9">
        <f t="shared" si="652"/>
        <v>3142</v>
      </c>
      <c r="Y435" s="9">
        <f t="shared" si="653"/>
        <v>3363</v>
      </c>
      <c r="Z435" s="9">
        <f t="shared" si="654"/>
        <v>3646</v>
      </c>
      <c r="AA435" s="9">
        <f t="shared" si="655"/>
        <v>3391</v>
      </c>
      <c r="AB435" s="15" t="s">
        <v>68</v>
      </c>
      <c r="AC435" s="16">
        <f>C434</f>
        <v>1845</v>
      </c>
    </row>
    <row r="436" spans="1:29" ht="45" customHeight="1" x14ac:dyDescent="0.3">
      <c r="A436" s="2" t="s">
        <v>101</v>
      </c>
      <c r="B436" s="2">
        <v>2</v>
      </c>
      <c r="C436" s="2">
        <v>1845</v>
      </c>
      <c r="D436" s="2">
        <f t="shared" ref="D436:D439" si="657">D435-1</f>
        <v>-2</v>
      </c>
      <c r="E436" s="2">
        <v>0</v>
      </c>
      <c r="G436">
        <f t="shared" ref="G436:H436" si="658">D436*6</f>
        <v>-12</v>
      </c>
      <c r="H436">
        <f t="shared" si="658"/>
        <v>0</v>
      </c>
      <c r="I436" s="2">
        <v>30</v>
      </c>
      <c r="J436" s="7">
        <v>43439</v>
      </c>
      <c r="K436" s="8">
        <v>0.45833333333333331</v>
      </c>
      <c r="L436" s="10">
        <v>139</v>
      </c>
      <c r="M436" s="10">
        <v>3078</v>
      </c>
      <c r="N436" s="10">
        <f t="shared" si="326"/>
        <v>2939</v>
      </c>
      <c r="O436" s="8"/>
      <c r="P436" s="8"/>
      <c r="Q436" s="10">
        <f>N444</f>
        <v>3351</v>
      </c>
      <c r="R436" s="10">
        <f>N443</f>
        <v>3248</v>
      </c>
      <c r="S436" s="10">
        <f>N443</f>
        <v>3248</v>
      </c>
      <c r="T436" s="10">
        <f>N442</f>
        <v>3042</v>
      </c>
      <c r="U436" s="10">
        <f>N441</f>
        <v>3310</v>
      </c>
      <c r="V436" s="10">
        <f>N440</f>
        <v>3418</v>
      </c>
      <c r="W436" s="9">
        <f t="shared" si="651"/>
        <v>3310</v>
      </c>
      <c r="X436" s="9">
        <f t="shared" si="652"/>
        <v>3042</v>
      </c>
      <c r="Y436" s="9">
        <f t="shared" si="653"/>
        <v>3248</v>
      </c>
      <c r="Z436" s="9">
        <f t="shared" si="654"/>
        <v>3248</v>
      </c>
      <c r="AA436" s="9">
        <f t="shared" si="655"/>
        <v>3351</v>
      </c>
      <c r="AB436" s="15" t="s">
        <v>69</v>
      </c>
      <c r="AC436" s="16">
        <f>I434</f>
        <v>30</v>
      </c>
    </row>
    <row r="437" spans="1:29" ht="45" customHeight="1" x14ac:dyDescent="0.25">
      <c r="A437" s="2" t="s">
        <v>101</v>
      </c>
      <c r="B437" s="2">
        <v>2</v>
      </c>
      <c r="C437" s="2">
        <v>1845</v>
      </c>
      <c r="D437" s="2">
        <f t="shared" si="657"/>
        <v>-3</v>
      </c>
      <c r="E437" s="2">
        <v>0</v>
      </c>
      <c r="G437">
        <f t="shared" ref="G437:H437" si="659">D437*6</f>
        <v>-18</v>
      </c>
      <c r="H437">
        <f t="shared" si="659"/>
        <v>0</v>
      </c>
      <c r="I437" s="2">
        <v>30</v>
      </c>
      <c r="J437" s="7">
        <v>43439</v>
      </c>
      <c r="K437" s="8">
        <v>0.45833333333333331</v>
      </c>
      <c r="L437" s="10">
        <v>141</v>
      </c>
      <c r="M437" s="10">
        <v>3071</v>
      </c>
      <c r="N437" s="10">
        <f t="shared" si="326"/>
        <v>2930</v>
      </c>
      <c r="O437" s="8"/>
      <c r="P437" s="8"/>
      <c r="Q437" s="10">
        <f>N439</f>
        <v>3244</v>
      </c>
      <c r="R437" s="10">
        <f>N438</f>
        <v>3122</v>
      </c>
      <c r="S437" s="10">
        <f>N437</f>
        <v>2930</v>
      </c>
      <c r="T437" s="10">
        <f>N436</f>
        <v>2939</v>
      </c>
      <c r="U437" s="10">
        <f>N435</f>
        <v>3242</v>
      </c>
      <c r="V437" s="29">
        <f>N434</f>
        <v>3313</v>
      </c>
      <c r="W437" s="9">
        <f t="shared" si="651"/>
        <v>3242</v>
      </c>
      <c r="X437" s="9">
        <f t="shared" si="652"/>
        <v>2939</v>
      </c>
      <c r="Y437" s="9">
        <f t="shared" si="653"/>
        <v>2930</v>
      </c>
      <c r="Z437" s="9">
        <f t="shared" si="654"/>
        <v>3122</v>
      </c>
      <c r="AA437" s="9">
        <f t="shared" si="655"/>
        <v>3244</v>
      </c>
      <c r="AB437" s="4"/>
      <c r="AC437" s="4"/>
    </row>
    <row r="438" spans="1:29" ht="45" customHeight="1" x14ac:dyDescent="0.25">
      <c r="A438" s="2" t="s">
        <v>101</v>
      </c>
      <c r="B438" s="2">
        <v>2</v>
      </c>
      <c r="C438" s="2">
        <v>1845</v>
      </c>
      <c r="D438" s="2">
        <f t="shared" si="657"/>
        <v>-4</v>
      </c>
      <c r="E438" s="2">
        <v>0</v>
      </c>
      <c r="G438">
        <f t="shared" ref="G438:H438" si="660">D438*6</f>
        <v>-24</v>
      </c>
      <c r="H438">
        <f t="shared" si="660"/>
        <v>0</v>
      </c>
      <c r="I438" s="2">
        <v>30</v>
      </c>
      <c r="J438" s="7">
        <v>43439</v>
      </c>
      <c r="K438" s="8">
        <v>0.45833333333333331</v>
      </c>
      <c r="L438" s="10">
        <v>141</v>
      </c>
      <c r="M438" s="10">
        <v>3263</v>
      </c>
      <c r="N438" s="10">
        <f t="shared" si="326"/>
        <v>3122</v>
      </c>
      <c r="O438" s="8"/>
      <c r="P438" s="8"/>
      <c r="Q438" s="10">
        <f t="shared" ref="Q438:AA438" si="661">Q436</f>
        <v>3351</v>
      </c>
      <c r="R438" s="10">
        <f t="shared" si="661"/>
        <v>3248</v>
      </c>
      <c r="S438" s="10">
        <f t="shared" si="661"/>
        <v>3248</v>
      </c>
      <c r="T438" s="10">
        <f t="shared" si="661"/>
        <v>3042</v>
      </c>
      <c r="U438" s="10">
        <f t="shared" si="661"/>
        <v>3310</v>
      </c>
      <c r="V438" s="10">
        <f t="shared" si="661"/>
        <v>3418</v>
      </c>
      <c r="W438" s="10">
        <f t="shared" si="661"/>
        <v>3310</v>
      </c>
      <c r="X438" s="10">
        <f t="shared" si="661"/>
        <v>3042</v>
      </c>
      <c r="Y438" s="10">
        <f t="shared" si="661"/>
        <v>3248</v>
      </c>
      <c r="Z438" s="10">
        <f t="shared" si="661"/>
        <v>3248</v>
      </c>
      <c r="AA438" s="10">
        <f t="shared" si="661"/>
        <v>3351</v>
      </c>
      <c r="AB438" s="4"/>
      <c r="AC438" s="4"/>
    </row>
    <row r="439" spans="1:29" ht="45" customHeight="1" x14ac:dyDescent="0.25">
      <c r="A439" s="2" t="s">
        <v>101</v>
      </c>
      <c r="B439" s="2">
        <v>2</v>
      </c>
      <c r="C439" s="2">
        <v>1845</v>
      </c>
      <c r="D439" s="2">
        <f t="shared" si="657"/>
        <v>-5</v>
      </c>
      <c r="E439" s="2">
        <v>0</v>
      </c>
      <c r="G439">
        <f t="shared" ref="G439:H439" si="662">D439*6</f>
        <v>-30</v>
      </c>
      <c r="H439">
        <f t="shared" si="662"/>
        <v>0</v>
      </c>
      <c r="I439" s="2">
        <v>30</v>
      </c>
      <c r="J439" s="7">
        <v>43439</v>
      </c>
      <c r="K439" s="8">
        <v>0.45833333333333331</v>
      </c>
      <c r="L439" s="10">
        <v>142</v>
      </c>
      <c r="M439" s="10">
        <v>3386</v>
      </c>
      <c r="N439" s="10">
        <f t="shared" si="326"/>
        <v>3244</v>
      </c>
      <c r="O439" s="8"/>
      <c r="P439" s="8"/>
      <c r="Q439" s="10">
        <f t="shared" ref="Q439:AA439" si="663">Q435</f>
        <v>3391</v>
      </c>
      <c r="R439" s="10">
        <f t="shared" si="663"/>
        <v>3646</v>
      </c>
      <c r="S439" s="10">
        <f t="shared" si="663"/>
        <v>3363</v>
      </c>
      <c r="T439" s="10">
        <f t="shared" si="663"/>
        <v>3142</v>
      </c>
      <c r="U439" s="10">
        <f t="shared" si="663"/>
        <v>3216</v>
      </c>
      <c r="V439" s="10">
        <f t="shared" si="663"/>
        <v>3192</v>
      </c>
      <c r="W439" s="10">
        <f t="shared" si="663"/>
        <v>3216</v>
      </c>
      <c r="X439" s="10">
        <f t="shared" si="663"/>
        <v>3142</v>
      </c>
      <c r="Y439" s="10">
        <f t="shared" si="663"/>
        <v>3363</v>
      </c>
      <c r="Z439" s="10">
        <f t="shared" si="663"/>
        <v>3646</v>
      </c>
      <c r="AA439" s="10">
        <f t="shared" si="663"/>
        <v>3391</v>
      </c>
      <c r="AB439" s="4"/>
      <c r="AC439" s="4"/>
    </row>
    <row r="440" spans="1:29" ht="45" customHeight="1" x14ac:dyDescent="0.25">
      <c r="A440" s="2" t="s">
        <v>101</v>
      </c>
      <c r="B440" s="2">
        <v>2</v>
      </c>
      <c r="C440" s="2">
        <v>1845</v>
      </c>
      <c r="D440" s="2">
        <v>0</v>
      </c>
      <c r="E440" s="2">
        <v>1</v>
      </c>
      <c r="G440">
        <f t="shared" ref="G440:H440" si="664">D440*6</f>
        <v>0</v>
      </c>
      <c r="H440">
        <f t="shared" si="664"/>
        <v>6</v>
      </c>
      <c r="I440" s="2">
        <v>30</v>
      </c>
      <c r="J440" s="7">
        <v>43439</v>
      </c>
      <c r="K440" s="8">
        <v>0.45833333333333331</v>
      </c>
      <c r="L440" s="10">
        <v>143</v>
      </c>
      <c r="M440" s="10">
        <v>3561</v>
      </c>
      <c r="N440" s="10">
        <f t="shared" si="326"/>
        <v>3418</v>
      </c>
      <c r="O440" s="8"/>
      <c r="P440" s="8"/>
      <c r="Q440" s="10">
        <f t="shared" ref="Q440:AA440" si="665">Q434</f>
        <v>3571</v>
      </c>
      <c r="R440" s="10">
        <f t="shared" si="665"/>
        <v>4307</v>
      </c>
      <c r="S440" s="10">
        <f t="shared" si="665"/>
        <v>3668</v>
      </c>
      <c r="T440" s="10">
        <f t="shared" si="665"/>
        <v>3562</v>
      </c>
      <c r="U440" s="10">
        <f t="shared" si="665"/>
        <v>3337</v>
      </c>
      <c r="V440" s="10">
        <f t="shared" si="665"/>
        <v>3121</v>
      </c>
      <c r="W440" s="10">
        <f t="shared" si="665"/>
        <v>3337</v>
      </c>
      <c r="X440" s="10">
        <f t="shared" si="665"/>
        <v>3562</v>
      </c>
      <c r="Y440" s="10">
        <f t="shared" si="665"/>
        <v>3668</v>
      </c>
      <c r="Z440" s="10">
        <f t="shared" si="665"/>
        <v>4307</v>
      </c>
      <c r="AA440" s="10">
        <f t="shared" si="665"/>
        <v>3571</v>
      </c>
      <c r="AB440" s="4"/>
      <c r="AC440" s="4"/>
    </row>
    <row r="441" spans="1:29" ht="45" customHeight="1" x14ac:dyDescent="0.25">
      <c r="A441" s="2" t="s">
        <v>101</v>
      </c>
      <c r="B441" s="2">
        <v>2</v>
      </c>
      <c r="C441" s="2">
        <v>1845</v>
      </c>
      <c r="D441" s="2">
        <v>-1</v>
      </c>
      <c r="E441" s="2">
        <v>1</v>
      </c>
      <c r="G441">
        <f t="shared" ref="G441:H441" si="666">D441*6</f>
        <v>-6</v>
      </c>
      <c r="H441">
        <f t="shared" si="666"/>
        <v>6</v>
      </c>
      <c r="I441" s="2">
        <v>30</v>
      </c>
      <c r="J441" s="7">
        <v>43439</v>
      </c>
      <c r="K441" s="8">
        <v>0.45833333333333331</v>
      </c>
      <c r="L441" s="10">
        <v>146</v>
      </c>
      <c r="M441" s="10">
        <v>3456</v>
      </c>
      <c r="N441" s="10">
        <f t="shared" si="326"/>
        <v>3310</v>
      </c>
      <c r="O441" s="8"/>
      <c r="P441" s="8"/>
      <c r="Q441" s="11"/>
      <c r="R441" s="11"/>
      <c r="S441" s="11"/>
      <c r="T441" s="11"/>
      <c r="U441" s="11"/>
      <c r="V441" s="11"/>
      <c r="W441" s="11"/>
      <c r="X441" s="11"/>
      <c r="Y441" s="11"/>
      <c r="Z441" s="11"/>
      <c r="AA441" s="11"/>
      <c r="AB441" s="4"/>
      <c r="AC441" s="4"/>
    </row>
    <row r="442" spans="1:29" ht="45" customHeight="1" x14ac:dyDescent="0.25">
      <c r="A442" s="2" t="s">
        <v>101</v>
      </c>
      <c r="B442" s="2">
        <v>2</v>
      </c>
      <c r="C442" s="2">
        <v>1845</v>
      </c>
      <c r="D442" s="2">
        <f t="shared" ref="D442:D445" si="667">D441-1</f>
        <v>-2</v>
      </c>
      <c r="E442" s="2">
        <v>1</v>
      </c>
      <c r="G442">
        <f t="shared" ref="G442:H442" si="668">D442*6</f>
        <v>-12</v>
      </c>
      <c r="H442">
        <f t="shared" si="668"/>
        <v>6</v>
      </c>
      <c r="I442" s="2">
        <v>30</v>
      </c>
      <c r="J442" s="7">
        <v>43439</v>
      </c>
      <c r="K442" s="8">
        <v>0.45833333333333331</v>
      </c>
      <c r="L442" s="10">
        <v>144</v>
      </c>
      <c r="M442" s="10">
        <v>3186</v>
      </c>
      <c r="N442" s="10">
        <f t="shared" si="326"/>
        <v>3042</v>
      </c>
      <c r="O442" s="8"/>
      <c r="P442" s="8"/>
      <c r="Q442" s="11"/>
      <c r="R442" s="11"/>
      <c r="S442" s="11"/>
      <c r="T442" s="11"/>
      <c r="U442" s="11"/>
      <c r="V442" s="11"/>
      <c r="W442" s="11"/>
      <c r="X442" s="11"/>
      <c r="Y442" s="11"/>
      <c r="Z442" s="11"/>
      <c r="AA442" s="11"/>
      <c r="AB442" s="4"/>
      <c r="AC442" s="4"/>
    </row>
    <row r="443" spans="1:29" ht="45" customHeight="1" x14ac:dyDescent="0.25">
      <c r="A443" s="2" t="s">
        <v>101</v>
      </c>
      <c r="B443" s="2">
        <v>2</v>
      </c>
      <c r="C443" s="2">
        <v>1845</v>
      </c>
      <c r="D443" s="2">
        <f t="shared" si="667"/>
        <v>-3</v>
      </c>
      <c r="E443" s="2">
        <v>1</v>
      </c>
      <c r="G443">
        <f t="shared" ref="G443:H443" si="669">D443*6</f>
        <v>-18</v>
      </c>
      <c r="H443">
        <f t="shared" si="669"/>
        <v>6</v>
      </c>
      <c r="I443" s="2">
        <v>30</v>
      </c>
      <c r="J443" s="7">
        <v>43439</v>
      </c>
      <c r="K443" s="8">
        <v>0.45833333333333331</v>
      </c>
      <c r="L443" s="10">
        <v>147</v>
      </c>
      <c r="M443" s="10">
        <v>3395</v>
      </c>
      <c r="N443" s="10">
        <f t="shared" si="326"/>
        <v>3248</v>
      </c>
      <c r="O443" s="8"/>
      <c r="P443" s="8"/>
      <c r="Q443" s="11"/>
      <c r="R443" s="11"/>
      <c r="S443" s="11"/>
      <c r="T443" s="11"/>
      <c r="U443" s="11"/>
      <c r="V443" s="11"/>
      <c r="W443" s="11"/>
      <c r="X443" s="11"/>
      <c r="Y443" s="11"/>
      <c r="Z443" s="11"/>
      <c r="AA443" s="11"/>
      <c r="AB443" s="4"/>
      <c r="AC443" s="4"/>
    </row>
    <row r="444" spans="1:29" ht="45" customHeight="1" x14ac:dyDescent="0.25">
      <c r="A444" s="2" t="s">
        <v>101</v>
      </c>
      <c r="B444" s="2">
        <v>2</v>
      </c>
      <c r="C444" s="2">
        <v>1845</v>
      </c>
      <c r="D444" s="2">
        <f t="shared" si="667"/>
        <v>-4</v>
      </c>
      <c r="E444" s="2">
        <v>1</v>
      </c>
      <c r="G444">
        <f t="shared" ref="G444:H444" si="670">D444*6</f>
        <v>-24</v>
      </c>
      <c r="H444">
        <f t="shared" si="670"/>
        <v>6</v>
      </c>
      <c r="I444" s="2">
        <v>30</v>
      </c>
      <c r="J444" s="7">
        <v>43439</v>
      </c>
      <c r="K444" s="8">
        <v>0.45833333333333331</v>
      </c>
      <c r="L444" s="10">
        <v>145</v>
      </c>
      <c r="M444" s="10">
        <v>3496</v>
      </c>
      <c r="N444" s="10">
        <f t="shared" si="326"/>
        <v>3351</v>
      </c>
      <c r="O444" s="8"/>
      <c r="P444" s="8"/>
      <c r="Q444" s="11"/>
      <c r="R444" s="11"/>
      <c r="S444" s="11"/>
      <c r="T444" s="11"/>
      <c r="U444" s="11"/>
      <c r="V444" s="11"/>
      <c r="W444" s="11"/>
      <c r="X444" s="11"/>
      <c r="Y444" s="11"/>
      <c r="Z444" s="11"/>
      <c r="AA444" s="11"/>
      <c r="AB444" s="4"/>
      <c r="AC444" s="4"/>
    </row>
    <row r="445" spans="1:29" ht="45" customHeight="1" x14ac:dyDescent="0.25">
      <c r="A445" s="2" t="s">
        <v>101</v>
      </c>
      <c r="B445" s="2">
        <v>2</v>
      </c>
      <c r="C445" s="2">
        <v>1845</v>
      </c>
      <c r="D445" s="2">
        <f t="shared" si="667"/>
        <v>-5</v>
      </c>
      <c r="E445" s="2">
        <v>1</v>
      </c>
      <c r="G445">
        <f t="shared" ref="G445:H445" si="671">D445*6</f>
        <v>-30</v>
      </c>
      <c r="H445">
        <f t="shared" si="671"/>
        <v>6</v>
      </c>
      <c r="I445" s="2">
        <v>30</v>
      </c>
      <c r="J445" s="7">
        <v>43439</v>
      </c>
      <c r="K445" s="8">
        <v>0.45833333333333331</v>
      </c>
      <c r="L445" s="10">
        <v>143</v>
      </c>
      <c r="M445" s="10">
        <v>3329</v>
      </c>
      <c r="N445" s="10">
        <f t="shared" si="326"/>
        <v>3186</v>
      </c>
      <c r="O445" s="8"/>
      <c r="P445" s="8"/>
      <c r="Q445" s="11"/>
      <c r="R445" s="11"/>
      <c r="S445" s="11"/>
      <c r="T445" s="11"/>
      <c r="U445" s="11"/>
      <c r="V445" s="11"/>
      <c r="W445" s="11"/>
      <c r="X445" s="11"/>
      <c r="Y445" s="11"/>
      <c r="Z445" s="11"/>
      <c r="AA445" s="11"/>
      <c r="AB445" s="4"/>
      <c r="AC445" s="4"/>
    </row>
    <row r="446" spans="1:29" ht="45" customHeight="1" x14ac:dyDescent="0.25">
      <c r="A446" s="2" t="s">
        <v>101</v>
      </c>
      <c r="B446" s="2">
        <v>2</v>
      </c>
      <c r="C446" s="2">
        <v>1845</v>
      </c>
      <c r="D446" s="2">
        <v>0</v>
      </c>
      <c r="E446" s="2">
        <v>2</v>
      </c>
      <c r="G446">
        <f t="shared" ref="G446:H446" si="672">D446*6</f>
        <v>0</v>
      </c>
      <c r="H446">
        <f t="shared" si="672"/>
        <v>12</v>
      </c>
      <c r="I446" s="2">
        <v>30</v>
      </c>
      <c r="J446" s="7">
        <v>43439</v>
      </c>
      <c r="K446" s="8">
        <v>0.45833333333333331</v>
      </c>
      <c r="L446" s="10">
        <v>145</v>
      </c>
      <c r="M446" s="10">
        <v>3337</v>
      </c>
      <c r="N446" s="10">
        <f t="shared" si="326"/>
        <v>3192</v>
      </c>
      <c r="O446" s="8"/>
      <c r="P446" s="8"/>
      <c r="Q446" s="11"/>
      <c r="R446" s="11"/>
      <c r="S446" s="11"/>
      <c r="T446" s="11"/>
      <c r="U446" s="11"/>
      <c r="V446" s="11"/>
      <c r="W446" s="11"/>
      <c r="X446" s="11"/>
      <c r="Y446" s="11"/>
      <c r="Z446" s="11"/>
      <c r="AA446" s="11"/>
      <c r="AB446" s="4"/>
      <c r="AC446" s="4"/>
    </row>
    <row r="447" spans="1:29" ht="45" customHeight="1" x14ac:dyDescent="0.25">
      <c r="A447" s="2" t="s">
        <v>101</v>
      </c>
      <c r="B447" s="2">
        <v>2</v>
      </c>
      <c r="C447" s="2">
        <v>1845</v>
      </c>
      <c r="D447" s="2">
        <v>-1</v>
      </c>
      <c r="E447" s="2">
        <v>2</v>
      </c>
      <c r="G447">
        <f t="shared" ref="G447:H447" si="673">D447*6</f>
        <v>-6</v>
      </c>
      <c r="H447">
        <f t="shared" si="673"/>
        <v>12</v>
      </c>
      <c r="I447" s="2">
        <v>30</v>
      </c>
      <c r="J447" s="7">
        <v>43439</v>
      </c>
      <c r="K447" s="8">
        <v>0.45833333333333331</v>
      </c>
      <c r="L447" s="10">
        <v>149</v>
      </c>
      <c r="M447" s="10">
        <v>3365</v>
      </c>
      <c r="N447" s="10">
        <f t="shared" si="326"/>
        <v>3216</v>
      </c>
      <c r="O447" s="8"/>
      <c r="P447" s="8"/>
      <c r="Q447" s="11"/>
      <c r="R447" s="11"/>
      <c r="S447" s="11"/>
      <c r="T447" s="11"/>
      <c r="U447" s="11"/>
      <c r="V447" s="11"/>
      <c r="W447" s="11"/>
      <c r="X447" s="11"/>
      <c r="Y447" s="11"/>
      <c r="Z447" s="11"/>
      <c r="AA447" s="11"/>
      <c r="AB447" s="4"/>
      <c r="AC447" s="4"/>
    </row>
    <row r="448" spans="1:29" ht="45" customHeight="1" x14ac:dyDescent="0.25">
      <c r="A448" s="2" t="s">
        <v>101</v>
      </c>
      <c r="B448" s="2">
        <v>2</v>
      </c>
      <c r="C448" s="2">
        <v>1845</v>
      </c>
      <c r="D448" s="2">
        <f t="shared" ref="D448:D451" si="674">D447-1</f>
        <v>-2</v>
      </c>
      <c r="E448" s="2">
        <v>2</v>
      </c>
      <c r="G448">
        <f t="shared" ref="G448:H448" si="675">D448*6</f>
        <v>-12</v>
      </c>
      <c r="H448">
        <f t="shared" si="675"/>
        <v>12</v>
      </c>
      <c r="I448" s="2">
        <v>30</v>
      </c>
      <c r="J448" s="7">
        <v>43439</v>
      </c>
      <c r="K448" s="8">
        <v>0.45833333333333331</v>
      </c>
      <c r="L448" s="10">
        <v>147</v>
      </c>
      <c r="M448" s="10">
        <v>3289</v>
      </c>
      <c r="N448" s="10">
        <f t="shared" si="326"/>
        <v>3142</v>
      </c>
      <c r="O448" s="8"/>
      <c r="P448" s="8"/>
      <c r="Q448" s="11"/>
      <c r="R448" s="11"/>
      <c r="S448" s="11"/>
      <c r="T448" s="11"/>
      <c r="U448" s="11"/>
      <c r="V448" s="11"/>
      <c r="W448" s="11"/>
      <c r="X448" s="11"/>
      <c r="Y448" s="11"/>
      <c r="Z448" s="11"/>
      <c r="AA448" s="11"/>
      <c r="AB448" s="4"/>
      <c r="AC448" s="4"/>
    </row>
    <row r="449" spans="1:29" ht="45" customHeight="1" x14ac:dyDescent="0.25">
      <c r="A449" s="2" t="s">
        <v>101</v>
      </c>
      <c r="B449" s="2">
        <v>2</v>
      </c>
      <c r="C449" s="2">
        <v>1845</v>
      </c>
      <c r="D449" s="2">
        <f t="shared" si="674"/>
        <v>-3</v>
      </c>
      <c r="E449" s="2">
        <v>2</v>
      </c>
      <c r="G449">
        <f t="shared" ref="G449:H449" si="676">D449*6</f>
        <v>-18</v>
      </c>
      <c r="H449">
        <f t="shared" si="676"/>
        <v>12</v>
      </c>
      <c r="I449" s="2">
        <v>30</v>
      </c>
      <c r="J449" s="7">
        <v>43439</v>
      </c>
      <c r="K449" s="8">
        <v>0.45833333333333331</v>
      </c>
      <c r="L449" s="10">
        <v>148</v>
      </c>
      <c r="M449" s="10">
        <v>3511</v>
      </c>
      <c r="N449" s="10">
        <f t="shared" si="326"/>
        <v>3363</v>
      </c>
      <c r="O449" s="8"/>
      <c r="P449" s="8"/>
      <c r="Q449" s="11"/>
      <c r="R449" s="11"/>
      <c r="S449" s="11"/>
      <c r="T449" s="11"/>
      <c r="U449" s="11"/>
      <c r="V449" s="11"/>
      <c r="W449" s="11"/>
      <c r="X449" s="11"/>
      <c r="Y449" s="11"/>
      <c r="Z449" s="11"/>
      <c r="AA449" s="11"/>
      <c r="AB449" s="4"/>
      <c r="AC449" s="4"/>
    </row>
    <row r="450" spans="1:29" ht="45" customHeight="1" x14ac:dyDescent="0.25">
      <c r="A450" s="2" t="s">
        <v>101</v>
      </c>
      <c r="B450" s="2">
        <v>2</v>
      </c>
      <c r="C450" s="2">
        <v>1845</v>
      </c>
      <c r="D450" s="2">
        <f t="shared" si="674"/>
        <v>-4</v>
      </c>
      <c r="E450" s="2">
        <v>2</v>
      </c>
      <c r="G450">
        <f t="shared" ref="G450:H450" si="677">D450*6</f>
        <v>-24</v>
      </c>
      <c r="H450">
        <f t="shared" si="677"/>
        <v>12</v>
      </c>
      <c r="I450" s="2">
        <v>30</v>
      </c>
      <c r="J450" s="7">
        <v>43439</v>
      </c>
      <c r="K450" s="8">
        <v>0.45833333333333331</v>
      </c>
      <c r="L450" s="10">
        <v>145</v>
      </c>
      <c r="M450" s="10">
        <v>3791</v>
      </c>
      <c r="N450" s="10">
        <f t="shared" si="326"/>
        <v>3646</v>
      </c>
      <c r="O450" s="8"/>
      <c r="P450" s="8"/>
      <c r="Q450" s="11"/>
      <c r="R450" s="11"/>
      <c r="S450" s="11"/>
      <c r="T450" s="11"/>
      <c r="U450" s="11"/>
      <c r="V450" s="11"/>
      <c r="W450" s="11"/>
      <c r="X450" s="11"/>
      <c r="Y450" s="11"/>
      <c r="Z450" s="11"/>
      <c r="AA450" s="11"/>
      <c r="AB450" s="4"/>
      <c r="AC450" s="4"/>
    </row>
    <row r="451" spans="1:29" ht="45" customHeight="1" x14ac:dyDescent="0.25">
      <c r="A451" s="2" t="s">
        <v>101</v>
      </c>
      <c r="B451" s="2">
        <v>2</v>
      </c>
      <c r="C451" s="2">
        <v>1845</v>
      </c>
      <c r="D451" s="2">
        <f t="shared" si="674"/>
        <v>-5</v>
      </c>
      <c r="E451" s="2">
        <v>2</v>
      </c>
      <c r="G451">
        <f t="shared" ref="G451:H451" si="678">D451*6</f>
        <v>-30</v>
      </c>
      <c r="H451">
        <f t="shared" si="678"/>
        <v>12</v>
      </c>
      <c r="I451" s="2">
        <v>30</v>
      </c>
      <c r="J451" s="7">
        <v>43439</v>
      </c>
      <c r="K451" s="8">
        <v>0.45833333333333331</v>
      </c>
      <c r="L451" s="10">
        <v>142</v>
      </c>
      <c r="M451" s="10">
        <v>3533</v>
      </c>
      <c r="N451" s="10">
        <f t="shared" si="326"/>
        <v>3391</v>
      </c>
      <c r="O451" s="8"/>
      <c r="P451" s="8"/>
      <c r="Q451" s="11"/>
      <c r="R451" s="11"/>
      <c r="S451" s="11"/>
      <c r="T451" s="11"/>
      <c r="U451" s="11"/>
      <c r="V451" s="11"/>
      <c r="W451" s="11"/>
      <c r="X451" s="11"/>
      <c r="Y451" s="11"/>
      <c r="Z451" s="11"/>
      <c r="AA451" s="11"/>
      <c r="AB451" s="4"/>
      <c r="AC451" s="4"/>
    </row>
    <row r="452" spans="1:29" ht="45" customHeight="1" x14ac:dyDescent="0.25">
      <c r="A452" s="2" t="s">
        <v>101</v>
      </c>
      <c r="B452" s="2">
        <v>2</v>
      </c>
      <c r="C452" s="2">
        <v>1845</v>
      </c>
      <c r="D452" s="2">
        <v>0</v>
      </c>
      <c r="E452" s="2">
        <v>3</v>
      </c>
      <c r="G452">
        <f t="shared" ref="G452:H452" si="679">D452*6</f>
        <v>0</v>
      </c>
      <c r="H452">
        <f t="shared" si="679"/>
        <v>18</v>
      </c>
      <c r="I452" s="2">
        <v>30</v>
      </c>
      <c r="J452" s="7">
        <v>43439</v>
      </c>
      <c r="K452" s="8">
        <v>0.45833333333333331</v>
      </c>
      <c r="L452" s="10">
        <v>152</v>
      </c>
      <c r="M452" s="10">
        <v>3273</v>
      </c>
      <c r="N452" s="10">
        <f t="shared" si="326"/>
        <v>3121</v>
      </c>
      <c r="O452" s="8"/>
      <c r="P452" s="8"/>
      <c r="Q452" s="11"/>
      <c r="R452" s="11"/>
      <c r="S452" s="11"/>
      <c r="T452" s="11"/>
      <c r="U452" s="11"/>
      <c r="V452" s="11"/>
      <c r="W452" s="11"/>
      <c r="X452" s="11"/>
      <c r="Y452" s="11"/>
      <c r="Z452" s="11"/>
      <c r="AA452" s="11"/>
      <c r="AB452" s="4"/>
      <c r="AC452" s="4"/>
    </row>
    <row r="453" spans="1:29" ht="45" customHeight="1" x14ac:dyDescent="0.25">
      <c r="A453" s="2" t="s">
        <v>101</v>
      </c>
      <c r="B453" s="2">
        <v>2</v>
      </c>
      <c r="C453" s="2">
        <v>1845</v>
      </c>
      <c r="D453" s="2">
        <v>-1</v>
      </c>
      <c r="E453" s="2">
        <v>3</v>
      </c>
      <c r="G453">
        <f t="shared" ref="G453:H453" si="680">D453*6</f>
        <v>-6</v>
      </c>
      <c r="H453">
        <f t="shared" si="680"/>
        <v>18</v>
      </c>
      <c r="I453" s="2">
        <v>30</v>
      </c>
      <c r="J453" s="7">
        <v>43439</v>
      </c>
      <c r="K453" s="8">
        <v>0.45833333333333331</v>
      </c>
      <c r="L453" s="10">
        <v>152</v>
      </c>
      <c r="M453" s="10">
        <v>3489</v>
      </c>
      <c r="N453" s="10">
        <f t="shared" si="326"/>
        <v>3337</v>
      </c>
      <c r="O453" s="8"/>
      <c r="P453" s="8"/>
      <c r="Q453" s="11"/>
      <c r="R453" s="11"/>
      <c r="S453" s="11"/>
      <c r="T453" s="11"/>
      <c r="U453" s="11"/>
      <c r="V453" s="11"/>
      <c r="W453" s="11"/>
      <c r="X453" s="11"/>
      <c r="Y453" s="11"/>
      <c r="Z453" s="11"/>
      <c r="AA453" s="11"/>
      <c r="AB453" s="4"/>
      <c r="AC453" s="4"/>
    </row>
    <row r="454" spans="1:29" ht="45" customHeight="1" x14ac:dyDescent="0.25">
      <c r="A454" s="2" t="s">
        <v>101</v>
      </c>
      <c r="B454" s="2">
        <v>2</v>
      </c>
      <c r="C454" s="2">
        <v>1845</v>
      </c>
      <c r="D454" s="2">
        <f t="shared" ref="D454:D457" si="681">D453-1</f>
        <v>-2</v>
      </c>
      <c r="E454" s="2">
        <v>3</v>
      </c>
      <c r="G454">
        <f t="shared" ref="G454:H454" si="682">D454*6</f>
        <v>-12</v>
      </c>
      <c r="H454">
        <f t="shared" si="682"/>
        <v>18</v>
      </c>
      <c r="I454" s="2">
        <v>30</v>
      </c>
      <c r="J454" s="7">
        <v>43439</v>
      </c>
      <c r="K454" s="8">
        <v>0.45833333333333331</v>
      </c>
      <c r="L454" s="10">
        <v>157</v>
      </c>
      <c r="M454" s="10">
        <v>3719</v>
      </c>
      <c r="N454" s="10">
        <f t="shared" si="326"/>
        <v>3562</v>
      </c>
      <c r="O454" s="8"/>
      <c r="P454" s="8"/>
      <c r="Q454" s="11"/>
      <c r="R454" s="11"/>
      <c r="S454" s="11"/>
      <c r="T454" s="11"/>
      <c r="U454" s="11"/>
      <c r="V454" s="11"/>
      <c r="W454" s="11"/>
      <c r="X454" s="11"/>
      <c r="Y454" s="11"/>
      <c r="Z454" s="11"/>
      <c r="AA454" s="11"/>
      <c r="AB454" s="4"/>
      <c r="AC454" s="4"/>
    </row>
    <row r="455" spans="1:29" ht="45" customHeight="1" x14ac:dyDescent="0.25">
      <c r="A455" s="2" t="s">
        <v>101</v>
      </c>
      <c r="B455" s="2">
        <v>2</v>
      </c>
      <c r="C455" s="2">
        <v>1845</v>
      </c>
      <c r="D455" s="2">
        <f t="shared" si="681"/>
        <v>-3</v>
      </c>
      <c r="E455" s="2">
        <v>3</v>
      </c>
      <c r="G455">
        <f t="shared" ref="G455:H455" si="683">D455*6</f>
        <v>-18</v>
      </c>
      <c r="H455">
        <f t="shared" si="683"/>
        <v>18</v>
      </c>
      <c r="I455" s="2">
        <v>30</v>
      </c>
      <c r="J455" s="7">
        <v>43439</v>
      </c>
      <c r="K455" s="8">
        <v>0.45833333333333331</v>
      </c>
      <c r="L455" s="10">
        <v>159</v>
      </c>
      <c r="M455" s="10">
        <v>3827</v>
      </c>
      <c r="N455" s="10">
        <f t="shared" si="326"/>
        <v>3668</v>
      </c>
      <c r="O455" s="8"/>
      <c r="P455" s="8"/>
      <c r="Q455" s="11"/>
      <c r="R455" s="11"/>
      <c r="S455" s="11"/>
      <c r="T455" s="11"/>
      <c r="U455" s="11"/>
      <c r="V455" s="11"/>
      <c r="W455" s="11"/>
      <c r="X455" s="11"/>
      <c r="Y455" s="11"/>
      <c r="Z455" s="11"/>
      <c r="AA455" s="11"/>
      <c r="AB455" s="4"/>
      <c r="AC455" s="4"/>
    </row>
    <row r="456" spans="1:29" ht="45" customHeight="1" x14ac:dyDescent="0.25">
      <c r="A456" s="2" t="s">
        <v>101</v>
      </c>
      <c r="B456" s="2">
        <v>2</v>
      </c>
      <c r="C456" s="2">
        <v>1845</v>
      </c>
      <c r="D456" s="2">
        <f t="shared" si="681"/>
        <v>-4</v>
      </c>
      <c r="E456" s="2">
        <v>3</v>
      </c>
      <c r="G456">
        <f t="shared" ref="G456:H456" si="684">D456*6</f>
        <v>-24</v>
      </c>
      <c r="H456">
        <f t="shared" si="684"/>
        <v>18</v>
      </c>
      <c r="I456" s="2">
        <v>30</v>
      </c>
      <c r="J456" s="7">
        <v>43439</v>
      </c>
      <c r="K456" s="8">
        <v>0.45833333333333331</v>
      </c>
      <c r="L456" s="10">
        <v>153</v>
      </c>
      <c r="M456" s="10">
        <v>4460</v>
      </c>
      <c r="N456" s="10">
        <f t="shared" si="326"/>
        <v>4307</v>
      </c>
      <c r="O456" s="8"/>
      <c r="P456" s="8"/>
      <c r="Q456" s="11"/>
      <c r="R456" s="11"/>
      <c r="S456" s="11"/>
      <c r="T456" s="11"/>
      <c r="U456" s="11"/>
      <c r="V456" s="11"/>
      <c r="W456" s="11"/>
      <c r="X456" s="11"/>
      <c r="Y456" s="11"/>
      <c r="Z456" s="11"/>
      <c r="AA456" s="11"/>
      <c r="AB456" s="4"/>
      <c r="AC456" s="4"/>
    </row>
    <row r="457" spans="1:29" ht="45" customHeight="1" x14ac:dyDescent="0.25">
      <c r="A457" s="2" t="s">
        <v>101</v>
      </c>
      <c r="B457" s="2">
        <v>2</v>
      </c>
      <c r="C457" s="2">
        <v>1845</v>
      </c>
      <c r="D457" s="2">
        <f t="shared" si="681"/>
        <v>-5</v>
      </c>
      <c r="E457" s="2">
        <v>3</v>
      </c>
      <c r="G457">
        <f t="shared" ref="G457:H457" si="685">D457*6</f>
        <v>-30</v>
      </c>
      <c r="H457">
        <f t="shared" si="685"/>
        <v>18</v>
      </c>
      <c r="I457" s="2">
        <v>30</v>
      </c>
      <c r="J457" s="7">
        <v>43439</v>
      </c>
      <c r="K457" s="8">
        <v>0.45833333333333331</v>
      </c>
      <c r="L457" s="10">
        <v>152</v>
      </c>
      <c r="M457" s="10">
        <v>3723</v>
      </c>
      <c r="N457" s="10">
        <f t="shared" si="326"/>
        <v>3571</v>
      </c>
      <c r="O457" s="8"/>
      <c r="P457" s="8"/>
      <c r="Q457" s="11"/>
      <c r="R457" s="11"/>
      <c r="S457" s="11"/>
      <c r="T457" s="11"/>
      <c r="U457" s="11"/>
      <c r="V457" s="11"/>
      <c r="W457" s="11"/>
      <c r="X457" s="11"/>
      <c r="Y457" s="11"/>
      <c r="Z457" s="11"/>
      <c r="AA457" s="11"/>
      <c r="AB457" s="4"/>
      <c r="AC457" s="4"/>
    </row>
    <row r="458" spans="1:29" ht="45" customHeight="1" x14ac:dyDescent="0.3">
      <c r="A458" s="2" t="s">
        <v>101</v>
      </c>
      <c r="B458" s="2">
        <v>2</v>
      </c>
      <c r="C458" s="2">
        <v>1825</v>
      </c>
      <c r="D458" s="2">
        <v>0</v>
      </c>
      <c r="E458" s="2">
        <v>0</v>
      </c>
      <c r="G458">
        <f t="shared" ref="G458:H458" si="686">D458*6</f>
        <v>0</v>
      </c>
      <c r="H458">
        <f t="shared" si="686"/>
        <v>0</v>
      </c>
      <c r="I458" s="2">
        <v>30</v>
      </c>
      <c r="J458" s="7">
        <v>43439</v>
      </c>
      <c r="K458" s="8">
        <v>0.45833333333333331</v>
      </c>
      <c r="L458" s="10">
        <v>146</v>
      </c>
      <c r="M458" s="10">
        <v>14916</v>
      </c>
      <c r="N458" s="10">
        <f t="shared" si="326"/>
        <v>14770</v>
      </c>
      <c r="O458" s="8"/>
      <c r="P458" s="8"/>
      <c r="Q458" s="10">
        <f>N481</f>
        <v>1343</v>
      </c>
      <c r="R458" s="10">
        <f>N480</f>
        <v>3118</v>
      </c>
      <c r="S458" s="10">
        <f>N479</f>
        <v>6015</v>
      </c>
      <c r="T458" s="10">
        <f>N478</f>
        <v>7596</v>
      </c>
      <c r="U458" s="10">
        <f>N477</f>
        <v>9949</v>
      </c>
      <c r="V458" s="10">
        <f>N476</f>
        <v>10890</v>
      </c>
      <c r="W458" s="9">
        <f t="shared" ref="W458:W461" si="687">U458</f>
        <v>9949</v>
      </c>
      <c r="X458" s="9">
        <f t="shared" ref="X458:X461" si="688">T458</f>
        <v>7596</v>
      </c>
      <c r="Y458" s="9">
        <f t="shared" ref="Y458:Y461" si="689">S458</f>
        <v>6015</v>
      </c>
      <c r="Z458" s="9">
        <f t="shared" ref="Z458:Z461" si="690">R458</f>
        <v>3118</v>
      </c>
      <c r="AA458" s="9">
        <f t="shared" ref="AA458:AA461" si="691">Q458</f>
        <v>1343</v>
      </c>
      <c r="AB458" s="15" t="s">
        <v>67</v>
      </c>
      <c r="AC458" s="16">
        <f>B458</f>
        <v>2</v>
      </c>
    </row>
    <row r="459" spans="1:29" ht="45" customHeight="1" x14ac:dyDescent="0.3">
      <c r="A459" s="2" t="s">
        <v>101</v>
      </c>
      <c r="B459" s="2">
        <v>2</v>
      </c>
      <c r="C459" s="2">
        <v>1825</v>
      </c>
      <c r="D459" s="2">
        <v>-1</v>
      </c>
      <c r="E459" s="2">
        <v>0</v>
      </c>
      <c r="G459">
        <f t="shared" ref="G459:H459" si="692">D459*6</f>
        <v>-6</v>
      </c>
      <c r="H459">
        <f t="shared" si="692"/>
        <v>0</v>
      </c>
      <c r="I459" s="2">
        <v>30</v>
      </c>
      <c r="J459" s="7">
        <v>43439</v>
      </c>
      <c r="K459" s="8">
        <v>0.45833333333333331</v>
      </c>
      <c r="L459" s="10">
        <v>147</v>
      </c>
      <c r="M459" s="10">
        <v>14593</v>
      </c>
      <c r="N459" s="10">
        <f t="shared" si="326"/>
        <v>14446</v>
      </c>
      <c r="O459" s="8"/>
      <c r="P459" s="8"/>
      <c r="Q459" s="10">
        <f>N475</f>
        <v>1885</v>
      </c>
      <c r="R459" s="10">
        <f>N474</f>
        <v>4760</v>
      </c>
      <c r="S459" s="10">
        <f>N473</f>
        <v>7818</v>
      </c>
      <c r="T459" s="10">
        <f>N472</f>
        <v>10673</v>
      </c>
      <c r="U459" s="10">
        <f>N471</f>
        <v>13000</v>
      </c>
      <c r="V459" s="10">
        <f>N470</f>
        <v>14155</v>
      </c>
      <c r="W459" s="9">
        <f t="shared" si="687"/>
        <v>13000</v>
      </c>
      <c r="X459" s="9">
        <f t="shared" si="688"/>
        <v>10673</v>
      </c>
      <c r="Y459" s="9">
        <f t="shared" si="689"/>
        <v>7818</v>
      </c>
      <c r="Z459" s="9">
        <f t="shared" si="690"/>
        <v>4760</v>
      </c>
      <c r="AA459" s="9">
        <f t="shared" si="691"/>
        <v>1885</v>
      </c>
      <c r="AB459" s="15" t="s">
        <v>68</v>
      </c>
      <c r="AC459" s="16">
        <f>C458</f>
        <v>1825</v>
      </c>
    </row>
    <row r="460" spans="1:29" ht="45" customHeight="1" x14ac:dyDescent="0.3">
      <c r="A460" s="2" t="s">
        <v>101</v>
      </c>
      <c r="B460" s="2">
        <v>2</v>
      </c>
      <c r="C460" s="2">
        <v>1825</v>
      </c>
      <c r="D460" s="2">
        <f t="shared" ref="D460:D463" si="693">D459-1</f>
        <v>-2</v>
      </c>
      <c r="E460" s="2">
        <v>0</v>
      </c>
      <c r="G460">
        <f t="shared" ref="G460:H460" si="694">D460*6</f>
        <v>-12</v>
      </c>
      <c r="H460">
        <f t="shared" si="694"/>
        <v>0</v>
      </c>
      <c r="I460" s="2">
        <v>30</v>
      </c>
      <c r="J460" s="7">
        <v>43439</v>
      </c>
      <c r="K460" s="8">
        <v>0.45833333333333331</v>
      </c>
      <c r="L460" s="10">
        <v>139</v>
      </c>
      <c r="M460" s="10">
        <v>12839</v>
      </c>
      <c r="N460" s="10">
        <f t="shared" si="326"/>
        <v>12700</v>
      </c>
      <c r="O460" s="8"/>
      <c r="P460" s="8"/>
      <c r="Q460" s="10">
        <f>N468</f>
        <v>5678</v>
      </c>
      <c r="R460" s="10">
        <f>N467</f>
        <v>9474</v>
      </c>
      <c r="S460" s="10">
        <f>N467</f>
        <v>9474</v>
      </c>
      <c r="T460" s="10">
        <f>N466</f>
        <v>12527</v>
      </c>
      <c r="U460" s="10">
        <f>N465</f>
        <v>14724</v>
      </c>
      <c r="V460" s="10">
        <f>N464</f>
        <v>15115</v>
      </c>
      <c r="W460" s="9">
        <f t="shared" si="687"/>
        <v>14724</v>
      </c>
      <c r="X460" s="9">
        <f t="shared" si="688"/>
        <v>12527</v>
      </c>
      <c r="Y460" s="9">
        <f t="shared" si="689"/>
        <v>9474</v>
      </c>
      <c r="Z460" s="9">
        <f t="shared" si="690"/>
        <v>9474</v>
      </c>
      <c r="AA460" s="9">
        <f t="shared" si="691"/>
        <v>5678</v>
      </c>
      <c r="AB460" s="15" t="s">
        <v>69</v>
      </c>
      <c r="AC460" s="16">
        <f>I458</f>
        <v>30</v>
      </c>
    </row>
    <row r="461" spans="1:29" ht="45" customHeight="1" x14ac:dyDescent="0.25">
      <c r="A461" s="2" t="s">
        <v>101</v>
      </c>
      <c r="B461" s="2">
        <v>2</v>
      </c>
      <c r="C461" s="2">
        <v>1825</v>
      </c>
      <c r="D461" s="2">
        <f t="shared" si="693"/>
        <v>-3</v>
      </c>
      <c r="E461" s="2">
        <v>0</v>
      </c>
      <c r="G461">
        <f t="shared" ref="G461:H461" si="695">D461*6</f>
        <v>-18</v>
      </c>
      <c r="H461">
        <f t="shared" si="695"/>
        <v>0</v>
      </c>
      <c r="I461" s="2">
        <v>30</v>
      </c>
      <c r="J461" s="7">
        <v>43439</v>
      </c>
      <c r="K461" s="8">
        <v>0.45833333333333331</v>
      </c>
      <c r="L461" s="10">
        <v>141</v>
      </c>
      <c r="M461" s="10">
        <v>9235</v>
      </c>
      <c r="N461" s="10">
        <f t="shared" si="326"/>
        <v>9094</v>
      </c>
      <c r="O461" s="8"/>
      <c r="P461" s="8"/>
      <c r="Q461" s="10">
        <f>N463</f>
        <v>2964</v>
      </c>
      <c r="R461" s="10">
        <f>N462</f>
        <v>6074</v>
      </c>
      <c r="S461" s="10">
        <f>N461</f>
        <v>9094</v>
      </c>
      <c r="T461" s="10">
        <f>N460</f>
        <v>12700</v>
      </c>
      <c r="U461" s="10">
        <f>N459</f>
        <v>14446</v>
      </c>
      <c r="V461" s="29">
        <f>N458</f>
        <v>14770</v>
      </c>
      <c r="W461" s="9">
        <f t="shared" si="687"/>
        <v>14446</v>
      </c>
      <c r="X461" s="9">
        <f t="shared" si="688"/>
        <v>12700</v>
      </c>
      <c r="Y461" s="9">
        <f t="shared" si="689"/>
        <v>9094</v>
      </c>
      <c r="Z461" s="9">
        <f t="shared" si="690"/>
        <v>6074</v>
      </c>
      <c r="AA461" s="9">
        <f t="shared" si="691"/>
        <v>2964</v>
      </c>
      <c r="AB461" s="4"/>
      <c r="AC461" s="4"/>
    </row>
    <row r="462" spans="1:29" ht="45" customHeight="1" x14ac:dyDescent="0.25">
      <c r="A462" s="2" t="s">
        <v>101</v>
      </c>
      <c r="B462" s="2">
        <v>2</v>
      </c>
      <c r="C462" s="2">
        <v>1825</v>
      </c>
      <c r="D462" s="2">
        <f t="shared" si="693"/>
        <v>-4</v>
      </c>
      <c r="E462" s="2">
        <v>0</v>
      </c>
      <c r="G462">
        <f t="shared" ref="G462:H462" si="696">D462*6</f>
        <v>-24</v>
      </c>
      <c r="H462">
        <f t="shared" si="696"/>
        <v>0</v>
      </c>
      <c r="I462" s="2">
        <v>30</v>
      </c>
      <c r="J462" s="7">
        <v>43439</v>
      </c>
      <c r="K462" s="8">
        <v>0.45833333333333331</v>
      </c>
      <c r="L462" s="10">
        <v>141</v>
      </c>
      <c r="M462" s="10">
        <v>6215</v>
      </c>
      <c r="N462" s="10">
        <f t="shared" si="326"/>
        <v>6074</v>
      </c>
      <c r="O462" s="8"/>
      <c r="P462" s="8"/>
      <c r="Q462" s="10">
        <f t="shared" ref="Q462:AA462" si="697">Q460</f>
        <v>5678</v>
      </c>
      <c r="R462" s="10">
        <f t="shared" si="697"/>
        <v>9474</v>
      </c>
      <c r="S462" s="10">
        <f t="shared" si="697"/>
        <v>9474</v>
      </c>
      <c r="T462" s="10">
        <f t="shared" si="697"/>
        <v>12527</v>
      </c>
      <c r="U462" s="10">
        <f t="shared" si="697"/>
        <v>14724</v>
      </c>
      <c r="V462" s="10">
        <f t="shared" si="697"/>
        <v>15115</v>
      </c>
      <c r="W462" s="10">
        <f t="shared" si="697"/>
        <v>14724</v>
      </c>
      <c r="X462" s="10">
        <f t="shared" si="697"/>
        <v>12527</v>
      </c>
      <c r="Y462" s="10">
        <f t="shared" si="697"/>
        <v>9474</v>
      </c>
      <c r="Z462" s="10">
        <f t="shared" si="697"/>
        <v>9474</v>
      </c>
      <c r="AA462" s="10">
        <f t="shared" si="697"/>
        <v>5678</v>
      </c>
      <c r="AB462" s="4"/>
      <c r="AC462" s="4"/>
    </row>
    <row r="463" spans="1:29" ht="45" customHeight="1" x14ac:dyDescent="0.25">
      <c r="A463" s="2" t="s">
        <v>101</v>
      </c>
      <c r="B463" s="2">
        <v>2</v>
      </c>
      <c r="C463" s="2">
        <v>1825</v>
      </c>
      <c r="D463" s="2">
        <f t="shared" si="693"/>
        <v>-5</v>
      </c>
      <c r="E463" s="2">
        <v>0</v>
      </c>
      <c r="G463">
        <f t="shared" ref="G463:H463" si="698">D463*6</f>
        <v>-30</v>
      </c>
      <c r="H463">
        <f t="shared" si="698"/>
        <v>0</v>
      </c>
      <c r="I463" s="2">
        <v>30</v>
      </c>
      <c r="J463" s="7">
        <v>43439</v>
      </c>
      <c r="K463" s="8">
        <v>0.45833333333333331</v>
      </c>
      <c r="L463" s="10">
        <v>142</v>
      </c>
      <c r="M463" s="10">
        <v>3106</v>
      </c>
      <c r="N463" s="10">
        <f t="shared" si="326"/>
        <v>2964</v>
      </c>
      <c r="O463" s="8"/>
      <c r="P463" s="8"/>
      <c r="Q463" s="10">
        <f t="shared" ref="Q463:AA463" si="699">Q459</f>
        <v>1885</v>
      </c>
      <c r="R463" s="10">
        <f t="shared" si="699"/>
        <v>4760</v>
      </c>
      <c r="S463" s="10">
        <f t="shared" si="699"/>
        <v>7818</v>
      </c>
      <c r="T463" s="10">
        <f t="shared" si="699"/>
        <v>10673</v>
      </c>
      <c r="U463" s="10">
        <f t="shared" si="699"/>
        <v>13000</v>
      </c>
      <c r="V463" s="10">
        <f t="shared" si="699"/>
        <v>14155</v>
      </c>
      <c r="W463" s="10">
        <f t="shared" si="699"/>
        <v>13000</v>
      </c>
      <c r="X463" s="10">
        <f t="shared" si="699"/>
        <v>10673</v>
      </c>
      <c r="Y463" s="10">
        <f t="shared" si="699"/>
        <v>7818</v>
      </c>
      <c r="Z463" s="10">
        <f t="shared" si="699"/>
        <v>4760</v>
      </c>
      <c r="AA463" s="10">
        <f t="shared" si="699"/>
        <v>1885</v>
      </c>
      <c r="AB463" s="4"/>
      <c r="AC463" s="4"/>
    </row>
    <row r="464" spans="1:29" ht="45" customHeight="1" x14ac:dyDescent="0.25">
      <c r="A464" s="2" t="s">
        <v>101</v>
      </c>
      <c r="B464" s="2">
        <v>2</v>
      </c>
      <c r="C464" s="2">
        <v>1825</v>
      </c>
      <c r="D464" s="2">
        <v>0</v>
      </c>
      <c r="E464" s="2">
        <v>1</v>
      </c>
      <c r="G464">
        <f t="shared" ref="G464:H464" si="700">D464*6</f>
        <v>0</v>
      </c>
      <c r="H464">
        <f t="shared" si="700"/>
        <v>6</v>
      </c>
      <c r="I464" s="2">
        <v>30</v>
      </c>
      <c r="J464" s="7">
        <v>43439</v>
      </c>
      <c r="K464" s="8">
        <v>0.45833333333333331</v>
      </c>
      <c r="L464" s="10">
        <v>143</v>
      </c>
      <c r="M464" s="10">
        <v>15258</v>
      </c>
      <c r="N464" s="10">
        <f t="shared" si="326"/>
        <v>15115</v>
      </c>
      <c r="O464" s="8"/>
      <c r="P464" s="8"/>
      <c r="Q464" s="10">
        <f t="shared" ref="Q464:AA464" si="701">Q458</f>
        <v>1343</v>
      </c>
      <c r="R464" s="10">
        <f t="shared" si="701"/>
        <v>3118</v>
      </c>
      <c r="S464" s="10">
        <f t="shared" si="701"/>
        <v>6015</v>
      </c>
      <c r="T464" s="10">
        <f t="shared" si="701"/>
        <v>7596</v>
      </c>
      <c r="U464" s="10">
        <f t="shared" si="701"/>
        <v>9949</v>
      </c>
      <c r="V464" s="10">
        <f t="shared" si="701"/>
        <v>10890</v>
      </c>
      <c r="W464" s="10">
        <f t="shared" si="701"/>
        <v>9949</v>
      </c>
      <c r="X464" s="10">
        <f t="shared" si="701"/>
        <v>7596</v>
      </c>
      <c r="Y464" s="10">
        <f t="shared" si="701"/>
        <v>6015</v>
      </c>
      <c r="Z464" s="10">
        <f t="shared" si="701"/>
        <v>3118</v>
      </c>
      <c r="AA464" s="10">
        <f t="shared" si="701"/>
        <v>1343</v>
      </c>
      <c r="AB464" s="4"/>
      <c r="AC464" s="4"/>
    </row>
    <row r="465" spans="1:29" ht="45" customHeight="1" x14ac:dyDescent="0.25">
      <c r="A465" s="2" t="s">
        <v>101</v>
      </c>
      <c r="B465" s="2">
        <v>2</v>
      </c>
      <c r="C465" s="2">
        <v>1825</v>
      </c>
      <c r="D465" s="2">
        <v>-1</v>
      </c>
      <c r="E465" s="2">
        <v>1</v>
      </c>
      <c r="G465">
        <f t="shared" ref="G465:H465" si="702">D465*6</f>
        <v>-6</v>
      </c>
      <c r="H465">
        <f t="shared" si="702"/>
        <v>6</v>
      </c>
      <c r="I465" s="2">
        <v>30</v>
      </c>
      <c r="J465" s="7">
        <v>43439</v>
      </c>
      <c r="K465" s="8">
        <v>0.45833333333333331</v>
      </c>
      <c r="L465" s="10">
        <v>146</v>
      </c>
      <c r="M465" s="10">
        <v>14870</v>
      </c>
      <c r="N465" s="10">
        <f t="shared" si="326"/>
        <v>14724</v>
      </c>
      <c r="O465" s="8"/>
      <c r="P465" s="8"/>
      <c r="Q465" s="11"/>
      <c r="R465" s="11"/>
      <c r="S465" s="11"/>
      <c r="T465" s="11"/>
      <c r="U465" s="11"/>
      <c r="V465" s="11"/>
      <c r="W465" s="11"/>
      <c r="X465" s="11"/>
      <c r="Y465" s="11"/>
      <c r="Z465" s="11"/>
      <c r="AA465" s="11"/>
      <c r="AB465" s="4"/>
      <c r="AC465" s="4"/>
    </row>
    <row r="466" spans="1:29" ht="45" customHeight="1" x14ac:dyDescent="0.25">
      <c r="A466" s="2" t="s">
        <v>101</v>
      </c>
      <c r="B466" s="2">
        <v>2</v>
      </c>
      <c r="C466" s="2">
        <v>1825</v>
      </c>
      <c r="D466" s="2">
        <f t="shared" ref="D466:D469" si="703">D465-1</f>
        <v>-2</v>
      </c>
      <c r="E466" s="2">
        <v>1</v>
      </c>
      <c r="G466">
        <f t="shared" ref="G466:H466" si="704">D466*6</f>
        <v>-12</v>
      </c>
      <c r="H466">
        <f t="shared" si="704"/>
        <v>6</v>
      </c>
      <c r="I466" s="2">
        <v>30</v>
      </c>
      <c r="J466" s="7">
        <v>43439</v>
      </c>
      <c r="K466" s="8">
        <v>0.45833333333333331</v>
      </c>
      <c r="L466" s="10">
        <v>144</v>
      </c>
      <c r="M466" s="10">
        <v>12671</v>
      </c>
      <c r="N466" s="10">
        <f t="shared" si="326"/>
        <v>12527</v>
      </c>
      <c r="O466" s="8"/>
      <c r="P466" s="8"/>
      <c r="Q466" s="11"/>
      <c r="R466" s="11"/>
      <c r="S466" s="11"/>
      <c r="T466" s="11"/>
      <c r="U466" s="11"/>
      <c r="V466" s="11"/>
      <c r="W466" s="11"/>
      <c r="X466" s="11"/>
      <c r="Y466" s="11"/>
      <c r="Z466" s="11"/>
      <c r="AA466" s="11"/>
      <c r="AB466" s="4"/>
      <c r="AC466" s="4"/>
    </row>
    <row r="467" spans="1:29" ht="45" customHeight="1" x14ac:dyDescent="0.25">
      <c r="A467" s="2" t="s">
        <v>101</v>
      </c>
      <c r="B467" s="2">
        <v>2</v>
      </c>
      <c r="C467" s="2">
        <v>1825</v>
      </c>
      <c r="D467" s="2">
        <f t="shared" si="703"/>
        <v>-3</v>
      </c>
      <c r="E467" s="2">
        <v>1</v>
      </c>
      <c r="G467">
        <f t="shared" ref="G467:H467" si="705">D467*6</f>
        <v>-18</v>
      </c>
      <c r="H467">
        <f t="shared" si="705"/>
        <v>6</v>
      </c>
      <c r="I467" s="2">
        <v>30</v>
      </c>
      <c r="J467" s="7">
        <v>43439</v>
      </c>
      <c r="K467" s="8">
        <v>0.45833333333333331</v>
      </c>
      <c r="L467" s="10">
        <v>147</v>
      </c>
      <c r="M467" s="10">
        <v>9621</v>
      </c>
      <c r="N467" s="10">
        <f t="shared" si="326"/>
        <v>9474</v>
      </c>
      <c r="O467" s="8"/>
      <c r="P467" s="8"/>
      <c r="Q467" s="11"/>
      <c r="R467" s="11"/>
      <c r="S467" s="11"/>
      <c r="T467" s="11"/>
      <c r="U467" s="11"/>
      <c r="V467" s="11"/>
      <c r="W467" s="11"/>
      <c r="X467" s="11"/>
      <c r="Y467" s="11"/>
      <c r="Z467" s="11"/>
      <c r="AA467" s="11"/>
      <c r="AB467" s="4"/>
      <c r="AC467" s="4"/>
    </row>
    <row r="468" spans="1:29" ht="45" customHeight="1" x14ac:dyDescent="0.25">
      <c r="A468" s="2" t="s">
        <v>101</v>
      </c>
      <c r="B468" s="2">
        <v>2</v>
      </c>
      <c r="C468" s="2">
        <v>1825</v>
      </c>
      <c r="D468" s="2">
        <f t="shared" si="703"/>
        <v>-4</v>
      </c>
      <c r="E468" s="2">
        <v>1</v>
      </c>
      <c r="G468">
        <f t="shared" ref="G468:H468" si="706">D468*6</f>
        <v>-24</v>
      </c>
      <c r="H468">
        <f t="shared" si="706"/>
        <v>6</v>
      </c>
      <c r="I468" s="2">
        <v>30</v>
      </c>
      <c r="J468" s="7">
        <v>43439</v>
      </c>
      <c r="K468" s="8">
        <v>0.45833333333333331</v>
      </c>
      <c r="L468" s="10">
        <v>145</v>
      </c>
      <c r="M468" s="10">
        <v>5823</v>
      </c>
      <c r="N468" s="10">
        <f t="shared" si="326"/>
        <v>5678</v>
      </c>
      <c r="O468" s="8"/>
      <c r="P468" s="8"/>
      <c r="Q468" s="11"/>
      <c r="R468" s="11"/>
      <c r="S468" s="11"/>
      <c r="T468" s="11"/>
      <c r="U468" s="11"/>
      <c r="V468" s="11"/>
      <c r="W468" s="11"/>
      <c r="X468" s="11"/>
      <c r="Y468" s="11"/>
      <c r="Z468" s="11"/>
      <c r="AA468" s="11"/>
      <c r="AB468" s="4"/>
      <c r="AC468" s="4"/>
    </row>
    <row r="469" spans="1:29" ht="45" customHeight="1" x14ac:dyDescent="0.25">
      <c r="A469" s="2" t="s">
        <v>101</v>
      </c>
      <c r="B469" s="2">
        <v>2</v>
      </c>
      <c r="C469" s="2">
        <v>1825</v>
      </c>
      <c r="D469" s="2">
        <f t="shared" si="703"/>
        <v>-5</v>
      </c>
      <c r="E469" s="2">
        <v>1</v>
      </c>
      <c r="G469">
        <f t="shared" ref="G469:H469" si="707">D469*6</f>
        <v>-30</v>
      </c>
      <c r="H469">
        <f t="shared" si="707"/>
        <v>6</v>
      </c>
      <c r="I469" s="2">
        <v>30</v>
      </c>
      <c r="J469" s="7">
        <v>43439</v>
      </c>
      <c r="K469" s="8">
        <v>0.45833333333333331</v>
      </c>
      <c r="L469" s="10">
        <v>143</v>
      </c>
      <c r="M469" s="10">
        <v>2802</v>
      </c>
      <c r="N469" s="10">
        <f t="shared" si="326"/>
        <v>2659</v>
      </c>
      <c r="O469" s="8"/>
      <c r="P469" s="8"/>
      <c r="Q469" s="11"/>
      <c r="R469" s="11"/>
      <c r="S469" s="11"/>
      <c r="T469" s="11"/>
      <c r="U469" s="11"/>
      <c r="V469" s="11"/>
      <c r="W469" s="11"/>
      <c r="X469" s="11"/>
      <c r="Y469" s="11"/>
      <c r="Z469" s="11"/>
      <c r="AA469" s="11"/>
      <c r="AB469" s="4"/>
      <c r="AC469" s="4"/>
    </row>
    <row r="470" spans="1:29" ht="45" customHeight="1" x14ac:dyDescent="0.25">
      <c r="A470" s="2" t="s">
        <v>101</v>
      </c>
      <c r="B470" s="2">
        <v>2</v>
      </c>
      <c r="C470" s="2">
        <v>1825</v>
      </c>
      <c r="D470" s="2">
        <v>0</v>
      </c>
      <c r="E470" s="2">
        <v>2</v>
      </c>
      <c r="G470">
        <f t="shared" ref="G470:H470" si="708">D470*6</f>
        <v>0</v>
      </c>
      <c r="H470">
        <f t="shared" si="708"/>
        <v>12</v>
      </c>
      <c r="I470" s="2">
        <v>30</v>
      </c>
      <c r="J470" s="7">
        <v>43439</v>
      </c>
      <c r="K470" s="8">
        <v>0.45833333333333331</v>
      </c>
      <c r="L470" s="10">
        <v>145</v>
      </c>
      <c r="M470" s="10">
        <v>14300</v>
      </c>
      <c r="N470" s="10">
        <f t="shared" si="326"/>
        <v>14155</v>
      </c>
      <c r="O470" s="8"/>
      <c r="P470" s="8"/>
      <c r="Q470" s="11"/>
      <c r="R470" s="11"/>
      <c r="S470" s="11"/>
      <c r="T470" s="11"/>
      <c r="U470" s="11"/>
      <c r="V470" s="11"/>
      <c r="W470" s="11"/>
      <c r="X470" s="11"/>
      <c r="Y470" s="11"/>
      <c r="Z470" s="11"/>
      <c r="AA470" s="11"/>
      <c r="AB470" s="4"/>
      <c r="AC470" s="4"/>
    </row>
    <row r="471" spans="1:29" ht="45" customHeight="1" x14ac:dyDescent="0.25">
      <c r="A471" s="2" t="s">
        <v>101</v>
      </c>
      <c r="B471" s="2">
        <v>2</v>
      </c>
      <c r="C471" s="2">
        <v>1825</v>
      </c>
      <c r="D471" s="2">
        <v>-1</v>
      </c>
      <c r="E471" s="2">
        <v>2</v>
      </c>
      <c r="G471">
        <f t="shared" ref="G471:H471" si="709">D471*6</f>
        <v>-6</v>
      </c>
      <c r="H471">
        <f t="shared" si="709"/>
        <v>12</v>
      </c>
      <c r="I471" s="2">
        <v>30</v>
      </c>
      <c r="J471" s="7">
        <v>43439</v>
      </c>
      <c r="K471" s="8">
        <v>0.45833333333333331</v>
      </c>
      <c r="L471" s="10">
        <v>149</v>
      </c>
      <c r="M471" s="10">
        <v>13149</v>
      </c>
      <c r="N471" s="10">
        <f t="shared" si="326"/>
        <v>13000</v>
      </c>
      <c r="O471" s="8"/>
      <c r="P471" s="8"/>
      <c r="Q471" s="11"/>
      <c r="R471" s="11"/>
      <c r="S471" s="11"/>
      <c r="T471" s="11"/>
      <c r="U471" s="11"/>
      <c r="V471" s="11"/>
      <c r="W471" s="11"/>
      <c r="X471" s="11"/>
      <c r="Y471" s="11"/>
      <c r="Z471" s="11"/>
      <c r="AA471" s="11"/>
      <c r="AB471" s="4"/>
      <c r="AC471" s="4"/>
    </row>
    <row r="472" spans="1:29" ht="45" customHeight="1" x14ac:dyDescent="0.25">
      <c r="A472" s="2" t="s">
        <v>101</v>
      </c>
      <c r="B472" s="2">
        <v>2</v>
      </c>
      <c r="C472" s="2">
        <v>1825</v>
      </c>
      <c r="D472" s="2">
        <f t="shared" ref="D472:D475" si="710">D471-1</f>
        <v>-2</v>
      </c>
      <c r="E472" s="2">
        <v>2</v>
      </c>
      <c r="G472">
        <f t="shared" ref="G472:H472" si="711">D472*6</f>
        <v>-12</v>
      </c>
      <c r="H472">
        <f t="shared" si="711"/>
        <v>12</v>
      </c>
      <c r="I472" s="2">
        <v>30</v>
      </c>
      <c r="J472" s="7">
        <v>43439</v>
      </c>
      <c r="K472" s="8">
        <v>0.45833333333333331</v>
      </c>
      <c r="L472" s="10">
        <v>147</v>
      </c>
      <c r="M472" s="10">
        <v>10820</v>
      </c>
      <c r="N472" s="10">
        <f t="shared" si="326"/>
        <v>10673</v>
      </c>
      <c r="O472" s="8"/>
      <c r="P472" s="8"/>
      <c r="Q472" s="11"/>
      <c r="R472" s="11"/>
      <c r="S472" s="11"/>
      <c r="T472" s="11"/>
      <c r="U472" s="11"/>
      <c r="V472" s="11"/>
      <c r="W472" s="11"/>
      <c r="X472" s="11"/>
      <c r="Y472" s="11"/>
      <c r="Z472" s="11"/>
      <c r="AA472" s="11"/>
      <c r="AB472" s="4"/>
      <c r="AC472" s="4"/>
    </row>
    <row r="473" spans="1:29" ht="45" customHeight="1" x14ac:dyDescent="0.25">
      <c r="A473" s="2" t="s">
        <v>101</v>
      </c>
      <c r="B473" s="2">
        <v>2</v>
      </c>
      <c r="C473" s="2">
        <v>1825</v>
      </c>
      <c r="D473" s="2">
        <f t="shared" si="710"/>
        <v>-3</v>
      </c>
      <c r="E473" s="2">
        <v>2</v>
      </c>
      <c r="G473">
        <f t="shared" ref="G473:H473" si="712">D473*6</f>
        <v>-18</v>
      </c>
      <c r="H473">
        <f t="shared" si="712"/>
        <v>12</v>
      </c>
      <c r="I473" s="2">
        <v>30</v>
      </c>
      <c r="J473" s="7">
        <v>43439</v>
      </c>
      <c r="K473" s="8">
        <v>0.45833333333333331</v>
      </c>
      <c r="L473" s="10">
        <v>148</v>
      </c>
      <c r="M473" s="10">
        <v>7966</v>
      </c>
      <c r="N473" s="10">
        <f t="shared" si="326"/>
        <v>7818</v>
      </c>
      <c r="O473" s="8"/>
      <c r="P473" s="8"/>
      <c r="Q473" s="11"/>
      <c r="R473" s="11"/>
      <c r="S473" s="11"/>
      <c r="T473" s="11"/>
      <c r="U473" s="11"/>
      <c r="V473" s="11"/>
      <c r="W473" s="11"/>
      <c r="X473" s="11"/>
      <c r="Y473" s="11"/>
      <c r="Z473" s="11"/>
      <c r="AA473" s="11"/>
      <c r="AB473" s="4"/>
      <c r="AC473" s="4"/>
    </row>
    <row r="474" spans="1:29" ht="45" customHeight="1" x14ac:dyDescent="0.25">
      <c r="A474" s="2" t="s">
        <v>101</v>
      </c>
      <c r="B474" s="2">
        <v>2</v>
      </c>
      <c r="C474" s="2">
        <v>1825</v>
      </c>
      <c r="D474" s="2">
        <f t="shared" si="710"/>
        <v>-4</v>
      </c>
      <c r="E474" s="2">
        <v>2</v>
      </c>
      <c r="G474">
        <f t="shared" ref="G474:H474" si="713">D474*6</f>
        <v>-24</v>
      </c>
      <c r="H474">
        <f t="shared" si="713"/>
        <v>12</v>
      </c>
      <c r="I474" s="2">
        <v>30</v>
      </c>
      <c r="J474" s="7">
        <v>43439</v>
      </c>
      <c r="K474" s="8">
        <v>0.45833333333333331</v>
      </c>
      <c r="L474" s="10">
        <v>145</v>
      </c>
      <c r="M474" s="10">
        <v>4905</v>
      </c>
      <c r="N474" s="10">
        <f t="shared" si="326"/>
        <v>4760</v>
      </c>
      <c r="O474" s="8"/>
      <c r="P474" s="8"/>
      <c r="Q474" s="11"/>
      <c r="R474" s="11"/>
      <c r="S474" s="11"/>
      <c r="T474" s="11"/>
      <c r="U474" s="11"/>
      <c r="V474" s="11"/>
      <c r="W474" s="11"/>
      <c r="X474" s="11"/>
      <c r="Y474" s="11"/>
      <c r="Z474" s="11"/>
      <c r="AA474" s="11"/>
      <c r="AB474" s="4"/>
      <c r="AC474" s="4"/>
    </row>
    <row r="475" spans="1:29" ht="45" customHeight="1" x14ac:dyDescent="0.25">
      <c r="A475" s="2" t="s">
        <v>101</v>
      </c>
      <c r="B475" s="2">
        <v>2</v>
      </c>
      <c r="C475" s="2">
        <v>1825</v>
      </c>
      <c r="D475" s="2">
        <f t="shared" si="710"/>
        <v>-5</v>
      </c>
      <c r="E475" s="2">
        <v>2</v>
      </c>
      <c r="G475">
        <f t="shared" ref="G475:H475" si="714">D475*6</f>
        <v>-30</v>
      </c>
      <c r="H475">
        <f t="shared" si="714"/>
        <v>12</v>
      </c>
      <c r="I475" s="2">
        <v>30</v>
      </c>
      <c r="J475" s="7">
        <v>43439</v>
      </c>
      <c r="K475" s="8">
        <v>0.45833333333333331</v>
      </c>
      <c r="L475" s="10">
        <v>142</v>
      </c>
      <c r="M475" s="10">
        <v>2027</v>
      </c>
      <c r="N475" s="10">
        <f t="shared" si="326"/>
        <v>1885</v>
      </c>
      <c r="O475" s="8"/>
      <c r="P475" s="8"/>
      <c r="Q475" s="11"/>
      <c r="R475" s="11"/>
      <c r="S475" s="11"/>
      <c r="T475" s="11"/>
      <c r="U475" s="11"/>
      <c r="V475" s="11"/>
      <c r="W475" s="11"/>
      <c r="X475" s="11"/>
      <c r="Y475" s="11"/>
      <c r="Z475" s="11"/>
      <c r="AA475" s="11"/>
      <c r="AB475" s="4"/>
      <c r="AC475" s="4"/>
    </row>
    <row r="476" spans="1:29" ht="45" customHeight="1" x14ac:dyDescent="0.25">
      <c r="A476" s="2" t="s">
        <v>101</v>
      </c>
      <c r="B476" s="2">
        <v>2</v>
      </c>
      <c r="C476" s="2">
        <v>1825</v>
      </c>
      <c r="D476" s="2">
        <v>0</v>
      </c>
      <c r="E476" s="2">
        <v>3</v>
      </c>
      <c r="G476">
        <f t="shared" ref="G476:H476" si="715">D476*6</f>
        <v>0</v>
      </c>
      <c r="H476">
        <f t="shared" si="715"/>
        <v>18</v>
      </c>
      <c r="I476" s="2">
        <v>30</v>
      </c>
      <c r="J476" s="7">
        <v>43439</v>
      </c>
      <c r="K476" s="8">
        <v>0.45833333333333331</v>
      </c>
      <c r="L476" s="10">
        <v>152</v>
      </c>
      <c r="M476" s="10">
        <v>11042</v>
      </c>
      <c r="N476" s="10">
        <f t="shared" si="326"/>
        <v>10890</v>
      </c>
      <c r="O476" s="8"/>
      <c r="P476" s="8"/>
      <c r="Q476" s="11"/>
      <c r="R476" s="11"/>
      <c r="S476" s="11"/>
      <c r="T476" s="11"/>
      <c r="U476" s="11"/>
      <c r="V476" s="11"/>
      <c r="W476" s="11"/>
      <c r="X476" s="11"/>
      <c r="Y476" s="11"/>
      <c r="Z476" s="11"/>
      <c r="AA476" s="11"/>
      <c r="AB476" s="4"/>
      <c r="AC476" s="4"/>
    </row>
    <row r="477" spans="1:29" ht="45" customHeight="1" x14ac:dyDescent="0.25">
      <c r="A477" s="2" t="s">
        <v>101</v>
      </c>
      <c r="B477" s="2">
        <v>2</v>
      </c>
      <c r="C477" s="2">
        <v>1825</v>
      </c>
      <c r="D477" s="2">
        <v>-1</v>
      </c>
      <c r="E477" s="2">
        <v>3</v>
      </c>
      <c r="G477">
        <f t="shared" ref="G477:H477" si="716">D477*6</f>
        <v>-6</v>
      </c>
      <c r="H477">
        <f t="shared" si="716"/>
        <v>18</v>
      </c>
      <c r="I477" s="2">
        <v>30</v>
      </c>
      <c r="J477" s="7">
        <v>43439</v>
      </c>
      <c r="K477" s="8">
        <v>0.45833333333333331</v>
      </c>
      <c r="L477" s="10">
        <v>152</v>
      </c>
      <c r="M477" s="10">
        <v>10101</v>
      </c>
      <c r="N477" s="10">
        <f t="shared" si="326"/>
        <v>9949</v>
      </c>
      <c r="O477" s="8"/>
      <c r="P477" s="8"/>
      <c r="Q477" s="11"/>
      <c r="R477" s="11"/>
      <c r="S477" s="11"/>
      <c r="T477" s="11"/>
      <c r="U477" s="11"/>
      <c r="V477" s="11"/>
      <c r="W477" s="11"/>
      <c r="X477" s="11"/>
      <c r="Y477" s="11"/>
      <c r="Z477" s="11"/>
      <c r="AA477" s="11"/>
      <c r="AB477" s="4"/>
      <c r="AC477" s="4"/>
    </row>
    <row r="478" spans="1:29" ht="45" customHeight="1" x14ac:dyDescent="0.25">
      <c r="A478" s="2" t="s">
        <v>101</v>
      </c>
      <c r="B478" s="2">
        <v>2</v>
      </c>
      <c r="C478" s="2">
        <v>1825</v>
      </c>
      <c r="D478" s="2">
        <f t="shared" ref="D478:D481" si="717">D477-1</f>
        <v>-2</v>
      </c>
      <c r="E478" s="2">
        <v>3</v>
      </c>
      <c r="G478">
        <f t="shared" ref="G478:H478" si="718">D478*6</f>
        <v>-12</v>
      </c>
      <c r="H478">
        <f t="shared" si="718"/>
        <v>18</v>
      </c>
      <c r="I478" s="2">
        <v>30</v>
      </c>
      <c r="J478" s="7">
        <v>43439</v>
      </c>
      <c r="K478" s="8">
        <v>0.45833333333333331</v>
      </c>
      <c r="L478" s="10">
        <v>157</v>
      </c>
      <c r="M478" s="10">
        <v>7753</v>
      </c>
      <c r="N478" s="10">
        <f t="shared" si="326"/>
        <v>7596</v>
      </c>
      <c r="O478" s="8"/>
      <c r="P478" s="8"/>
      <c r="Q478" s="11"/>
      <c r="R478" s="11"/>
      <c r="S478" s="11"/>
      <c r="T478" s="11"/>
      <c r="U478" s="11"/>
      <c r="V478" s="11"/>
      <c r="W478" s="11"/>
      <c r="X478" s="11"/>
      <c r="Y478" s="11"/>
      <c r="Z478" s="11"/>
      <c r="AA478" s="11"/>
      <c r="AB478" s="4"/>
      <c r="AC478" s="4"/>
    </row>
    <row r="479" spans="1:29" ht="45" customHeight="1" x14ac:dyDescent="0.25">
      <c r="A479" s="2" t="s">
        <v>101</v>
      </c>
      <c r="B479" s="2">
        <v>2</v>
      </c>
      <c r="C479" s="2">
        <v>1825</v>
      </c>
      <c r="D479" s="2">
        <f t="shared" si="717"/>
        <v>-3</v>
      </c>
      <c r="E479" s="2">
        <v>3</v>
      </c>
      <c r="G479">
        <f t="shared" ref="G479:H479" si="719">D479*6</f>
        <v>-18</v>
      </c>
      <c r="H479">
        <f t="shared" si="719"/>
        <v>18</v>
      </c>
      <c r="I479" s="2">
        <v>30</v>
      </c>
      <c r="J479" s="7">
        <v>43439</v>
      </c>
      <c r="K479" s="8">
        <v>0.45833333333333331</v>
      </c>
      <c r="L479" s="10">
        <v>159</v>
      </c>
      <c r="M479" s="10">
        <v>6174</v>
      </c>
      <c r="N479" s="10">
        <f t="shared" si="326"/>
        <v>6015</v>
      </c>
      <c r="O479" s="8"/>
      <c r="P479" s="8"/>
      <c r="Q479" s="11"/>
      <c r="R479" s="11"/>
      <c r="S479" s="11"/>
      <c r="T479" s="11"/>
      <c r="U479" s="11"/>
      <c r="V479" s="11"/>
      <c r="W479" s="11"/>
      <c r="X479" s="11"/>
      <c r="Y479" s="11"/>
      <c r="Z479" s="11"/>
      <c r="AA479" s="11"/>
      <c r="AB479" s="4"/>
      <c r="AC479" s="4"/>
    </row>
    <row r="480" spans="1:29" ht="45" customHeight="1" x14ac:dyDescent="0.25">
      <c r="A480" s="2" t="s">
        <v>101</v>
      </c>
      <c r="B480" s="2">
        <v>2</v>
      </c>
      <c r="C480" s="2">
        <v>1825</v>
      </c>
      <c r="D480" s="2">
        <f t="shared" si="717"/>
        <v>-4</v>
      </c>
      <c r="E480" s="2">
        <v>3</v>
      </c>
      <c r="G480">
        <f t="shared" ref="G480:H480" si="720">D480*6</f>
        <v>-24</v>
      </c>
      <c r="H480">
        <f t="shared" si="720"/>
        <v>18</v>
      </c>
      <c r="I480" s="2">
        <v>30</v>
      </c>
      <c r="J480" s="7">
        <v>43439</v>
      </c>
      <c r="K480" s="8">
        <v>0.45833333333333331</v>
      </c>
      <c r="L480" s="10">
        <v>153</v>
      </c>
      <c r="M480" s="10">
        <v>3271</v>
      </c>
      <c r="N480" s="10">
        <f t="shared" si="326"/>
        <v>3118</v>
      </c>
      <c r="O480" s="8"/>
      <c r="P480" s="8"/>
      <c r="Q480" s="11"/>
      <c r="R480" s="11"/>
      <c r="S480" s="11"/>
      <c r="T480" s="11"/>
      <c r="U480" s="11"/>
      <c r="V480" s="11"/>
      <c r="W480" s="11"/>
      <c r="X480" s="11"/>
      <c r="Y480" s="11"/>
      <c r="Z480" s="11"/>
      <c r="AA480" s="11"/>
      <c r="AB480" s="4"/>
      <c r="AC480" s="4"/>
    </row>
    <row r="481" spans="1:29" ht="45" customHeight="1" x14ac:dyDescent="0.25">
      <c r="A481" s="2" t="s">
        <v>101</v>
      </c>
      <c r="B481" s="2">
        <v>2</v>
      </c>
      <c r="C481" s="2">
        <v>1825</v>
      </c>
      <c r="D481" s="2">
        <f t="shared" si="717"/>
        <v>-5</v>
      </c>
      <c r="E481" s="2">
        <v>3</v>
      </c>
      <c r="G481">
        <f t="shared" ref="G481:H481" si="721">D481*6</f>
        <v>-30</v>
      </c>
      <c r="H481">
        <f t="shared" si="721"/>
        <v>18</v>
      </c>
      <c r="I481" s="2">
        <v>30</v>
      </c>
      <c r="J481" s="7">
        <v>43439</v>
      </c>
      <c r="K481" s="8">
        <v>0.45833333333333331</v>
      </c>
      <c r="L481" s="10">
        <v>152</v>
      </c>
      <c r="M481" s="10">
        <v>1495</v>
      </c>
      <c r="N481" s="10">
        <f t="shared" si="326"/>
        <v>1343</v>
      </c>
      <c r="O481" s="8"/>
      <c r="P481" s="8"/>
      <c r="Q481" s="11"/>
      <c r="R481" s="11"/>
      <c r="S481" s="11"/>
      <c r="T481" s="11"/>
      <c r="U481" s="11"/>
      <c r="V481" s="11"/>
      <c r="W481" s="11"/>
      <c r="X481" s="11"/>
      <c r="Y481" s="11"/>
      <c r="Z481" s="11"/>
      <c r="AA481" s="11"/>
      <c r="AB481" s="4"/>
      <c r="AC481" s="4"/>
    </row>
    <row r="482" spans="1:29" ht="45" customHeight="1" x14ac:dyDescent="0.3">
      <c r="A482" s="2" t="s">
        <v>101</v>
      </c>
      <c r="B482" s="2">
        <v>2</v>
      </c>
      <c r="C482" s="2">
        <v>1824</v>
      </c>
      <c r="D482" s="2">
        <v>0</v>
      </c>
      <c r="E482" s="2">
        <v>0</v>
      </c>
      <c r="G482">
        <f t="shared" ref="G482:H482" si="722">D482*6</f>
        <v>0</v>
      </c>
      <c r="H482">
        <f t="shared" si="722"/>
        <v>0</v>
      </c>
      <c r="I482" s="2">
        <v>30</v>
      </c>
      <c r="J482" s="7">
        <v>43439</v>
      </c>
      <c r="K482" s="8">
        <v>0.45833333333333331</v>
      </c>
      <c r="L482" s="10">
        <v>146</v>
      </c>
      <c r="M482" s="10">
        <v>24964</v>
      </c>
      <c r="N482" s="10">
        <f t="shared" si="326"/>
        <v>24818</v>
      </c>
      <c r="O482" s="8"/>
      <c r="P482" s="8"/>
      <c r="Q482" s="10">
        <f>N505</f>
        <v>405</v>
      </c>
      <c r="R482" s="10">
        <f>N504</f>
        <v>572</v>
      </c>
      <c r="S482" s="10">
        <f>N503</f>
        <v>940</v>
      </c>
      <c r="T482" s="10">
        <f>N502</f>
        <v>4027</v>
      </c>
      <c r="U482" s="10">
        <f>N501</f>
        <v>10882</v>
      </c>
      <c r="V482" s="10">
        <f>N500</f>
        <v>14037</v>
      </c>
      <c r="W482" s="9">
        <f t="shared" ref="W482:W485" si="723">U482</f>
        <v>10882</v>
      </c>
      <c r="X482" s="9">
        <f t="shared" ref="X482:X485" si="724">T482</f>
        <v>4027</v>
      </c>
      <c r="Y482" s="9">
        <f t="shared" ref="Y482:Y485" si="725">S482</f>
        <v>940</v>
      </c>
      <c r="Z482" s="9">
        <f t="shared" ref="Z482:Z485" si="726">R482</f>
        <v>572</v>
      </c>
      <c r="AA482" s="9">
        <f t="shared" ref="AA482:AA485" si="727">Q482</f>
        <v>405</v>
      </c>
      <c r="AB482" s="15" t="s">
        <v>67</v>
      </c>
      <c r="AC482" s="16">
        <f>B482</f>
        <v>2</v>
      </c>
    </row>
    <row r="483" spans="1:29" ht="45" customHeight="1" x14ac:dyDescent="0.3">
      <c r="A483" s="2" t="s">
        <v>101</v>
      </c>
      <c r="B483" s="2">
        <v>2</v>
      </c>
      <c r="C483" s="2">
        <v>1824</v>
      </c>
      <c r="D483" s="2">
        <v>-1</v>
      </c>
      <c r="E483" s="2">
        <v>0</v>
      </c>
      <c r="G483">
        <f t="shared" ref="G483:H483" si="728">D483*6</f>
        <v>-6</v>
      </c>
      <c r="H483">
        <f t="shared" si="728"/>
        <v>0</v>
      </c>
      <c r="I483" s="2">
        <v>30</v>
      </c>
      <c r="J483" s="7">
        <v>43439</v>
      </c>
      <c r="K483" s="8">
        <v>0.45833333333333331</v>
      </c>
      <c r="L483" s="10">
        <v>147</v>
      </c>
      <c r="M483" s="10">
        <v>25482</v>
      </c>
      <c r="N483" s="10">
        <f t="shared" si="326"/>
        <v>25335</v>
      </c>
      <c r="O483" s="8"/>
      <c r="P483" s="8"/>
      <c r="Q483" s="10">
        <f>N499</f>
        <v>446</v>
      </c>
      <c r="R483" s="10">
        <f>N498</f>
        <v>713</v>
      </c>
      <c r="S483" s="10">
        <f>N497</f>
        <v>3273</v>
      </c>
      <c r="T483" s="10">
        <f>N496</f>
        <v>13735</v>
      </c>
      <c r="U483" s="10">
        <f>N495</f>
        <v>20958</v>
      </c>
      <c r="V483" s="10">
        <f>N494</f>
        <v>23411</v>
      </c>
      <c r="W483" s="9">
        <f t="shared" si="723"/>
        <v>20958</v>
      </c>
      <c r="X483" s="9">
        <f t="shared" si="724"/>
        <v>13735</v>
      </c>
      <c r="Y483" s="9">
        <f t="shared" si="725"/>
        <v>3273</v>
      </c>
      <c r="Z483" s="9">
        <f t="shared" si="726"/>
        <v>713</v>
      </c>
      <c r="AA483" s="9">
        <f t="shared" si="727"/>
        <v>446</v>
      </c>
      <c r="AB483" s="15" t="s">
        <v>68</v>
      </c>
      <c r="AC483" s="16">
        <f>C482</f>
        <v>1824</v>
      </c>
    </row>
    <row r="484" spans="1:29" ht="45" customHeight="1" x14ac:dyDescent="0.3">
      <c r="A484" s="2" t="s">
        <v>101</v>
      </c>
      <c r="B484" s="2">
        <v>2</v>
      </c>
      <c r="C484" s="2">
        <v>1824</v>
      </c>
      <c r="D484" s="2">
        <f t="shared" ref="D484:D487" si="729">D483-1</f>
        <v>-2</v>
      </c>
      <c r="E484" s="2">
        <v>0</v>
      </c>
      <c r="G484">
        <f t="shared" ref="G484:H484" si="730">D484*6</f>
        <v>-12</v>
      </c>
      <c r="H484">
        <f t="shared" si="730"/>
        <v>0</v>
      </c>
      <c r="I484" s="2">
        <v>30</v>
      </c>
      <c r="J484" s="7">
        <v>43439</v>
      </c>
      <c r="K484" s="8">
        <v>0.45833333333333331</v>
      </c>
      <c r="L484" s="10">
        <v>139</v>
      </c>
      <c r="M484" s="10">
        <v>19660</v>
      </c>
      <c r="N484" s="10">
        <f t="shared" si="326"/>
        <v>19521</v>
      </c>
      <c r="O484" s="8"/>
      <c r="P484" s="8"/>
      <c r="Q484" s="10">
        <f>N492</f>
        <v>892</v>
      </c>
      <c r="R484" s="10">
        <f>N491</f>
        <v>7880</v>
      </c>
      <c r="S484" s="10">
        <f>N491</f>
        <v>7880</v>
      </c>
      <c r="T484" s="10">
        <f>N490</f>
        <v>18821</v>
      </c>
      <c r="U484" s="10">
        <f>N489</f>
        <v>24164</v>
      </c>
      <c r="V484" s="10">
        <f>N488</f>
        <v>25964</v>
      </c>
      <c r="W484" s="9">
        <f t="shared" si="723"/>
        <v>24164</v>
      </c>
      <c r="X484" s="9">
        <f t="shared" si="724"/>
        <v>18821</v>
      </c>
      <c r="Y484" s="9">
        <f t="shared" si="725"/>
        <v>7880</v>
      </c>
      <c r="Z484" s="9">
        <f t="shared" si="726"/>
        <v>7880</v>
      </c>
      <c r="AA484" s="9">
        <f t="shared" si="727"/>
        <v>892</v>
      </c>
      <c r="AB484" s="15" t="s">
        <v>69</v>
      </c>
      <c r="AC484" s="16">
        <f>I482</f>
        <v>30</v>
      </c>
    </row>
    <row r="485" spans="1:29" ht="45" customHeight="1" x14ac:dyDescent="0.25">
      <c r="A485" s="2" t="s">
        <v>101</v>
      </c>
      <c r="B485" s="2">
        <v>2</v>
      </c>
      <c r="C485" s="2">
        <v>1824</v>
      </c>
      <c r="D485" s="2">
        <f t="shared" si="729"/>
        <v>-3</v>
      </c>
      <c r="E485" s="2">
        <v>0</v>
      </c>
      <c r="G485">
        <f t="shared" ref="G485:H485" si="731">D485*6</f>
        <v>-18</v>
      </c>
      <c r="H485">
        <f t="shared" si="731"/>
        <v>0</v>
      </c>
      <c r="I485" s="2">
        <v>30</v>
      </c>
      <c r="J485" s="7">
        <v>43439</v>
      </c>
      <c r="K485" s="8">
        <v>0.45833333333333331</v>
      </c>
      <c r="L485" s="10">
        <v>141</v>
      </c>
      <c r="M485" s="10">
        <v>9622</v>
      </c>
      <c r="N485" s="10">
        <f t="shared" si="326"/>
        <v>9481</v>
      </c>
      <c r="O485" s="8"/>
      <c r="P485" s="8"/>
      <c r="Q485" s="10">
        <f>N487</f>
        <v>508</v>
      </c>
      <c r="R485" s="10">
        <f>N486</f>
        <v>1014</v>
      </c>
      <c r="S485" s="10">
        <f>N485</f>
        <v>9481</v>
      </c>
      <c r="T485" s="10">
        <f>N484</f>
        <v>19521</v>
      </c>
      <c r="U485" s="10">
        <f>N483</f>
        <v>25335</v>
      </c>
      <c r="V485" s="29">
        <f>N482</f>
        <v>24818</v>
      </c>
      <c r="W485" s="9">
        <f t="shared" si="723"/>
        <v>25335</v>
      </c>
      <c r="X485" s="9">
        <f t="shared" si="724"/>
        <v>19521</v>
      </c>
      <c r="Y485" s="9">
        <f t="shared" si="725"/>
        <v>9481</v>
      </c>
      <c r="Z485" s="9">
        <f t="shared" si="726"/>
        <v>1014</v>
      </c>
      <c r="AA485" s="9">
        <f t="shared" si="727"/>
        <v>508</v>
      </c>
      <c r="AB485" s="4"/>
      <c r="AC485" s="4"/>
    </row>
    <row r="486" spans="1:29" ht="45" customHeight="1" x14ac:dyDescent="0.25">
      <c r="A486" s="2" t="s">
        <v>101</v>
      </c>
      <c r="B486" s="2">
        <v>2</v>
      </c>
      <c r="C486" s="2">
        <v>1824</v>
      </c>
      <c r="D486" s="2">
        <f t="shared" si="729"/>
        <v>-4</v>
      </c>
      <c r="E486" s="2">
        <v>0</v>
      </c>
      <c r="G486">
        <f t="shared" ref="G486:H486" si="732">D486*6</f>
        <v>-24</v>
      </c>
      <c r="H486">
        <f t="shared" si="732"/>
        <v>0</v>
      </c>
      <c r="I486" s="2">
        <v>30</v>
      </c>
      <c r="J486" s="7">
        <v>43439</v>
      </c>
      <c r="K486" s="8">
        <v>0.45833333333333331</v>
      </c>
      <c r="L486" s="10">
        <v>141</v>
      </c>
      <c r="M486" s="10">
        <v>1155</v>
      </c>
      <c r="N486" s="10">
        <f t="shared" si="326"/>
        <v>1014</v>
      </c>
      <c r="O486" s="8"/>
      <c r="P486" s="8"/>
      <c r="Q486" s="10">
        <f t="shared" ref="Q486:AA486" si="733">Q484</f>
        <v>892</v>
      </c>
      <c r="R486" s="10">
        <f t="shared" si="733"/>
        <v>7880</v>
      </c>
      <c r="S486" s="10">
        <f t="shared" si="733"/>
        <v>7880</v>
      </c>
      <c r="T486" s="10">
        <f t="shared" si="733"/>
        <v>18821</v>
      </c>
      <c r="U486" s="10">
        <f t="shared" si="733"/>
        <v>24164</v>
      </c>
      <c r="V486" s="10">
        <f t="shared" si="733"/>
        <v>25964</v>
      </c>
      <c r="W486" s="10">
        <f t="shared" si="733"/>
        <v>24164</v>
      </c>
      <c r="X486" s="10">
        <f t="shared" si="733"/>
        <v>18821</v>
      </c>
      <c r="Y486" s="10">
        <f t="shared" si="733"/>
        <v>7880</v>
      </c>
      <c r="Z486" s="10">
        <f t="shared" si="733"/>
        <v>7880</v>
      </c>
      <c r="AA486" s="10">
        <f t="shared" si="733"/>
        <v>892</v>
      </c>
      <c r="AB486" s="4"/>
      <c r="AC486" s="4"/>
    </row>
    <row r="487" spans="1:29" ht="45" customHeight="1" x14ac:dyDescent="0.25">
      <c r="A487" s="2" t="s">
        <v>101</v>
      </c>
      <c r="B487" s="2">
        <v>2</v>
      </c>
      <c r="C487" s="2">
        <v>1824</v>
      </c>
      <c r="D487" s="2">
        <f t="shared" si="729"/>
        <v>-5</v>
      </c>
      <c r="E487" s="2">
        <v>0</v>
      </c>
      <c r="G487">
        <f t="shared" ref="G487:H487" si="734">D487*6</f>
        <v>-30</v>
      </c>
      <c r="H487">
        <f t="shared" si="734"/>
        <v>0</v>
      </c>
      <c r="I487" s="2">
        <v>30</v>
      </c>
      <c r="J487" s="7">
        <v>43439</v>
      </c>
      <c r="K487" s="8">
        <v>0.45833333333333331</v>
      </c>
      <c r="L487" s="10">
        <v>142</v>
      </c>
      <c r="M487" s="10">
        <v>650</v>
      </c>
      <c r="N487" s="10">
        <f t="shared" si="326"/>
        <v>508</v>
      </c>
      <c r="O487" s="8"/>
      <c r="P487" s="8"/>
      <c r="Q487" s="10">
        <f t="shared" ref="Q487:AA487" si="735">Q483</f>
        <v>446</v>
      </c>
      <c r="R487" s="10">
        <f t="shared" si="735"/>
        <v>713</v>
      </c>
      <c r="S487" s="10">
        <f t="shared" si="735"/>
        <v>3273</v>
      </c>
      <c r="T487" s="10">
        <f t="shared" si="735"/>
        <v>13735</v>
      </c>
      <c r="U487" s="10">
        <f t="shared" si="735"/>
        <v>20958</v>
      </c>
      <c r="V487" s="10">
        <f t="shared" si="735"/>
        <v>23411</v>
      </c>
      <c r="W487" s="10">
        <f t="shared" si="735"/>
        <v>20958</v>
      </c>
      <c r="X487" s="10">
        <f t="shared" si="735"/>
        <v>13735</v>
      </c>
      <c r="Y487" s="10">
        <f t="shared" si="735"/>
        <v>3273</v>
      </c>
      <c r="Z487" s="10">
        <f t="shared" si="735"/>
        <v>713</v>
      </c>
      <c r="AA487" s="10">
        <f t="shared" si="735"/>
        <v>446</v>
      </c>
      <c r="AB487" s="4"/>
      <c r="AC487" s="4"/>
    </row>
    <row r="488" spans="1:29" ht="45" customHeight="1" x14ac:dyDescent="0.25">
      <c r="A488" s="2" t="s">
        <v>101</v>
      </c>
      <c r="B488" s="2">
        <v>2</v>
      </c>
      <c r="C488" s="2">
        <v>1824</v>
      </c>
      <c r="D488" s="2">
        <v>0</v>
      </c>
      <c r="E488" s="2">
        <v>1</v>
      </c>
      <c r="G488">
        <f t="shared" ref="G488:H488" si="736">D488*6</f>
        <v>0</v>
      </c>
      <c r="H488">
        <f t="shared" si="736"/>
        <v>6</v>
      </c>
      <c r="I488" s="2">
        <v>30</v>
      </c>
      <c r="J488" s="7">
        <v>43439</v>
      </c>
      <c r="K488" s="8">
        <v>0.45833333333333331</v>
      </c>
      <c r="L488" s="10">
        <v>143</v>
      </c>
      <c r="M488" s="10">
        <v>26107</v>
      </c>
      <c r="N488" s="10">
        <f t="shared" si="326"/>
        <v>25964</v>
      </c>
      <c r="O488" s="8"/>
      <c r="P488" s="8"/>
      <c r="Q488" s="10">
        <f t="shared" ref="Q488:AA488" si="737">Q482</f>
        <v>405</v>
      </c>
      <c r="R488" s="10">
        <f t="shared" si="737"/>
        <v>572</v>
      </c>
      <c r="S488" s="10">
        <f t="shared" si="737"/>
        <v>940</v>
      </c>
      <c r="T488" s="10">
        <f t="shared" si="737"/>
        <v>4027</v>
      </c>
      <c r="U488" s="10">
        <f t="shared" si="737"/>
        <v>10882</v>
      </c>
      <c r="V488" s="10">
        <f t="shared" si="737"/>
        <v>14037</v>
      </c>
      <c r="W488" s="10">
        <f t="shared" si="737"/>
        <v>10882</v>
      </c>
      <c r="X488" s="10">
        <f t="shared" si="737"/>
        <v>4027</v>
      </c>
      <c r="Y488" s="10">
        <f t="shared" si="737"/>
        <v>940</v>
      </c>
      <c r="Z488" s="10">
        <f t="shared" si="737"/>
        <v>572</v>
      </c>
      <c r="AA488" s="10">
        <f t="shared" si="737"/>
        <v>405</v>
      </c>
      <c r="AB488" s="4"/>
      <c r="AC488" s="4"/>
    </row>
    <row r="489" spans="1:29" ht="45" customHeight="1" x14ac:dyDescent="0.25">
      <c r="A489" s="2" t="s">
        <v>101</v>
      </c>
      <c r="B489" s="2">
        <v>2</v>
      </c>
      <c r="C489" s="2">
        <v>1824</v>
      </c>
      <c r="D489" s="2">
        <v>-1</v>
      </c>
      <c r="E489" s="2">
        <v>1</v>
      </c>
      <c r="G489">
        <f t="shared" ref="G489:H489" si="738">D489*6</f>
        <v>-6</v>
      </c>
      <c r="H489">
        <f t="shared" si="738"/>
        <v>6</v>
      </c>
      <c r="I489" s="2">
        <v>30</v>
      </c>
      <c r="J489" s="7">
        <v>43439</v>
      </c>
      <c r="K489" s="8">
        <v>0.45833333333333331</v>
      </c>
      <c r="L489" s="10">
        <v>146</v>
      </c>
      <c r="M489" s="10">
        <v>24310</v>
      </c>
      <c r="N489" s="10">
        <f t="shared" si="326"/>
        <v>24164</v>
      </c>
      <c r="O489" s="8"/>
      <c r="P489" s="8"/>
      <c r="Q489" s="11"/>
      <c r="R489" s="11"/>
      <c r="S489" s="11"/>
      <c r="T489" s="11"/>
      <c r="U489" s="11"/>
      <c r="V489" s="11"/>
      <c r="W489" s="11"/>
      <c r="X489" s="11"/>
      <c r="Y489" s="11"/>
      <c r="Z489" s="11"/>
      <c r="AA489" s="11"/>
      <c r="AB489" s="4"/>
      <c r="AC489" s="4"/>
    </row>
    <row r="490" spans="1:29" ht="45" customHeight="1" x14ac:dyDescent="0.25">
      <c r="A490" s="2" t="s">
        <v>101</v>
      </c>
      <c r="B490" s="2">
        <v>2</v>
      </c>
      <c r="C490" s="2">
        <v>1824</v>
      </c>
      <c r="D490" s="2">
        <f t="shared" ref="D490:D493" si="739">D489-1</f>
        <v>-2</v>
      </c>
      <c r="E490" s="2">
        <v>1</v>
      </c>
      <c r="G490">
        <f t="shared" ref="G490:H490" si="740">D490*6</f>
        <v>-12</v>
      </c>
      <c r="H490">
        <f t="shared" si="740"/>
        <v>6</v>
      </c>
      <c r="I490" s="2">
        <v>30</v>
      </c>
      <c r="J490" s="7">
        <v>43439</v>
      </c>
      <c r="K490" s="8">
        <v>0.45833333333333331</v>
      </c>
      <c r="L490" s="10">
        <v>144</v>
      </c>
      <c r="M490" s="10">
        <v>18965</v>
      </c>
      <c r="N490" s="10">
        <f t="shared" si="326"/>
        <v>18821</v>
      </c>
      <c r="O490" s="8"/>
      <c r="P490" s="8"/>
      <c r="Q490" s="11"/>
      <c r="R490" s="11"/>
      <c r="S490" s="11"/>
      <c r="T490" s="11"/>
      <c r="U490" s="11"/>
      <c r="V490" s="11"/>
      <c r="W490" s="11"/>
      <c r="X490" s="11"/>
      <c r="Y490" s="11"/>
      <c r="Z490" s="11"/>
      <c r="AA490" s="11"/>
      <c r="AB490" s="4"/>
      <c r="AC490" s="4"/>
    </row>
    <row r="491" spans="1:29" ht="45" customHeight="1" x14ac:dyDescent="0.25">
      <c r="A491" s="2" t="s">
        <v>101</v>
      </c>
      <c r="B491" s="2">
        <v>2</v>
      </c>
      <c r="C491" s="2">
        <v>1824</v>
      </c>
      <c r="D491" s="2">
        <f t="shared" si="739"/>
        <v>-3</v>
      </c>
      <c r="E491" s="2">
        <v>1</v>
      </c>
      <c r="G491">
        <f t="shared" ref="G491:H491" si="741">D491*6</f>
        <v>-18</v>
      </c>
      <c r="H491">
        <f t="shared" si="741"/>
        <v>6</v>
      </c>
      <c r="I491" s="2">
        <v>30</v>
      </c>
      <c r="J491" s="7">
        <v>43439</v>
      </c>
      <c r="K491" s="8">
        <v>0.45833333333333331</v>
      </c>
      <c r="L491" s="10">
        <v>147</v>
      </c>
      <c r="M491" s="10">
        <v>8027</v>
      </c>
      <c r="N491" s="10">
        <f t="shared" si="326"/>
        <v>7880</v>
      </c>
      <c r="O491" s="8"/>
      <c r="P491" s="8"/>
      <c r="Q491" s="11"/>
      <c r="R491" s="11"/>
      <c r="S491" s="11"/>
      <c r="T491" s="11"/>
      <c r="U491" s="11"/>
      <c r="V491" s="11"/>
      <c r="W491" s="11"/>
      <c r="X491" s="11"/>
      <c r="Y491" s="11"/>
      <c r="Z491" s="11"/>
      <c r="AA491" s="11"/>
      <c r="AB491" s="4"/>
      <c r="AC491" s="4"/>
    </row>
    <row r="492" spans="1:29" ht="45" customHeight="1" x14ac:dyDescent="0.25">
      <c r="A492" s="2" t="s">
        <v>101</v>
      </c>
      <c r="B492" s="2">
        <v>2</v>
      </c>
      <c r="C492" s="2">
        <v>1824</v>
      </c>
      <c r="D492" s="2">
        <f t="shared" si="739"/>
        <v>-4</v>
      </c>
      <c r="E492" s="2">
        <v>1</v>
      </c>
      <c r="G492">
        <f t="shared" ref="G492:H492" si="742">D492*6</f>
        <v>-24</v>
      </c>
      <c r="H492">
        <f t="shared" si="742"/>
        <v>6</v>
      </c>
      <c r="I492" s="2">
        <v>30</v>
      </c>
      <c r="J492" s="7">
        <v>43439</v>
      </c>
      <c r="K492" s="8">
        <v>0.45833333333333331</v>
      </c>
      <c r="L492" s="10">
        <v>145</v>
      </c>
      <c r="M492" s="10">
        <v>1037</v>
      </c>
      <c r="N492" s="10">
        <f t="shared" si="326"/>
        <v>892</v>
      </c>
      <c r="O492" s="8"/>
      <c r="P492" s="8"/>
      <c r="Q492" s="11"/>
      <c r="R492" s="11"/>
      <c r="S492" s="11"/>
      <c r="T492" s="11"/>
      <c r="U492" s="11"/>
      <c r="V492" s="11"/>
      <c r="W492" s="11"/>
      <c r="X492" s="11"/>
      <c r="Y492" s="11"/>
      <c r="Z492" s="11"/>
      <c r="AA492" s="11"/>
      <c r="AB492" s="4"/>
      <c r="AC492" s="4"/>
    </row>
    <row r="493" spans="1:29" ht="45" customHeight="1" x14ac:dyDescent="0.25">
      <c r="A493" s="2" t="s">
        <v>101</v>
      </c>
      <c r="B493" s="2">
        <v>2</v>
      </c>
      <c r="C493" s="2">
        <v>1824</v>
      </c>
      <c r="D493" s="2">
        <f t="shared" si="739"/>
        <v>-5</v>
      </c>
      <c r="E493" s="2">
        <v>1</v>
      </c>
      <c r="G493">
        <f t="shared" ref="G493:H493" si="743">D493*6</f>
        <v>-30</v>
      </c>
      <c r="H493">
        <f t="shared" si="743"/>
        <v>6</v>
      </c>
      <c r="I493" s="2">
        <v>30</v>
      </c>
      <c r="J493" s="7">
        <v>43439</v>
      </c>
      <c r="K493" s="8">
        <v>0.45833333333333331</v>
      </c>
      <c r="L493" s="10">
        <v>143</v>
      </c>
      <c r="M493" s="10">
        <v>673</v>
      </c>
      <c r="N493" s="10">
        <f t="shared" si="326"/>
        <v>530</v>
      </c>
      <c r="O493" s="8"/>
      <c r="P493" s="8"/>
      <c r="Q493" s="11"/>
      <c r="R493" s="11"/>
      <c r="S493" s="11"/>
      <c r="T493" s="11"/>
      <c r="U493" s="11"/>
      <c r="V493" s="11"/>
      <c r="W493" s="11"/>
      <c r="X493" s="11"/>
      <c r="Y493" s="11"/>
      <c r="Z493" s="11"/>
      <c r="AA493" s="11"/>
      <c r="AB493" s="4"/>
      <c r="AC493" s="4"/>
    </row>
    <row r="494" spans="1:29" ht="45" customHeight="1" x14ac:dyDescent="0.25">
      <c r="A494" s="2" t="s">
        <v>101</v>
      </c>
      <c r="B494" s="2">
        <v>2</v>
      </c>
      <c r="C494" s="2">
        <v>1824</v>
      </c>
      <c r="D494" s="2">
        <v>0</v>
      </c>
      <c r="E494" s="2">
        <v>2</v>
      </c>
      <c r="G494">
        <f t="shared" ref="G494:H494" si="744">D494*6</f>
        <v>0</v>
      </c>
      <c r="H494">
        <f t="shared" si="744"/>
        <v>12</v>
      </c>
      <c r="I494" s="2">
        <v>30</v>
      </c>
      <c r="J494" s="7">
        <v>43439</v>
      </c>
      <c r="K494" s="8">
        <v>0.45833333333333331</v>
      </c>
      <c r="L494" s="10">
        <v>145</v>
      </c>
      <c r="M494" s="10">
        <v>23556</v>
      </c>
      <c r="N494" s="10">
        <f t="shared" si="326"/>
        <v>23411</v>
      </c>
      <c r="O494" s="8"/>
      <c r="P494" s="8"/>
      <c r="Q494" s="11"/>
      <c r="R494" s="11"/>
      <c r="S494" s="11"/>
      <c r="T494" s="11"/>
      <c r="U494" s="11"/>
      <c r="V494" s="11"/>
      <c r="W494" s="11"/>
      <c r="X494" s="11"/>
      <c r="Y494" s="11"/>
      <c r="Z494" s="11"/>
      <c r="AA494" s="11"/>
      <c r="AB494" s="4"/>
      <c r="AC494" s="4"/>
    </row>
    <row r="495" spans="1:29" ht="45" customHeight="1" x14ac:dyDescent="0.25">
      <c r="A495" s="2" t="s">
        <v>101</v>
      </c>
      <c r="B495" s="2">
        <v>2</v>
      </c>
      <c r="C495" s="2">
        <v>1824</v>
      </c>
      <c r="D495" s="2">
        <v>-1</v>
      </c>
      <c r="E495" s="2">
        <v>2</v>
      </c>
      <c r="G495">
        <f t="shared" ref="G495:H495" si="745">D495*6</f>
        <v>-6</v>
      </c>
      <c r="H495">
        <f t="shared" si="745"/>
        <v>12</v>
      </c>
      <c r="I495" s="2">
        <v>30</v>
      </c>
      <c r="J495" s="7">
        <v>43439</v>
      </c>
      <c r="K495" s="8">
        <v>0.45833333333333331</v>
      </c>
      <c r="L495" s="10">
        <v>149</v>
      </c>
      <c r="M495" s="10">
        <v>21107</v>
      </c>
      <c r="N495" s="10">
        <f t="shared" si="326"/>
        <v>20958</v>
      </c>
      <c r="O495" s="8"/>
      <c r="P495" s="8"/>
      <c r="Q495" s="11"/>
      <c r="R495" s="11"/>
      <c r="S495" s="11"/>
      <c r="T495" s="11"/>
      <c r="U495" s="11"/>
      <c r="V495" s="11"/>
      <c r="W495" s="11"/>
      <c r="X495" s="11"/>
      <c r="Y495" s="11"/>
      <c r="Z495" s="11"/>
      <c r="AA495" s="11"/>
      <c r="AB495" s="4"/>
      <c r="AC495" s="4"/>
    </row>
    <row r="496" spans="1:29" ht="45" customHeight="1" x14ac:dyDescent="0.25">
      <c r="A496" s="2" t="s">
        <v>101</v>
      </c>
      <c r="B496" s="2">
        <v>2</v>
      </c>
      <c r="C496" s="2">
        <v>1824</v>
      </c>
      <c r="D496" s="2">
        <f t="shared" ref="D496:D499" si="746">D495-1</f>
        <v>-2</v>
      </c>
      <c r="E496" s="2">
        <v>2</v>
      </c>
      <c r="G496">
        <f t="shared" ref="G496:H496" si="747">D496*6</f>
        <v>-12</v>
      </c>
      <c r="H496">
        <f t="shared" si="747"/>
        <v>12</v>
      </c>
      <c r="I496" s="2">
        <v>30</v>
      </c>
      <c r="J496" s="7">
        <v>43439</v>
      </c>
      <c r="K496" s="8">
        <v>0.45833333333333331</v>
      </c>
      <c r="L496" s="10">
        <v>147</v>
      </c>
      <c r="M496" s="10">
        <v>13882</v>
      </c>
      <c r="N496" s="10">
        <f t="shared" si="326"/>
        <v>13735</v>
      </c>
      <c r="O496" s="8"/>
      <c r="P496" s="8"/>
      <c r="Q496" s="11"/>
      <c r="R496" s="11"/>
      <c r="S496" s="11"/>
      <c r="T496" s="11"/>
      <c r="U496" s="11"/>
      <c r="V496" s="11"/>
      <c r="W496" s="11"/>
      <c r="X496" s="11"/>
      <c r="Y496" s="11"/>
      <c r="Z496" s="11"/>
      <c r="AA496" s="11"/>
      <c r="AB496" s="4"/>
      <c r="AC496" s="4"/>
    </row>
    <row r="497" spans="1:29" ht="45" customHeight="1" x14ac:dyDescent="0.25">
      <c r="A497" s="2" t="s">
        <v>101</v>
      </c>
      <c r="B497" s="2">
        <v>2</v>
      </c>
      <c r="C497" s="2">
        <v>1824</v>
      </c>
      <c r="D497" s="2">
        <f t="shared" si="746"/>
        <v>-3</v>
      </c>
      <c r="E497" s="2">
        <v>2</v>
      </c>
      <c r="G497">
        <f t="shared" ref="G497:H497" si="748">D497*6</f>
        <v>-18</v>
      </c>
      <c r="H497">
        <f t="shared" si="748"/>
        <v>12</v>
      </c>
      <c r="I497" s="2">
        <v>30</v>
      </c>
      <c r="J497" s="7">
        <v>43439</v>
      </c>
      <c r="K497" s="8">
        <v>0.45833333333333331</v>
      </c>
      <c r="L497" s="10">
        <v>148</v>
      </c>
      <c r="M497" s="10">
        <v>3421</v>
      </c>
      <c r="N497" s="10">
        <f t="shared" si="326"/>
        <v>3273</v>
      </c>
      <c r="O497" s="8"/>
      <c r="P497" s="8"/>
      <c r="Q497" s="11"/>
      <c r="R497" s="11"/>
      <c r="S497" s="11"/>
      <c r="T497" s="11"/>
      <c r="U497" s="11"/>
      <c r="V497" s="11"/>
      <c r="W497" s="11"/>
      <c r="X497" s="11"/>
      <c r="Y497" s="11"/>
      <c r="Z497" s="11"/>
      <c r="AA497" s="11"/>
      <c r="AB497" s="4"/>
      <c r="AC497" s="4"/>
    </row>
    <row r="498" spans="1:29" ht="45" customHeight="1" x14ac:dyDescent="0.25">
      <c r="A498" s="2" t="s">
        <v>101</v>
      </c>
      <c r="B498" s="2">
        <v>2</v>
      </c>
      <c r="C498" s="2">
        <v>1824</v>
      </c>
      <c r="D498" s="2">
        <f t="shared" si="746"/>
        <v>-4</v>
      </c>
      <c r="E498" s="2">
        <v>2</v>
      </c>
      <c r="G498">
        <f t="shared" ref="G498:H498" si="749">D498*6</f>
        <v>-24</v>
      </c>
      <c r="H498">
        <f t="shared" si="749"/>
        <v>12</v>
      </c>
      <c r="I498" s="2">
        <v>30</v>
      </c>
      <c r="J498" s="7">
        <v>43439</v>
      </c>
      <c r="K498" s="8">
        <v>0.45833333333333331</v>
      </c>
      <c r="L498" s="10">
        <v>145</v>
      </c>
      <c r="M498" s="10">
        <v>858</v>
      </c>
      <c r="N498" s="10">
        <f t="shared" si="326"/>
        <v>713</v>
      </c>
      <c r="O498" s="8"/>
      <c r="P498" s="8"/>
      <c r="Q498" s="11"/>
      <c r="R498" s="11"/>
      <c r="S498" s="11"/>
      <c r="T498" s="11"/>
      <c r="U498" s="11"/>
      <c r="V498" s="11"/>
      <c r="W498" s="11"/>
      <c r="X498" s="11"/>
      <c r="Y498" s="11"/>
      <c r="Z498" s="11"/>
      <c r="AA498" s="11"/>
      <c r="AB498" s="4"/>
      <c r="AC498" s="4"/>
    </row>
    <row r="499" spans="1:29" ht="45" customHeight="1" x14ac:dyDescent="0.25">
      <c r="A499" s="2" t="s">
        <v>101</v>
      </c>
      <c r="B499" s="2">
        <v>2</v>
      </c>
      <c r="C499" s="2">
        <v>1824</v>
      </c>
      <c r="D499" s="2">
        <f t="shared" si="746"/>
        <v>-5</v>
      </c>
      <c r="E499" s="2">
        <v>2</v>
      </c>
      <c r="G499">
        <f t="shared" ref="G499:H499" si="750">D499*6</f>
        <v>-30</v>
      </c>
      <c r="H499">
        <f t="shared" si="750"/>
        <v>12</v>
      </c>
      <c r="I499" s="2">
        <v>30</v>
      </c>
      <c r="J499" s="7">
        <v>43439</v>
      </c>
      <c r="K499" s="8">
        <v>0.45833333333333331</v>
      </c>
      <c r="L499" s="10">
        <v>142</v>
      </c>
      <c r="M499" s="10">
        <v>588</v>
      </c>
      <c r="N499" s="10">
        <f t="shared" si="326"/>
        <v>446</v>
      </c>
      <c r="O499" s="8"/>
      <c r="P499" s="8"/>
      <c r="Q499" s="11"/>
      <c r="R499" s="11"/>
      <c r="S499" s="11"/>
      <c r="T499" s="11"/>
      <c r="U499" s="11"/>
      <c r="V499" s="11"/>
      <c r="W499" s="11"/>
      <c r="X499" s="11"/>
      <c r="Y499" s="11"/>
      <c r="Z499" s="11"/>
      <c r="AA499" s="11"/>
      <c r="AB499" s="4"/>
      <c r="AC499" s="4"/>
    </row>
    <row r="500" spans="1:29" ht="45" customHeight="1" x14ac:dyDescent="0.25">
      <c r="A500" s="2" t="s">
        <v>101</v>
      </c>
      <c r="B500" s="2">
        <v>2</v>
      </c>
      <c r="C500" s="2">
        <v>1824</v>
      </c>
      <c r="D500" s="2">
        <v>0</v>
      </c>
      <c r="E500" s="2">
        <v>3</v>
      </c>
      <c r="G500">
        <f t="shared" ref="G500:H500" si="751">D500*6</f>
        <v>0</v>
      </c>
      <c r="H500">
        <f t="shared" si="751"/>
        <v>18</v>
      </c>
      <c r="I500" s="2">
        <v>30</v>
      </c>
      <c r="J500" s="7">
        <v>43439</v>
      </c>
      <c r="K500" s="8">
        <v>0.45833333333333331</v>
      </c>
      <c r="L500" s="10">
        <v>152</v>
      </c>
      <c r="M500" s="10">
        <v>14189</v>
      </c>
      <c r="N500" s="10">
        <f t="shared" si="326"/>
        <v>14037</v>
      </c>
      <c r="O500" s="8"/>
      <c r="P500" s="8"/>
      <c r="Q500" s="11"/>
      <c r="R500" s="11"/>
      <c r="S500" s="11"/>
      <c r="T500" s="11"/>
      <c r="U500" s="11"/>
      <c r="V500" s="11"/>
      <c r="W500" s="11"/>
      <c r="X500" s="11"/>
      <c r="Y500" s="11"/>
      <c r="Z500" s="11"/>
      <c r="AA500" s="11"/>
      <c r="AB500" s="4"/>
      <c r="AC500" s="4"/>
    </row>
    <row r="501" spans="1:29" ht="45" customHeight="1" x14ac:dyDescent="0.25">
      <c r="A501" s="2" t="s">
        <v>101</v>
      </c>
      <c r="B501" s="2">
        <v>2</v>
      </c>
      <c r="C501" s="2">
        <v>1824</v>
      </c>
      <c r="D501" s="2">
        <v>-1</v>
      </c>
      <c r="E501" s="2">
        <v>3</v>
      </c>
      <c r="G501">
        <f t="shared" ref="G501:H501" si="752">D501*6</f>
        <v>-6</v>
      </c>
      <c r="H501">
        <f t="shared" si="752"/>
        <v>18</v>
      </c>
      <c r="I501" s="2">
        <v>30</v>
      </c>
      <c r="J501" s="7">
        <v>43439</v>
      </c>
      <c r="K501" s="8">
        <v>0.45833333333333331</v>
      </c>
      <c r="L501" s="10">
        <v>152</v>
      </c>
      <c r="M501" s="10">
        <v>11034</v>
      </c>
      <c r="N501" s="10">
        <f t="shared" si="326"/>
        <v>10882</v>
      </c>
      <c r="O501" s="8"/>
      <c r="P501" s="8"/>
      <c r="Q501" s="11"/>
      <c r="R501" s="11"/>
      <c r="S501" s="11"/>
      <c r="T501" s="11"/>
      <c r="U501" s="11"/>
      <c r="V501" s="11"/>
      <c r="W501" s="11"/>
      <c r="X501" s="11"/>
      <c r="Y501" s="11"/>
      <c r="Z501" s="11"/>
      <c r="AA501" s="11"/>
      <c r="AB501" s="4"/>
      <c r="AC501" s="4"/>
    </row>
    <row r="502" spans="1:29" ht="45" customHeight="1" x14ac:dyDescent="0.25">
      <c r="A502" s="2" t="s">
        <v>101</v>
      </c>
      <c r="B502" s="2">
        <v>2</v>
      </c>
      <c r="C502" s="2">
        <v>1824</v>
      </c>
      <c r="D502" s="2">
        <f t="shared" ref="D502:D505" si="753">D501-1</f>
        <v>-2</v>
      </c>
      <c r="E502" s="2">
        <v>3</v>
      </c>
      <c r="G502">
        <f t="shared" ref="G502:H502" si="754">D502*6</f>
        <v>-12</v>
      </c>
      <c r="H502">
        <f t="shared" si="754"/>
        <v>18</v>
      </c>
      <c r="I502" s="2">
        <v>30</v>
      </c>
      <c r="J502" s="7">
        <v>43439</v>
      </c>
      <c r="K502" s="8">
        <v>0.45833333333333331</v>
      </c>
      <c r="L502" s="10">
        <v>157</v>
      </c>
      <c r="M502" s="10">
        <v>4184</v>
      </c>
      <c r="N502" s="10">
        <f t="shared" si="326"/>
        <v>4027</v>
      </c>
      <c r="O502" s="8"/>
      <c r="P502" s="8"/>
      <c r="Q502" s="11"/>
      <c r="R502" s="11"/>
      <c r="S502" s="11"/>
      <c r="T502" s="11"/>
      <c r="U502" s="11"/>
      <c r="V502" s="11"/>
      <c r="W502" s="11"/>
      <c r="X502" s="11"/>
      <c r="Y502" s="11"/>
      <c r="Z502" s="11"/>
      <c r="AA502" s="11"/>
      <c r="AB502" s="4"/>
      <c r="AC502" s="4"/>
    </row>
    <row r="503" spans="1:29" ht="45" customHeight="1" x14ac:dyDescent="0.25">
      <c r="A503" s="2" t="s">
        <v>101</v>
      </c>
      <c r="B503" s="2">
        <v>2</v>
      </c>
      <c r="C503" s="2">
        <v>1824</v>
      </c>
      <c r="D503" s="2">
        <f t="shared" si="753"/>
        <v>-3</v>
      </c>
      <c r="E503" s="2">
        <v>3</v>
      </c>
      <c r="G503">
        <f t="shared" ref="G503:H503" si="755">D503*6</f>
        <v>-18</v>
      </c>
      <c r="H503">
        <f t="shared" si="755"/>
        <v>18</v>
      </c>
      <c r="I503" s="2">
        <v>30</v>
      </c>
      <c r="J503" s="7">
        <v>43439</v>
      </c>
      <c r="K503" s="8">
        <v>0.45833333333333331</v>
      </c>
      <c r="L503" s="10">
        <v>159</v>
      </c>
      <c r="M503" s="10">
        <v>1099</v>
      </c>
      <c r="N503" s="10">
        <f t="shared" si="326"/>
        <v>940</v>
      </c>
      <c r="O503" s="8"/>
      <c r="P503" s="8"/>
      <c r="Q503" s="11"/>
      <c r="R503" s="11"/>
      <c r="S503" s="11"/>
      <c r="T503" s="11"/>
      <c r="U503" s="11"/>
      <c r="V503" s="11"/>
      <c r="W503" s="11"/>
      <c r="X503" s="11"/>
      <c r="Y503" s="11"/>
      <c r="Z503" s="11"/>
      <c r="AA503" s="11"/>
      <c r="AB503" s="4"/>
      <c r="AC503" s="4"/>
    </row>
    <row r="504" spans="1:29" ht="45" customHeight="1" x14ac:dyDescent="0.25">
      <c r="A504" s="2" t="s">
        <v>101</v>
      </c>
      <c r="B504" s="2">
        <v>2</v>
      </c>
      <c r="C504" s="2">
        <v>1824</v>
      </c>
      <c r="D504" s="2">
        <f t="shared" si="753"/>
        <v>-4</v>
      </c>
      <c r="E504" s="2">
        <v>3</v>
      </c>
      <c r="G504">
        <f t="shared" ref="G504:H504" si="756">D504*6</f>
        <v>-24</v>
      </c>
      <c r="H504">
        <f t="shared" si="756"/>
        <v>18</v>
      </c>
      <c r="I504" s="2">
        <v>30</v>
      </c>
      <c r="J504" s="7">
        <v>43439</v>
      </c>
      <c r="K504" s="8">
        <v>0.45833333333333331</v>
      </c>
      <c r="L504" s="10">
        <v>153</v>
      </c>
      <c r="M504" s="10">
        <v>725</v>
      </c>
      <c r="N504" s="10">
        <f t="shared" si="326"/>
        <v>572</v>
      </c>
      <c r="O504" s="8"/>
      <c r="P504" s="8"/>
      <c r="Q504" s="11"/>
      <c r="R504" s="11"/>
      <c r="S504" s="11"/>
      <c r="T504" s="11"/>
      <c r="U504" s="11"/>
      <c r="V504" s="11"/>
      <c r="W504" s="11"/>
      <c r="X504" s="11"/>
      <c r="Y504" s="11"/>
      <c r="Z504" s="11"/>
      <c r="AA504" s="11"/>
      <c r="AB504" s="4"/>
      <c r="AC504" s="4"/>
    </row>
    <row r="505" spans="1:29" ht="45" customHeight="1" x14ac:dyDescent="0.25">
      <c r="A505" s="2" t="s">
        <v>101</v>
      </c>
      <c r="B505" s="2">
        <v>2</v>
      </c>
      <c r="C505" s="2">
        <v>1824</v>
      </c>
      <c r="D505" s="2">
        <f t="shared" si="753"/>
        <v>-5</v>
      </c>
      <c r="E505" s="2">
        <v>3</v>
      </c>
      <c r="G505">
        <f t="shared" ref="G505:H505" si="757">D505*6</f>
        <v>-30</v>
      </c>
      <c r="H505">
        <f t="shared" si="757"/>
        <v>18</v>
      </c>
      <c r="I505" s="2">
        <v>30</v>
      </c>
      <c r="J505" s="7">
        <v>43439</v>
      </c>
      <c r="K505" s="8">
        <v>0.45833333333333331</v>
      </c>
      <c r="L505" s="10">
        <v>152</v>
      </c>
      <c r="M505" s="10">
        <v>557</v>
      </c>
      <c r="N505" s="10">
        <f t="shared" si="326"/>
        <v>405</v>
      </c>
      <c r="O505" s="8"/>
      <c r="P505" s="8"/>
      <c r="Q505" s="11"/>
      <c r="R505" s="11"/>
      <c r="S505" s="11"/>
      <c r="T505" s="11"/>
      <c r="U505" s="11"/>
      <c r="V505" s="11"/>
      <c r="W505" s="11"/>
      <c r="X505" s="11"/>
      <c r="Y505" s="11"/>
      <c r="Z505" s="11"/>
      <c r="AA505" s="11"/>
      <c r="AB505" s="4"/>
      <c r="AC505" s="4"/>
    </row>
    <row r="506" spans="1:29" ht="45" customHeight="1" x14ac:dyDescent="0.3">
      <c r="A506" s="2" t="s">
        <v>102</v>
      </c>
      <c r="B506" s="2">
        <v>2</v>
      </c>
      <c r="C506" s="2">
        <v>1845</v>
      </c>
      <c r="D506" s="2">
        <v>0</v>
      </c>
      <c r="E506" s="2">
        <v>0</v>
      </c>
      <c r="G506">
        <f t="shared" ref="G506:H506" si="758">D506*6</f>
        <v>0</v>
      </c>
      <c r="H506">
        <f t="shared" si="758"/>
        <v>0</v>
      </c>
      <c r="I506" s="2">
        <v>42</v>
      </c>
      <c r="J506" s="7">
        <v>43439</v>
      </c>
      <c r="K506" s="8">
        <v>0.45833333333333331</v>
      </c>
      <c r="L506" s="10">
        <v>146</v>
      </c>
      <c r="M506" s="10">
        <v>1910</v>
      </c>
      <c r="N506" s="10">
        <f t="shared" si="326"/>
        <v>1764</v>
      </c>
      <c r="O506" s="8"/>
      <c r="P506" s="8"/>
      <c r="Q506" s="10">
        <f>N529</f>
        <v>1682</v>
      </c>
      <c r="R506" s="10">
        <f>N528</f>
        <v>1773</v>
      </c>
      <c r="S506" s="10">
        <f>N527</f>
        <v>1717</v>
      </c>
      <c r="T506" s="10">
        <f>N526</f>
        <v>1702</v>
      </c>
      <c r="U506" s="10">
        <f>N525</f>
        <v>1739</v>
      </c>
      <c r="V506" s="10">
        <f>N524</f>
        <v>1741</v>
      </c>
      <c r="W506" s="9">
        <f t="shared" ref="W506:W509" si="759">U506</f>
        <v>1739</v>
      </c>
      <c r="X506" s="9">
        <f t="shared" ref="X506:X509" si="760">T506</f>
        <v>1702</v>
      </c>
      <c r="Y506" s="9">
        <f t="shared" ref="Y506:Y509" si="761">S506</f>
        <v>1717</v>
      </c>
      <c r="Z506" s="9">
        <f t="shared" ref="Z506:Z509" si="762">R506</f>
        <v>1773</v>
      </c>
      <c r="AA506" s="9">
        <f t="shared" ref="AA506:AA509" si="763">Q506</f>
        <v>1682</v>
      </c>
      <c r="AB506" s="15" t="s">
        <v>67</v>
      </c>
      <c r="AC506" s="16">
        <f>B506</f>
        <v>2</v>
      </c>
    </row>
    <row r="507" spans="1:29" ht="45" customHeight="1" x14ac:dyDescent="0.3">
      <c r="A507" s="2" t="s">
        <v>102</v>
      </c>
      <c r="B507" s="2">
        <v>2</v>
      </c>
      <c r="C507" s="2">
        <v>1845</v>
      </c>
      <c r="D507" s="2">
        <v>-1</v>
      </c>
      <c r="E507" s="2">
        <v>0</v>
      </c>
      <c r="G507">
        <f t="shared" ref="G507:H507" si="764">D507*6</f>
        <v>-6</v>
      </c>
      <c r="H507">
        <f t="shared" si="764"/>
        <v>0</v>
      </c>
      <c r="I507" s="2">
        <v>42</v>
      </c>
      <c r="J507" s="7">
        <v>43439</v>
      </c>
      <c r="K507" s="8">
        <v>0.45833333333333331</v>
      </c>
      <c r="L507" s="10">
        <v>147</v>
      </c>
      <c r="M507" s="10">
        <v>1907</v>
      </c>
      <c r="N507" s="10">
        <f t="shared" si="326"/>
        <v>1760</v>
      </c>
      <c r="O507" s="8"/>
      <c r="P507" s="8"/>
      <c r="Q507" s="10">
        <f>N523</f>
        <v>1561</v>
      </c>
      <c r="R507" s="10">
        <f>N522</f>
        <v>1609</v>
      </c>
      <c r="S507" s="10">
        <f>N521</f>
        <v>1721</v>
      </c>
      <c r="T507" s="10">
        <f>N520</f>
        <v>1758</v>
      </c>
      <c r="U507" s="10">
        <f>N519</f>
        <v>1758</v>
      </c>
      <c r="V507" s="10">
        <f>N518</f>
        <v>1756</v>
      </c>
      <c r="W507" s="9">
        <f t="shared" si="759"/>
        <v>1758</v>
      </c>
      <c r="X507" s="9">
        <f t="shared" si="760"/>
        <v>1758</v>
      </c>
      <c r="Y507" s="9">
        <f t="shared" si="761"/>
        <v>1721</v>
      </c>
      <c r="Z507" s="9">
        <f t="shared" si="762"/>
        <v>1609</v>
      </c>
      <c r="AA507" s="9">
        <f t="shared" si="763"/>
        <v>1561</v>
      </c>
      <c r="AB507" s="15" t="s">
        <v>68</v>
      </c>
      <c r="AC507" s="16">
        <f>C506</f>
        <v>1845</v>
      </c>
    </row>
    <row r="508" spans="1:29" ht="45" customHeight="1" x14ac:dyDescent="0.3">
      <c r="A508" s="2" t="s">
        <v>102</v>
      </c>
      <c r="B508" s="2">
        <v>2</v>
      </c>
      <c r="C508" s="2">
        <v>1845</v>
      </c>
      <c r="D508" s="2">
        <f t="shared" ref="D508:D511" si="765">D507-1</f>
        <v>-2</v>
      </c>
      <c r="E508" s="2">
        <v>0</v>
      </c>
      <c r="G508">
        <f t="shared" ref="G508:H508" si="766">D508*6</f>
        <v>-12</v>
      </c>
      <c r="H508">
        <f t="shared" si="766"/>
        <v>0</v>
      </c>
      <c r="I508" s="2">
        <v>42</v>
      </c>
      <c r="J508" s="7">
        <v>43439</v>
      </c>
      <c r="K508" s="8">
        <v>0.45833333333333331</v>
      </c>
      <c r="L508" s="10">
        <v>139</v>
      </c>
      <c r="M508" s="10">
        <v>1860</v>
      </c>
      <c r="N508" s="10">
        <f t="shared" si="326"/>
        <v>1721</v>
      </c>
      <c r="O508" s="8"/>
      <c r="P508" s="8"/>
      <c r="Q508" s="10">
        <f>N516</f>
        <v>1522</v>
      </c>
      <c r="R508" s="10">
        <f>N515</f>
        <v>1690</v>
      </c>
      <c r="S508" s="10">
        <f>N515</f>
        <v>1690</v>
      </c>
      <c r="T508" s="10">
        <f>N514</f>
        <v>1774</v>
      </c>
      <c r="U508" s="10">
        <f>N513</f>
        <v>1796</v>
      </c>
      <c r="V508" s="10">
        <f>N512</f>
        <v>1804</v>
      </c>
      <c r="W508" s="9">
        <f t="shared" si="759"/>
        <v>1796</v>
      </c>
      <c r="X508" s="9">
        <f t="shared" si="760"/>
        <v>1774</v>
      </c>
      <c r="Y508" s="9">
        <f t="shared" si="761"/>
        <v>1690</v>
      </c>
      <c r="Z508" s="9">
        <f t="shared" si="762"/>
        <v>1690</v>
      </c>
      <c r="AA508" s="9">
        <f t="shared" si="763"/>
        <v>1522</v>
      </c>
      <c r="AB508" s="15" t="s">
        <v>69</v>
      </c>
      <c r="AC508" s="16">
        <f>I506</f>
        <v>42</v>
      </c>
    </row>
    <row r="509" spans="1:29" ht="45" customHeight="1" x14ac:dyDescent="0.25">
      <c r="A509" s="2" t="s">
        <v>102</v>
      </c>
      <c r="B509" s="2">
        <v>2</v>
      </c>
      <c r="C509" s="2">
        <v>1845</v>
      </c>
      <c r="D509" s="2">
        <f t="shared" si="765"/>
        <v>-3</v>
      </c>
      <c r="E509" s="2">
        <v>0</v>
      </c>
      <c r="G509">
        <f t="shared" ref="G509:H509" si="767">D509*6</f>
        <v>-18</v>
      </c>
      <c r="H509">
        <f t="shared" si="767"/>
        <v>0</v>
      </c>
      <c r="I509" s="2">
        <v>42</v>
      </c>
      <c r="J509" s="7">
        <v>43439</v>
      </c>
      <c r="K509" s="8">
        <v>0.45833333333333331</v>
      </c>
      <c r="L509" s="10">
        <v>141</v>
      </c>
      <c r="M509" s="10">
        <v>1780</v>
      </c>
      <c r="N509" s="10">
        <f t="shared" si="326"/>
        <v>1639</v>
      </c>
      <c r="O509" s="8"/>
      <c r="P509" s="8"/>
      <c r="Q509" s="10">
        <f>N511</f>
        <v>1381</v>
      </c>
      <c r="R509" s="10">
        <f>N510</f>
        <v>1464</v>
      </c>
      <c r="S509" s="10">
        <f>N509</f>
        <v>1639</v>
      </c>
      <c r="T509" s="10">
        <f>N508</f>
        <v>1721</v>
      </c>
      <c r="U509" s="10">
        <f>N507</f>
        <v>1760</v>
      </c>
      <c r="V509" s="29">
        <f>N506</f>
        <v>1764</v>
      </c>
      <c r="W509" s="9">
        <f t="shared" si="759"/>
        <v>1760</v>
      </c>
      <c r="X509" s="9">
        <f t="shared" si="760"/>
        <v>1721</v>
      </c>
      <c r="Y509" s="9">
        <f t="shared" si="761"/>
        <v>1639</v>
      </c>
      <c r="Z509" s="9">
        <f t="shared" si="762"/>
        <v>1464</v>
      </c>
      <c r="AA509" s="9">
        <f t="shared" si="763"/>
        <v>1381</v>
      </c>
      <c r="AB509" s="4"/>
      <c r="AC509" s="4"/>
    </row>
    <row r="510" spans="1:29" ht="45" customHeight="1" x14ac:dyDescent="0.25">
      <c r="A510" s="2" t="s">
        <v>102</v>
      </c>
      <c r="B510" s="2">
        <v>2</v>
      </c>
      <c r="C510" s="2">
        <v>1845</v>
      </c>
      <c r="D510" s="2">
        <f t="shared" si="765"/>
        <v>-4</v>
      </c>
      <c r="E510" s="2">
        <v>0</v>
      </c>
      <c r="G510">
        <f t="shared" ref="G510:H510" si="768">D510*6</f>
        <v>-24</v>
      </c>
      <c r="H510">
        <f t="shared" si="768"/>
        <v>0</v>
      </c>
      <c r="I510" s="2">
        <v>42</v>
      </c>
      <c r="J510" s="7">
        <v>43439</v>
      </c>
      <c r="K510" s="8">
        <v>0.45833333333333331</v>
      </c>
      <c r="L510" s="10">
        <v>141</v>
      </c>
      <c r="M510" s="10">
        <v>1605</v>
      </c>
      <c r="N510" s="10">
        <f t="shared" si="326"/>
        <v>1464</v>
      </c>
      <c r="O510" s="8"/>
      <c r="P510" s="8"/>
      <c r="Q510" s="10">
        <f t="shared" ref="Q510:AA510" si="769">Q508</f>
        <v>1522</v>
      </c>
      <c r="R510" s="10">
        <f t="shared" si="769"/>
        <v>1690</v>
      </c>
      <c r="S510" s="10">
        <f t="shared" si="769"/>
        <v>1690</v>
      </c>
      <c r="T510" s="10">
        <f t="shared" si="769"/>
        <v>1774</v>
      </c>
      <c r="U510" s="10">
        <f t="shared" si="769"/>
        <v>1796</v>
      </c>
      <c r="V510" s="10">
        <f t="shared" si="769"/>
        <v>1804</v>
      </c>
      <c r="W510" s="10">
        <f t="shared" si="769"/>
        <v>1796</v>
      </c>
      <c r="X510" s="10">
        <f t="shared" si="769"/>
        <v>1774</v>
      </c>
      <c r="Y510" s="10">
        <f t="shared" si="769"/>
        <v>1690</v>
      </c>
      <c r="Z510" s="10">
        <f t="shared" si="769"/>
        <v>1690</v>
      </c>
      <c r="AA510" s="10">
        <f t="shared" si="769"/>
        <v>1522</v>
      </c>
      <c r="AB510" s="4"/>
      <c r="AC510" s="4"/>
    </row>
    <row r="511" spans="1:29" ht="45" customHeight="1" x14ac:dyDescent="0.25">
      <c r="A511" s="2" t="s">
        <v>102</v>
      </c>
      <c r="B511" s="2">
        <v>2</v>
      </c>
      <c r="C511" s="2">
        <v>1845</v>
      </c>
      <c r="D511" s="2">
        <f t="shared" si="765"/>
        <v>-5</v>
      </c>
      <c r="E511" s="2">
        <v>0</v>
      </c>
      <c r="G511">
        <f t="shared" ref="G511:H511" si="770">D511*6</f>
        <v>-30</v>
      </c>
      <c r="H511">
        <f t="shared" si="770"/>
        <v>0</v>
      </c>
      <c r="I511" s="2">
        <v>42</v>
      </c>
      <c r="J511" s="7">
        <v>43439</v>
      </c>
      <c r="K511" s="8">
        <v>0.45833333333333331</v>
      </c>
      <c r="L511" s="10">
        <v>142</v>
      </c>
      <c r="M511" s="10">
        <v>1523</v>
      </c>
      <c r="N511" s="10">
        <f t="shared" si="326"/>
        <v>1381</v>
      </c>
      <c r="O511" s="8"/>
      <c r="P511" s="8"/>
      <c r="Q511" s="10">
        <f t="shared" ref="Q511:AA511" si="771">Q507</f>
        <v>1561</v>
      </c>
      <c r="R511" s="10">
        <f t="shared" si="771"/>
        <v>1609</v>
      </c>
      <c r="S511" s="10">
        <f t="shared" si="771"/>
        <v>1721</v>
      </c>
      <c r="T511" s="10">
        <f t="shared" si="771"/>
        <v>1758</v>
      </c>
      <c r="U511" s="10">
        <f t="shared" si="771"/>
        <v>1758</v>
      </c>
      <c r="V511" s="10">
        <f t="shared" si="771"/>
        <v>1756</v>
      </c>
      <c r="W511" s="10">
        <f t="shared" si="771"/>
        <v>1758</v>
      </c>
      <c r="X511" s="10">
        <f t="shared" si="771"/>
        <v>1758</v>
      </c>
      <c r="Y511" s="10">
        <f t="shared" si="771"/>
        <v>1721</v>
      </c>
      <c r="Z511" s="10">
        <f t="shared" si="771"/>
        <v>1609</v>
      </c>
      <c r="AA511" s="10">
        <f t="shared" si="771"/>
        <v>1561</v>
      </c>
      <c r="AB511" s="4"/>
      <c r="AC511" s="4"/>
    </row>
    <row r="512" spans="1:29" ht="45" customHeight="1" x14ac:dyDescent="0.25">
      <c r="A512" s="2" t="s">
        <v>102</v>
      </c>
      <c r="B512" s="2">
        <v>2</v>
      </c>
      <c r="C512" s="2">
        <v>1845</v>
      </c>
      <c r="D512" s="2">
        <v>0</v>
      </c>
      <c r="E512" s="2">
        <v>1</v>
      </c>
      <c r="G512">
        <f t="shared" ref="G512:H512" si="772">D512*6</f>
        <v>0</v>
      </c>
      <c r="H512">
        <f t="shared" si="772"/>
        <v>6</v>
      </c>
      <c r="I512" s="2">
        <v>42</v>
      </c>
      <c r="J512" s="7">
        <v>43439</v>
      </c>
      <c r="K512" s="8">
        <v>0.45833333333333331</v>
      </c>
      <c r="L512" s="10">
        <v>143</v>
      </c>
      <c r="M512" s="10">
        <v>1947</v>
      </c>
      <c r="N512" s="10">
        <f t="shared" si="326"/>
        <v>1804</v>
      </c>
      <c r="O512" s="8"/>
      <c r="P512" s="8"/>
      <c r="Q512" s="10">
        <f t="shared" ref="Q512:AA512" si="773">Q506</f>
        <v>1682</v>
      </c>
      <c r="R512" s="10">
        <f t="shared" si="773"/>
        <v>1773</v>
      </c>
      <c r="S512" s="10">
        <f t="shared" si="773"/>
        <v>1717</v>
      </c>
      <c r="T512" s="10">
        <f t="shared" si="773"/>
        <v>1702</v>
      </c>
      <c r="U512" s="10">
        <f t="shared" si="773"/>
        <v>1739</v>
      </c>
      <c r="V512" s="10">
        <f t="shared" si="773"/>
        <v>1741</v>
      </c>
      <c r="W512" s="10">
        <f t="shared" si="773"/>
        <v>1739</v>
      </c>
      <c r="X512" s="10">
        <f t="shared" si="773"/>
        <v>1702</v>
      </c>
      <c r="Y512" s="10">
        <f t="shared" si="773"/>
        <v>1717</v>
      </c>
      <c r="Z512" s="10">
        <f t="shared" si="773"/>
        <v>1773</v>
      </c>
      <c r="AA512" s="10">
        <f t="shared" si="773"/>
        <v>1682</v>
      </c>
      <c r="AB512" s="4"/>
      <c r="AC512" s="4"/>
    </row>
    <row r="513" spans="1:29" ht="45" customHeight="1" x14ac:dyDescent="0.25">
      <c r="A513" s="2" t="s">
        <v>102</v>
      </c>
      <c r="B513" s="2">
        <v>2</v>
      </c>
      <c r="C513" s="2">
        <v>1845</v>
      </c>
      <c r="D513" s="2">
        <v>-1</v>
      </c>
      <c r="E513" s="2">
        <v>1</v>
      </c>
      <c r="G513">
        <f t="shared" ref="G513:H513" si="774">D513*6</f>
        <v>-6</v>
      </c>
      <c r="H513">
        <f t="shared" si="774"/>
        <v>6</v>
      </c>
      <c r="I513" s="2">
        <v>42</v>
      </c>
      <c r="J513" s="7">
        <v>43439</v>
      </c>
      <c r="K513" s="8">
        <v>0.45833333333333331</v>
      </c>
      <c r="L513" s="10">
        <v>146</v>
      </c>
      <c r="M513" s="10">
        <v>1942</v>
      </c>
      <c r="N513" s="10">
        <f t="shared" si="326"/>
        <v>1796</v>
      </c>
      <c r="O513" s="8"/>
      <c r="P513" s="8"/>
      <c r="Q513" s="11"/>
      <c r="R513" s="11"/>
      <c r="S513" s="11"/>
      <c r="T513" s="11"/>
      <c r="U513" s="11"/>
      <c r="V513" s="11"/>
      <c r="W513" s="11"/>
      <c r="X513" s="11"/>
      <c r="Y513" s="11"/>
      <c r="Z513" s="11"/>
      <c r="AA513" s="11"/>
      <c r="AB513" s="4"/>
      <c r="AC513" s="4"/>
    </row>
    <row r="514" spans="1:29" ht="45" customHeight="1" x14ac:dyDescent="0.25">
      <c r="A514" s="2" t="s">
        <v>102</v>
      </c>
      <c r="B514" s="2">
        <v>2</v>
      </c>
      <c r="C514" s="2">
        <v>1845</v>
      </c>
      <c r="D514" s="2">
        <f t="shared" ref="D514:D517" si="775">D513-1</f>
        <v>-2</v>
      </c>
      <c r="E514" s="2">
        <v>1</v>
      </c>
      <c r="G514">
        <f t="shared" ref="G514:H514" si="776">D514*6</f>
        <v>-12</v>
      </c>
      <c r="H514">
        <f t="shared" si="776"/>
        <v>6</v>
      </c>
      <c r="I514" s="2">
        <v>42</v>
      </c>
      <c r="J514" s="7">
        <v>43439</v>
      </c>
      <c r="K514" s="8">
        <v>0.45833333333333331</v>
      </c>
      <c r="L514" s="10">
        <v>144</v>
      </c>
      <c r="M514" s="10">
        <v>1918</v>
      </c>
      <c r="N514" s="10">
        <f t="shared" si="326"/>
        <v>1774</v>
      </c>
      <c r="O514" s="8"/>
      <c r="P514" s="8"/>
      <c r="Q514" s="11"/>
      <c r="R514" s="11"/>
      <c r="S514" s="11"/>
      <c r="T514" s="11"/>
      <c r="U514" s="11"/>
      <c r="V514" s="11"/>
      <c r="W514" s="11"/>
      <c r="X514" s="11"/>
      <c r="Y514" s="11"/>
      <c r="Z514" s="11"/>
      <c r="AA514" s="11"/>
      <c r="AB514" s="4"/>
      <c r="AC514" s="4"/>
    </row>
    <row r="515" spans="1:29" ht="45" customHeight="1" x14ac:dyDescent="0.25">
      <c r="A515" s="2" t="s">
        <v>102</v>
      </c>
      <c r="B515" s="2">
        <v>2</v>
      </c>
      <c r="C515" s="2">
        <v>1845</v>
      </c>
      <c r="D515" s="2">
        <f t="shared" si="775"/>
        <v>-3</v>
      </c>
      <c r="E515" s="2">
        <v>1</v>
      </c>
      <c r="G515">
        <f t="shared" ref="G515:H515" si="777">D515*6</f>
        <v>-18</v>
      </c>
      <c r="H515">
        <f t="shared" si="777"/>
        <v>6</v>
      </c>
      <c r="I515" s="2">
        <v>42</v>
      </c>
      <c r="J515" s="7">
        <v>43439</v>
      </c>
      <c r="K515" s="8">
        <v>0.45833333333333331</v>
      </c>
      <c r="L515" s="10">
        <v>147</v>
      </c>
      <c r="M515" s="10">
        <v>1837</v>
      </c>
      <c r="N515" s="10">
        <f t="shared" si="326"/>
        <v>1690</v>
      </c>
      <c r="O515" s="8"/>
      <c r="P515" s="8"/>
      <c r="Q515" s="11"/>
      <c r="R515" s="11"/>
      <c r="S515" s="11"/>
      <c r="T515" s="11"/>
      <c r="U515" s="11"/>
      <c r="V515" s="11"/>
      <c r="W515" s="11"/>
      <c r="X515" s="11"/>
      <c r="Y515" s="11"/>
      <c r="Z515" s="11"/>
      <c r="AA515" s="11"/>
      <c r="AB515" s="4"/>
      <c r="AC515" s="4"/>
    </row>
    <row r="516" spans="1:29" ht="45" customHeight="1" x14ac:dyDescent="0.25">
      <c r="A516" s="2" t="s">
        <v>102</v>
      </c>
      <c r="B516" s="2">
        <v>2</v>
      </c>
      <c r="C516" s="2">
        <v>1845</v>
      </c>
      <c r="D516" s="2">
        <f t="shared" si="775"/>
        <v>-4</v>
      </c>
      <c r="E516" s="2">
        <v>1</v>
      </c>
      <c r="G516">
        <f t="shared" ref="G516:H516" si="778">D516*6</f>
        <v>-24</v>
      </c>
      <c r="H516">
        <f t="shared" si="778"/>
        <v>6</v>
      </c>
      <c r="I516" s="2">
        <v>42</v>
      </c>
      <c r="J516" s="7">
        <v>43439</v>
      </c>
      <c r="K516" s="8">
        <v>0.45833333333333331</v>
      </c>
      <c r="L516" s="10">
        <v>145</v>
      </c>
      <c r="M516" s="10">
        <v>1667</v>
      </c>
      <c r="N516" s="10">
        <f t="shared" si="326"/>
        <v>1522</v>
      </c>
      <c r="O516" s="8"/>
      <c r="P516" s="8"/>
      <c r="Q516" s="11"/>
      <c r="R516" s="11"/>
      <c r="S516" s="11"/>
      <c r="T516" s="11"/>
      <c r="U516" s="11"/>
      <c r="V516" s="11"/>
      <c r="W516" s="11"/>
      <c r="X516" s="11"/>
      <c r="Y516" s="11"/>
      <c r="Z516" s="11"/>
      <c r="AA516" s="11"/>
      <c r="AB516" s="4"/>
      <c r="AC516" s="4"/>
    </row>
    <row r="517" spans="1:29" ht="45" customHeight="1" x14ac:dyDescent="0.25">
      <c r="A517" s="2" t="s">
        <v>102</v>
      </c>
      <c r="B517" s="2">
        <v>2</v>
      </c>
      <c r="C517" s="2">
        <v>1845</v>
      </c>
      <c r="D517" s="2">
        <f t="shared" si="775"/>
        <v>-5</v>
      </c>
      <c r="E517" s="2">
        <v>1</v>
      </c>
      <c r="G517">
        <f t="shared" ref="G517:H517" si="779">D517*6</f>
        <v>-30</v>
      </c>
      <c r="H517">
        <f t="shared" si="779"/>
        <v>6</v>
      </c>
      <c r="I517" s="2">
        <v>42</v>
      </c>
      <c r="J517" s="7">
        <v>43439</v>
      </c>
      <c r="K517" s="8">
        <v>0.45833333333333331</v>
      </c>
      <c r="L517" s="10">
        <v>143</v>
      </c>
      <c r="M517" s="10">
        <v>1619</v>
      </c>
      <c r="N517" s="10">
        <f t="shared" si="326"/>
        <v>1476</v>
      </c>
      <c r="O517" s="8"/>
      <c r="P517" s="8"/>
      <c r="Q517" s="11"/>
      <c r="R517" s="11"/>
      <c r="S517" s="11"/>
      <c r="T517" s="11"/>
      <c r="U517" s="11"/>
      <c r="V517" s="11"/>
      <c r="W517" s="11"/>
      <c r="X517" s="11"/>
      <c r="Y517" s="11"/>
      <c r="Z517" s="11"/>
      <c r="AA517" s="11"/>
      <c r="AB517" s="4"/>
      <c r="AC517" s="4"/>
    </row>
    <row r="518" spans="1:29" ht="45" customHeight="1" x14ac:dyDescent="0.25">
      <c r="A518" s="2" t="s">
        <v>102</v>
      </c>
      <c r="B518" s="2">
        <v>2</v>
      </c>
      <c r="C518" s="2">
        <v>1845</v>
      </c>
      <c r="D518" s="2">
        <v>0</v>
      </c>
      <c r="E518" s="2">
        <v>2</v>
      </c>
      <c r="G518">
        <f t="shared" ref="G518:H518" si="780">D518*6</f>
        <v>0</v>
      </c>
      <c r="H518">
        <f t="shared" si="780"/>
        <v>12</v>
      </c>
      <c r="I518" s="2">
        <v>42</v>
      </c>
      <c r="J518" s="7">
        <v>43439</v>
      </c>
      <c r="K518" s="8">
        <v>0.45833333333333331</v>
      </c>
      <c r="L518" s="10">
        <v>145</v>
      </c>
      <c r="M518" s="10">
        <v>1901</v>
      </c>
      <c r="N518" s="10">
        <f t="shared" si="326"/>
        <v>1756</v>
      </c>
      <c r="O518" s="8"/>
      <c r="P518" s="8"/>
      <c r="Q518" s="11"/>
      <c r="R518" s="11"/>
      <c r="S518" s="11"/>
      <c r="T518" s="11"/>
      <c r="U518" s="11"/>
      <c r="V518" s="11"/>
      <c r="W518" s="11"/>
      <c r="X518" s="11"/>
      <c r="Y518" s="11"/>
      <c r="Z518" s="11"/>
      <c r="AA518" s="11"/>
      <c r="AB518" s="4"/>
      <c r="AC518" s="4"/>
    </row>
    <row r="519" spans="1:29" ht="45" customHeight="1" x14ac:dyDescent="0.25">
      <c r="A519" s="2" t="s">
        <v>102</v>
      </c>
      <c r="B519" s="2">
        <v>2</v>
      </c>
      <c r="C519" s="2">
        <v>1845</v>
      </c>
      <c r="D519" s="2">
        <v>-1</v>
      </c>
      <c r="E519" s="2">
        <v>2</v>
      </c>
      <c r="G519">
        <f t="shared" ref="G519:H519" si="781">D519*6</f>
        <v>-6</v>
      </c>
      <c r="H519">
        <f t="shared" si="781"/>
        <v>12</v>
      </c>
      <c r="I519" s="2">
        <v>42</v>
      </c>
      <c r="J519" s="7">
        <v>43439</v>
      </c>
      <c r="K519" s="8">
        <v>0.45833333333333331</v>
      </c>
      <c r="L519" s="10">
        <v>149</v>
      </c>
      <c r="M519" s="10">
        <v>1907</v>
      </c>
      <c r="N519" s="10">
        <f t="shared" si="326"/>
        <v>1758</v>
      </c>
      <c r="O519" s="8"/>
      <c r="P519" s="8"/>
      <c r="Q519" s="11"/>
      <c r="R519" s="11"/>
      <c r="S519" s="11"/>
      <c r="T519" s="11"/>
      <c r="U519" s="11"/>
      <c r="V519" s="11"/>
      <c r="W519" s="11"/>
      <c r="X519" s="11"/>
      <c r="Y519" s="11"/>
      <c r="Z519" s="11"/>
      <c r="AA519" s="11"/>
      <c r="AB519" s="4"/>
      <c r="AC519" s="4"/>
    </row>
    <row r="520" spans="1:29" ht="45" customHeight="1" x14ac:dyDescent="0.25">
      <c r="A520" s="2" t="s">
        <v>102</v>
      </c>
      <c r="B520" s="2">
        <v>2</v>
      </c>
      <c r="C520" s="2">
        <v>1845</v>
      </c>
      <c r="D520" s="2">
        <f t="shared" ref="D520:D523" si="782">D519-1</f>
        <v>-2</v>
      </c>
      <c r="E520" s="2">
        <v>2</v>
      </c>
      <c r="G520">
        <f t="shared" ref="G520:H520" si="783">D520*6</f>
        <v>-12</v>
      </c>
      <c r="H520">
        <f t="shared" si="783"/>
        <v>12</v>
      </c>
      <c r="I520" s="2">
        <v>42</v>
      </c>
      <c r="J520" s="7">
        <v>43439</v>
      </c>
      <c r="K520" s="8">
        <v>0.45833333333333331</v>
      </c>
      <c r="L520" s="10">
        <v>147</v>
      </c>
      <c r="M520" s="10">
        <v>1905</v>
      </c>
      <c r="N520" s="10">
        <f t="shared" si="326"/>
        <v>1758</v>
      </c>
      <c r="O520" s="8"/>
      <c r="P520" s="8"/>
      <c r="Q520" s="11"/>
      <c r="R520" s="11"/>
      <c r="S520" s="11"/>
      <c r="T520" s="11"/>
      <c r="U520" s="11"/>
      <c r="V520" s="11"/>
      <c r="W520" s="11"/>
      <c r="X520" s="11"/>
      <c r="Y520" s="11"/>
      <c r="Z520" s="11"/>
      <c r="AA520" s="11"/>
      <c r="AB520" s="4"/>
      <c r="AC520" s="4"/>
    </row>
    <row r="521" spans="1:29" ht="45" customHeight="1" x14ac:dyDescent="0.25">
      <c r="A521" s="2" t="s">
        <v>102</v>
      </c>
      <c r="B521" s="2">
        <v>2</v>
      </c>
      <c r="C521" s="2">
        <v>1845</v>
      </c>
      <c r="D521" s="2">
        <f t="shared" si="782"/>
        <v>-3</v>
      </c>
      <c r="E521" s="2">
        <v>2</v>
      </c>
      <c r="G521">
        <f t="shared" ref="G521:H521" si="784">D521*6</f>
        <v>-18</v>
      </c>
      <c r="H521">
        <f t="shared" si="784"/>
        <v>12</v>
      </c>
      <c r="I521" s="2">
        <v>42</v>
      </c>
      <c r="J521" s="7">
        <v>43439</v>
      </c>
      <c r="K521" s="8">
        <v>0.45833333333333331</v>
      </c>
      <c r="L521" s="10">
        <v>148</v>
      </c>
      <c r="M521" s="10">
        <v>1869</v>
      </c>
      <c r="N521" s="10">
        <f t="shared" si="326"/>
        <v>1721</v>
      </c>
      <c r="O521" s="8"/>
      <c r="P521" s="8"/>
      <c r="Q521" s="11"/>
      <c r="R521" s="11"/>
      <c r="S521" s="11"/>
      <c r="T521" s="11"/>
      <c r="U521" s="11"/>
      <c r="V521" s="11"/>
      <c r="W521" s="11"/>
      <c r="X521" s="11"/>
      <c r="Y521" s="11"/>
      <c r="Z521" s="11"/>
      <c r="AA521" s="11"/>
      <c r="AB521" s="4"/>
      <c r="AC521" s="4"/>
    </row>
    <row r="522" spans="1:29" ht="45" customHeight="1" x14ac:dyDescent="0.25">
      <c r="A522" s="2" t="s">
        <v>102</v>
      </c>
      <c r="B522" s="2">
        <v>2</v>
      </c>
      <c r="C522" s="2">
        <v>1845</v>
      </c>
      <c r="D522" s="2">
        <f t="shared" si="782"/>
        <v>-4</v>
      </c>
      <c r="E522" s="2">
        <v>2</v>
      </c>
      <c r="G522">
        <f t="shared" ref="G522:H522" si="785">D522*6</f>
        <v>-24</v>
      </c>
      <c r="H522">
        <f t="shared" si="785"/>
        <v>12</v>
      </c>
      <c r="I522" s="2">
        <v>42</v>
      </c>
      <c r="J522" s="7">
        <v>43439</v>
      </c>
      <c r="K522" s="8">
        <v>0.45833333333333331</v>
      </c>
      <c r="L522" s="10">
        <v>145</v>
      </c>
      <c r="M522" s="10">
        <v>1754</v>
      </c>
      <c r="N522" s="10">
        <f t="shared" si="326"/>
        <v>1609</v>
      </c>
      <c r="O522" s="8"/>
      <c r="P522" s="8"/>
      <c r="Q522" s="11"/>
      <c r="R522" s="11"/>
      <c r="S522" s="11"/>
      <c r="T522" s="11"/>
      <c r="U522" s="11"/>
      <c r="V522" s="11"/>
      <c r="W522" s="11"/>
      <c r="X522" s="11"/>
      <c r="Y522" s="11"/>
      <c r="Z522" s="11"/>
      <c r="AA522" s="11"/>
      <c r="AB522" s="4"/>
      <c r="AC522" s="4"/>
    </row>
    <row r="523" spans="1:29" ht="45" customHeight="1" x14ac:dyDescent="0.25">
      <c r="A523" s="2" t="s">
        <v>102</v>
      </c>
      <c r="B523" s="2">
        <v>2</v>
      </c>
      <c r="C523" s="2">
        <v>1845</v>
      </c>
      <c r="D523" s="2">
        <f t="shared" si="782"/>
        <v>-5</v>
      </c>
      <c r="E523" s="2">
        <v>2</v>
      </c>
      <c r="G523">
        <f t="shared" ref="G523:H523" si="786">D523*6</f>
        <v>-30</v>
      </c>
      <c r="H523">
        <f t="shared" si="786"/>
        <v>12</v>
      </c>
      <c r="I523" s="2">
        <v>42</v>
      </c>
      <c r="J523" s="7">
        <v>43439</v>
      </c>
      <c r="K523" s="8">
        <v>0.45833333333333331</v>
      </c>
      <c r="L523" s="10">
        <v>142</v>
      </c>
      <c r="M523" s="10">
        <v>1703</v>
      </c>
      <c r="N523" s="10">
        <f t="shared" si="326"/>
        <v>1561</v>
      </c>
      <c r="O523" s="8"/>
      <c r="P523" s="8"/>
      <c r="Q523" s="11"/>
      <c r="R523" s="11"/>
      <c r="S523" s="11"/>
      <c r="T523" s="11"/>
      <c r="U523" s="11"/>
      <c r="V523" s="11"/>
      <c r="W523" s="11"/>
      <c r="X523" s="11"/>
      <c r="Y523" s="11"/>
      <c r="Z523" s="11"/>
      <c r="AA523" s="11"/>
      <c r="AB523" s="4"/>
      <c r="AC523" s="4"/>
    </row>
    <row r="524" spans="1:29" ht="45" customHeight="1" x14ac:dyDescent="0.25">
      <c r="A524" s="2" t="s">
        <v>102</v>
      </c>
      <c r="B524" s="2">
        <v>2</v>
      </c>
      <c r="C524" s="2">
        <v>1845</v>
      </c>
      <c r="D524" s="2">
        <v>0</v>
      </c>
      <c r="E524" s="2">
        <v>3</v>
      </c>
      <c r="G524">
        <f t="shared" ref="G524:H524" si="787">D524*6</f>
        <v>0</v>
      </c>
      <c r="H524">
        <f t="shared" si="787"/>
        <v>18</v>
      </c>
      <c r="I524" s="2">
        <v>42</v>
      </c>
      <c r="J524" s="7">
        <v>43439</v>
      </c>
      <c r="K524" s="8">
        <v>0.45833333333333331</v>
      </c>
      <c r="L524" s="10">
        <v>152</v>
      </c>
      <c r="M524" s="10">
        <v>1893</v>
      </c>
      <c r="N524" s="10">
        <f t="shared" si="326"/>
        <v>1741</v>
      </c>
      <c r="O524" s="8"/>
      <c r="P524" s="8"/>
      <c r="Q524" s="11"/>
      <c r="R524" s="11"/>
      <c r="S524" s="11"/>
      <c r="T524" s="11"/>
      <c r="U524" s="11"/>
      <c r="V524" s="11"/>
      <c r="W524" s="11"/>
      <c r="X524" s="11"/>
      <c r="Y524" s="11"/>
      <c r="Z524" s="11"/>
      <c r="AA524" s="11"/>
      <c r="AB524" s="4"/>
      <c r="AC524" s="4"/>
    </row>
    <row r="525" spans="1:29" ht="45" customHeight="1" x14ac:dyDescent="0.25">
      <c r="A525" s="2" t="s">
        <v>102</v>
      </c>
      <c r="B525" s="2">
        <v>2</v>
      </c>
      <c r="C525" s="2">
        <v>1845</v>
      </c>
      <c r="D525" s="2">
        <v>-1</v>
      </c>
      <c r="E525" s="2">
        <v>3</v>
      </c>
      <c r="G525">
        <f t="shared" ref="G525:H525" si="788">D525*6</f>
        <v>-6</v>
      </c>
      <c r="H525">
        <f t="shared" si="788"/>
        <v>18</v>
      </c>
      <c r="I525" s="2">
        <v>42</v>
      </c>
      <c r="J525" s="7">
        <v>43439</v>
      </c>
      <c r="K525" s="8">
        <v>0.45833333333333331</v>
      </c>
      <c r="L525" s="10">
        <v>152</v>
      </c>
      <c r="M525" s="10">
        <v>1891</v>
      </c>
      <c r="N525" s="10">
        <f t="shared" si="326"/>
        <v>1739</v>
      </c>
      <c r="O525" s="8"/>
      <c r="P525" s="8"/>
      <c r="Q525" s="11"/>
      <c r="R525" s="11"/>
      <c r="S525" s="11"/>
      <c r="T525" s="11"/>
      <c r="U525" s="11"/>
      <c r="V525" s="11"/>
      <c r="W525" s="11"/>
      <c r="X525" s="11"/>
      <c r="Y525" s="11"/>
      <c r="Z525" s="11"/>
      <c r="AA525" s="11"/>
      <c r="AB525" s="4"/>
      <c r="AC525" s="4"/>
    </row>
    <row r="526" spans="1:29" ht="45" customHeight="1" x14ac:dyDescent="0.25">
      <c r="A526" s="2" t="s">
        <v>102</v>
      </c>
      <c r="B526" s="2">
        <v>2</v>
      </c>
      <c r="C526" s="2">
        <v>1845</v>
      </c>
      <c r="D526" s="2">
        <f t="shared" ref="D526:D529" si="789">D525-1</f>
        <v>-2</v>
      </c>
      <c r="E526" s="2">
        <v>3</v>
      </c>
      <c r="G526">
        <f t="shared" ref="G526:H526" si="790">D526*6</f>
        <v>-12</v>
      </c>
      <c r="H526">
        <f t="shared" si="790"/>
        <v>18</v>
      </c>
      <c r="I526" s="2">
        <v>42</v>
      </c>
      <c r="J526" s="7">
        <v>43439</v>
      </c>
      <c r="K526" s="8">
        <v>0.45833333333333331</v>
      </c>
      <c r="L526" s="10">
        <v>157</v>
      </c>
      <c r="M526" s="10">
        <v>1859</v>
      </c>
      <c r="N526" s="10">
        <f t="shared" si="326"/>
        <v>1702</v>
      </c>
      <c r="O526" s="8"/>
      <c r="P526" s="8"/>
      <c r="Q526" s="11"/>
      <c r="R526" s="11"/>
      <c r="S526" s="11"/>
      <c r="T526" s="11"/>
      <c r="U526" s="11"/>
      <c r="V526" s="11"/>
      <c r="W526" s="11"/>
      <c r="X526" s="11"/>
      <c r="Y526" s="11"/>
      <c r="Z526" s="11"/>
      <c r="AA526" s="11"/>
      <c r="AB526" s="4"/>
      <c r="AC526" s="4"/>
    </row>
    <row r="527" spans="1:29" ht="45" customHeight="1" x14ac:dyDescent="0.25">
      <c r="A527" s="2" t="s">
        <v>102</v>
      </c>
      <c r="B527" s="2">
        <v>2</v>
      </c>
      <c r="C527" s="2">
        <v>1845</v>
      </c>
      <c r="D527" s="2">
        <f t="shared" si="789"/>
        <v>-3</v>
      </c>
      <c r="E527" s="2">
        <v>3</v>
      </c>
      <c r="G527">
        <f t="shared" ref="G527:H527" si="791">D527*6</f>
        <v>-18</v>
      </c>
      <c r="H527">
        <f t="shared" si="791"/>
        <v>18</v>
      </c>
      <c r="I527" s="2">
        <v>42</v>
      </c>
      <c r="J527" s="7">
        <v>43439</v>
      </c>
      <c r="K527" s="8">
        <v>0.45833333333333331</v>
      </c>
      <c r="L527" s="10">
        <v>159</v>
      </c>
      <c r="M527" s="10">
        <v>1876</v>
      </c>
      <c r="N527" s="10">
        <f t="shared" si="326"/>
        <v>1717</v>
      </c>
      <c r="O527" s="8"/>
      <c r="P527" s="8"/>
      <c r="Q527" s="11"/>
      <c r="R527" s="11"/>
      <c r="S527" s="11"/>
      <c r="T527" s="11"/>
      <c r="U527" s="11"/>
      <c r="V527" s="11"/>
      <c r="W527" s="11"/>
      <c r="X527" s="11"/>
      <c r="Y527" s="11"/>
      <c r="Z527" s="11"/>
      <c r="AA527" s="11"/>
      <c r="AB527" s="4"/>
      <c r="AC527" s="4"/>
    </row>
    <row r="528" spans="1:29" ht="45" customHeight="1" x14ac:dyDescent="0.25">
      <c r="A528" s="2" t="s">
        <v>102</v>
      </c>
      <c r="B528" s="2">
        <v>2</v>
      </c>
      <c r="C528" s="2">
        <v>1845</v>
      </c>
      <c r="D528" s="2">
        <f t="shared" si="789"/>
        <v>-4</v>
      </c>
      <c r="E528" s="2">
        <v>3</v>
      </c>
      <c r="G528">
        <f t="shared" ref="G528:H528" si="792">D528*6</f>
        <v>-24</v>
      </c>
      <c r="H528">
        <f t="shared" si="792"/>
        <v>18</v>
      </c>
      <c r="I528" s="2">
        <v>42</v>
      </c>
      <c r="J528" s="7">
        <v>43439</v>
      </c>
      <c r="K528" s="8">
        <v>0.45833333333333331</v>
      </c>
      <c r="L528" s="10">
        <v>153</v>
      </c>
      <c r="M528" s="10">
        <v>1926</v>
      </c>
      <c r="N528" s="10">
        <f t="shared" si="326"/>
        <v>1773</v>
      </c>
      <c r="O528" s="8"/>
      <c r="P528" s="8"/>
      <c r="Q528" s="11"/>
      <c r="R528" s="11"/>
      <c r="S528" s="11"/>
      <c r="T528" s="11"/>
      <c r="U528" s="11"/>
      <c r="V528" s="11"/>
      <c r="W528" s="11"/>
      <c r="X528" s="11"/>
      <c r="Y528" s="11"/>
      <c r="Z528" s="11"/>
      <c r="AA528" s="11"/>
      <c r="AB528" s="4"/>
      <c r="AC528" s="4"/>
    </row>
    <row r="529" spans="1:29" ht="45" customHeight="1" x14ac:dyDescent="0.25">
      <c r="A529" s="2" t="s">
        <v>102</v>
      </c>
      <c r="B529" s="2">
        <v>2</v>
      </c>
      <c r="C529" s="2">
        <v>1845</v>
      </c>
      <c r="D529" s="2">
        <f t="shared" si="789"/>
        <v>-5</v>
      </c>
      <c r="E529" s="2">
        <v>3</v>
      </c>
      <c r="G529">
        <f t="shared" ref="G529:H529" si="793">D529*6</f>
        <v>-30</v>
      </c>
      <c r="H529">
        <f t="shared" si="793"/>
        <v>18</v>
      </c>
      <c r="I529" s="2">
        <v>42</v>
      </c>
      <c r="J529" s="7">
        <v>43439</v>
      </c>
      <c r="K529" s="8">
        <v>0.45833333333333331</v>
      </c>
      <c r="L529" s="10">
        <v>152</v>
      </c>
      <c r="M529" s="10">
        <v>1834</v>
      </c>
      <c r="N529" s="10">
        <f t="shared" si="326"/>
        <v>1682</v>
      </c>
      <c r="O529" s="8"/>
      <c r="P529" s="8"/>
      <c r="Q529" s="11"/>
      <c r="R529" s="11"/>
      <c r="S529" s="11"/>
      <c r="T529" s="11"/>
      <c r="U529" s="11"/>
      <c r="V529" s="11"/>
      <c r="W529" s="11"/>
      <c r="X529" s="11"/>
      <c r="Y529" s="11"/>
      <c r="Z529" s="11"/>
      <c r="AA529" s="11"/>
      <c r="AB529" s="4"/>
      <c r="AC529" s="4"/>
    </row>
    <row r="530" spans="1:29" ht="45" customHeight="1" x14ac:dyDescent="0.3">
      <c r="A530" s="2" t="s">
        <v>102</v>
      </c>
      <c r="B530" s="2">
        <v>2</v>
      </c>
      <c r="C530" s="2">
        <v>1825</v>
      </c>
      <c r="D530" s="2">
        <v>0</v>
      </c>
      <c r="E530" s="2">
        <v>0</v>
      </c>
      <c r="G530">
        <f t="shared" ref="G530:H530" si="794">D530*6</f>
        <v>0</v>
      </c>
      <c r="H530">
        <f t="shared" si="794"/>
        <v>0</v>
      </c>
      <c r="I530" s="2">
        <v>42</v>
      </c>
      <c r="J530" s="7">
        <v>43439</v>
      </c>
      <c r="K530" s="8">
        <v>0.45833333333333331</v>
      </c>
      <c r="L530" s="10">
        <v>146</v>
      </c>
      <c r="M530" s="10">
        <v>8041</v>
      </c>
      <c r="N530" s="10">
        <f t="shared" si="326"/>
        <v>7895</v>
      </c>
      <c r="O530" s="8"/>
      <c r="P530" s="8"/>
      <c r="Q530" s="10">
        <f>N553</f>
        <v>4195</v>
      </c>
      <c r="R530" s="10">
        <f>N552</f>
        <v>4995</v>
      </c>
      <c r="S530" s="10">
        <f>N551</f>
        <v>5916</v>
      </c>
      <c r="T530" s="10">
        <f>N550</f>
        <v>6330</v>
      </c>
      <c r="U530" s="10">
        <f>N549</f>
        <v>7159</v>
      </c>
      <c r="V530" s="10">
        <f>N548</f>
        <v>6936</v>
      </c>
      <c r="W530" s="9">
        <f t="shared" ref="W530:W533" si="795">U530</f>
        <v>7159</v>
      </c>
      <c r="X530" s="9">
        <f t="shared" ref="X530:X533" si="796">T530</f>
        <v>6330</v>
      </c>
      <c r="Y530" s="9">
        <f t="shared" ref="Y530:Y533" si="797">S530</f>
        <v>5916</v>
      </c>
      <c r="Z530" s="9">
        <f t="shared" ref="Z530:Z533" si="798">R530</f>
        <v>4995</v>
      </c>
      <c r="AA530" s="9">
        <f t="shared" ref="AA530:AA533" si="799">Q530</f>
        <v>4195</v>
      </c>
      <c r="AB530" s="15" t="s">
        <v>67</v>
      </c>
      <c r="AC530" s="16">
        <f>B530</f>
        <v>2</v>
      </c>
    </row>
    <row r="531" spans="1:29" ht="45" customHeight="1" x14ac:dyDescent="0.3">
      <c r="A531" s="2" t="s">
        <v>102</v>
      </c>
      <c r="B531" s="2">
        <v>2</v>
      </c>
      <c r="C531" s="2">
        <v>1825</v>
      </c>
      <c r="D531" s="2">
        <v>-1</v>
      </c>
      <c r="E531" s="2">
        <v>0</v>
      </c>
      <c r="G531">
        <f t="shared" ref="G531:H531" si="800">D531*6</f>
        <v>-6</v>
      </c>
      <c r="H531">
        <f t="shared" si="800"/>
        <v>0</v>
      </c>
      <c r="I531" s="2">
        <v>42</v>
      </c>
      <c r="J531" s="7">
        <v>43439</v>
      </c>
      <c r="K531" s="8">
        <v>0.45833333333333331</v>
      </c>
      <c r="L531" s="10">
        <v>147</v>
      </c>
      <c r="M531" s="10">
        <v>7915</v>
      </c>
      <c r="N531" s="10">
        <f t="shared" si="326"/>
        <v>7768</v>
      </c>
      <c r="O531" s="8"/>
      <c r="P531" s="8"/>
      <c r="Q531" s="10">
        <f>N547</f>
        <v>4307</v>
      </c>
      <c r="R531" s="10">
        <f>N546</f>
        <v>5662</v>
      </c>
      <c r="S531" s="10">
        <f>N545</f>
        <v>6347</v>
      </c>
      <c r="T531" s="10">
        <f>N544</f>
        <v>6730</v>
      </c>
      <c r="U531" s="10">
        <f>N543</f>
        <v>7444</v>
      </c>
      <c r="V531" s="10">
        <f>N542</f>
        <v>7249</v>
      </c>
      <c r="W531" s="9">
        <f t="shared" si="795"/>
        <v>7444</v>
      </c>
      <c r="X531" s="9">
        <f t="shared" si="796"/>
        <v>6730</v>
      </c>
      <c r="Y531" s="9">
        <f t="shared" si="797"/>
        <v>6347</v>
      </c>
      <c r="Z531" s="9">
        <f t="shared" si="798"/>
        <v>5662</v>
      </c>
      <c r="AA531" s="9">
        <f t="shared" si="799"/>
        <v>4307</v>
      </c>
      <c r="AB531" s="15" t="s">
        <v>68</v>
      </c>
      <c r="AC531" s="16">
        <f>C530</f>
        <v>1825</v>
      </c>
    </row>
    <row r="532" spans="1:29" ht="45" customHeight="1" x14ac:dyDescent="0.3">
      <c r="A532" s="2" t="s">
        <v>102</v>
      </c>
      <c r="B532" s="2">
        <v>2</v>
      </c>
      <c r="C532" s="2">
        <v>1825</v>
      </c>
      <c r="D532" s="2">
        <f t="shared" ref="D532:D535" si="801">D531-1</f>
        <v>-2</v>
      </c>
      <c r="E532" s="2">
        <v>0</v>
      </c>
      <c r="G532">
        <f t="shared" ref="G532:H532" si="802">D532*6</f>
        <v>-12</v>
      </c>
      <c r="H532">
        <f t="shared" si="802"/>
        <v>0</v>
      </c>
      <c r="I532" s="2">
        <v>42</v>
      </c>
      <c r="J532" s="7">
        <v>43439</v>
      </c>
      <c r="K532" s="8">
        <v>0.45833333333333331</v>
      </c>
      <c r="L532" s="10">
        <v>139</v>
      </c>
      <c r="M532" s="10">
        <v>7492</v>
      </c>
      <c r="N532" s="10">
        <f t="shared" si="326"/>
        <v>7353</v>
      </c>
      <c r="O532" s="8"/>
      <c r="P532" s="8"/>
      <c r="Q532" s="10">
        <f>N540</f>
        <v>5959</v>
      </c>
      <c r="R532" s="10">
        <f>N539</f>
        <v>6362</v>
      </c>
      <c r="S532" s="10">
        <f>N539</f>
        <v>6362</v>
      </c>
      <c r="T532" s="10">
        <f>N538</f>
        <v>6997</v>
      </c>
      <c r="U532" s="10">
        <f>N537</f>
        <v>7528</v>
      </c>
      <c r="V532" s="10">
        <f>N536</f>
        <v>7725</v>
      </c>
      <c r="W532" s="9">
        <f t="shared" si="795"/>
        <v>7528</v>
      </c>
      <c r="X532" s="9">
        <f t="shared" si="796"/>
        <v>6997</v>
      </c>
      <c r="Y532" s="9">
        <f t="shared" si="797"/>
        <v>6362</v>
      </c>
      <c r="Z532" s="9">
        <f t="shared" si="798"/>
        <v>6362</v>
      </c>
      <c r="AA532" s="9">
        <f t="shared" si="799"/>
        <v>5959</v>
      </c>
      <c r="AB532" s="15" t="s">
        <v>69</v>
      </c>
      <c r="AC532" s="16">
        <f>I530</f>
        <v>42</v>
      </c>
    </row>
    <row r="533" spans="1:29" ht="45" customHeight="1" x14ac:dyDescent="0.25">
      <c r="A533" s="2" t="s">
        <v>102</v>
      </c>
      <c r="B533" s="2">
        <v>2</v>
      </c>
      <c r="C533" s="2">
        <v>1825</v>
      </c>
      <c r="D533" s="2">
        <f t="shared" si="801"/>
        <v>-3</v>
      </c>
      <c r="E533" s="2">
        <v>0</v>
      </c>
      <c r="G533">
        <f t="shared" ref="G533:H533" si="803">D533*6</f>
        <v>-18</v>
      </c>
      <c r="H533">
        <f t="shared" si="803"/>
        <v>0</v>
      </c>
      <c r="I533" s="2">
        <v>42</v>
      </c>
      <c r="J533" s="7">
        <v>43439</v>
      </c>
      <c r="K533" s="8">
        <v>0.45833333333333331</v>
      </c>
      <c r="L533" s="10">
        <v>141</v>
      </c>
      <c r="M533" s="10">
        <v>6498</v>
      </c>
      <c r="N533" s="10">
        <f t="shared" si="326"/>
        <v>6357</v>
      </c>
      <c r="O533" s="8"/>
      <c r="P533" s="8"/>
      <c r="Q533" s="10">
        <f>N535</f>
        <v>5059</v>
      </c>
      <c r="R533" s="10">
        <f>N534</f>
        <v>6061</v>
      </c>
      <c r="S533" s="10">
        <f>N533</f>
        <v>6357</v>
      </c>
      <c r="T533" s="10">
        <f>N532</f>
        <v>7353</v>
      </c>
      <c r="U533" s="10">
        <f>N531</f>
        <v>7768</v>
      </c>
      <c r="V533" s="29">
        <f>N530</f>
        <v>7895</v>
      </c>
      <c r="W533" s="9">
        <f t="shared" si="795"/>
        <v>7768</v>
      </c>
      <c r="X533" s="9">
        <f t="shared" si="796"/>
        <v>7353</v>
      </c>
      <c r="Y533" s="9">
        <f t="shared" si="797"/>
        <v>6357</v>
      </c>
      <c r="Z533" s="9">
        <f t="shared" si="798"/>
        <v>6061</v>
      </c>
      <c r="AA533" s="9">
        <f t="shared" si="799"/>
        <v>5059</v>
      </c>
      <c r="AB533" s="4"/>
      <c r="AC533" s="4"/>
    </row>
    <row r="534" spans="1:29" ht="45" customHeight="1" x14ac:dyDescent="0.25">
      <c r="A534" s="2" t="s">
        <v>102</v>
      </c>
      <c r="B534" s="2">
        <v>2</v>
      </c>
      <c r="C534" s="2">
        <v>1825</v>
      </c>
      <c r="D534" s="2">
        <f t="shared" si="801"/>
        <v>-4</v>
      </c>
      <c r="E534" s="2">
        <v>0</v>
      </c>
      <c r="G534">
        <f t="shared" ref="G534:H534" si="804">D534*6</f>
        <v>-24</v>
      </c>
      <c r="H534">
        <f t="shared" si="804"/>
        <v>0</v>
      </c>
      <c r="I534" s="2">
        <v>42</v>
      </c>
      <c r="J534" s="7">
        <v>43439</v>
      </c>
      <c r="K534" s="8">
        <v>0.45833333333333331</v>
      </c>
      <c r="L534" s="10">
        <v>141</v>
      </c>
      <c r="M534" s="10">
        <v>6202</v>
      </c>
      <c r="N534" s="10">
        <f t="shared" si="326"/>
        <v>6061</v>
      </c>
      <c r="O534" s="8"/>
      <c r="P534" s="8"/>
      <c r="Q534" s="10">
        <f t="shared" ref="Q534:AA534" si="805">Q532</f>
        <v>5959</v>
      </c>
      <c r="R534" s="10">
        <f t="shared" si="805"/>
        <v>6362</v>
      </c>
      <c r="S534" s="10">
        <f t="shared" si="805"/>
        <v>6362</v>
      </c>
      <c r="T534" s="10">
        <f t="shared" si="805"/>
        <v>6997</v>
      </c>
      <c r="U534" s="10">
        <f t="shared" si="805"/>
        <v>7528</v>
      </c>
      <c r="V534" s="10">
        <f t="shared" si="805"/>
        <v>7725</v>
      </c>
      <c r="W534" s="10">
        <f t="shared" si="805"/>
        <v>7528</v>
      </c>
      <c r="X534" s="10">
        <f t="shared" si="805"/>
        <v>6997</v>
      </c>
      <c r="Y534" s="10">
        <f t="shared" si="805"/>
        <v>6362</v>
      </c>
      <c r="Z534" s="10">
        <f t="shared" si="805"/>
        <v>6362</v>
      </c>
      <c r="AA534" s="10">
        <f t="shared" si="805"/>
        <v>5959</v>
      </c>
      <c r="AB534" s="4"/>
      <c r="AC534" s="4"/>
    </row>
    <row r="535" spans="1:29" ht="45" customHeight="1" x14ac:dyDescent="0.25">
      <c r="A535" s="2" t="s">
        <v>102</v>
      </c>
      <c r="B535" s="2">
        <v>2</v>
      </c>
      <c r="C535" s="2">
        <v>1825</v>
      </c>
      <c r="D535" s="2">
        <f t="shared" si="801"/>
        <v>-5</v>
      </c>
      <c r="E535" s="2">
        <v>0</v>
      </c>
      <c r="G535">
        <f t="shared" ref="G535:H535" si="806">D535*6</f>
        <v>-30</v>
      </c>
      <c r="H535">
        <f t="shared" si="806"/>
        <v>0</v>
      </c>
      <c r="I535" s="2">
        <v>42</v>
      </c>
      <c r="J535" s="7">
        <v>43439</v>
      </c>
      <c r="K535" s="8">
        <v>0.45833333333333331</v>
      </c>
      <c r="L535" s="10">
        <v>142</v>
      </c>
      <c r="M535" s="10">
        <v>5201</v>
      </c>
      <c r="N535" s="10">
        <f t="shared" si="326"/>
        <v>5059</v>
      </c>
      <c r="O535" s="8"/>
      <c r="P535" s="8"/>
      <c r="Q535" s="10">
        <f t="shared" ref="Q535:AA535" si="807">Q531</f>
        <v>4307</v>
      </c>
      <c r="R535" s="10">
        <f t="shared" si="807"/>
        <v>5662</v>
      </c>
      <c r="S535" s="10">
        <f t="shared" si="807"/>
        <v>6347</v>
      </c>
      <c r="T535" s="10">
        <f t="shared" si="807"/>
        <v>6730</v>
      </c>
      <c r="U535" s="10">
        <f t="shared" si="807"/>
        <v>7444</v>
      </c>
      <c r="V535" s="10">
        <f t="shared" si="807"/>
        <v>7249</v>
      </c>
      <c r="W535" s="10">
        <f t="shared" si="807"/>
        <v>7444</v>
      </c>
      <c r="X535" s="10">
        <f t="shared" si="807"/>
        <v>6730</v>
      </c>
      <c r="Y535" s="10">
        <f t="shared" si="807"/>
        <v>6347</v>
      </c>
      <c r="Z535" s="10">
        <f t="shared" si="807"/>
        <v>5662</v>
      </c>
      <c r="AA535" s="10">
        <f t="shared" si="807"/>
        <v>4307</v>
      </c>
      <c r="AB535" s="4"/>
      <c r="AC535" s="4"/>
    </row>
    <row r="536" spans="1:29" ht="45" customHeight="1" x14ac:dyDescent="0.25">
      <c r="A536" s="2" t="s">
        <v>102</v>
      </c>
      <c r="B536" s="2">
        <v>2</v>
      </c>
      <c r="C536" s="2">
        <v>1825</v>
      </c>
      <c r="D536" s="2">
        <v>0</v>
      </c>
      <c r="E536" s="2">
        <v>1</v>
      </c>
      <c r="G536">
        <f t="shared" ref="G536:H536" si="808">D536*6</f>
        <v>0</v>
      </c>
      <c r="H536">
        <f t="shared" si="808"/>
        <v>6</v>
      </c>
      <c r="I536" s="2">
        <v>42</v>
      </c>
      <c r="J536" s="7">
        <v>43439</v>
      </c>
      <c r="K536" s="8">
        <v>0.45833333333333331</v>
      </c>
      <c r="L536" s="10">
        <v>143</v>
      </c>
      <c r="M536" s="10">
        <v>7868</v>
      </c>
      <c r="N536" s="10">
        <f t="shared" si="326"/>
        <v>7725</v>
      </c>
      <c r="O536" s="8"/>
      <c r="P536" s="8"/>
      <c r="Q536" s="10">
        <f t="shared" ref="Q536:AA536" si="809">Q530</f>
        <v>4195</v>
      </c>
      <c r="R536" s="10">
        <f t="shared" si="809"/>
        <v>4995</v>
      </c>
      <c r="S536" s="10">
        <f t="shared" si="809"/>
        <v>5916</v>
      </c>
      <c r="T536" s="10">
        <f t="shared" si="809"/>
        <v>6330</v>
      </c>
      <c r="U536" s="10">
        <f t="shared" si="809"/>
        <v>7159</v>
      </c>
      <c r="V536" s="10">
        <f t="shared" si="809"/>
        <v>6936</v>
      </c>
      <c r="W536" s="10">
        <f t="shared" si="809"/>
        <v>7159</v>
      </c>
      <c r="X536" s="10">
        <f t="shared" si="809"/>
        <v>6330</v>
      </c>
      <c r="Y536" s="10">
        <f t="shared" si="809"/>
        <v>5916</v>
      </c>
      <c r="Z536" s="10">
        <f t="shared" si="809"/>
        <v>4995</v>
      </c>
      <c r="AA536" s="10">
        <f t="shared" si="809"/>
        <v>4195</v>
      </c>
      <c r="AB536" s="4"/>
      <c r="AC536" s="4"/>
    </row>
    <row r="537" spans="1:29" ht="45" customHeight="1" x14ac:dyDescent="0.25">
      <c r="A537" s="2" t="s">
        <v>102</v>
      </c>
      <c r="B537" s="2">
        <v>2</v>
      </c>
      <c r="C537" s="2">
        <v>1825</v>
      </c>
      <c r="D537" s="2">
        <v>-1</v>
      </c>
      <c r="E537" s="2">
        <v>1</v>
      </c>
      <c r="G537">
        <f t="shared" ref="G537:H537" si="810">D537*6</f>
        <v>-6</v>
      </c>
      <c r="H537">
        <f t="shared" si="810"/>
        <v>6</v>
      </c>
      <c r="I537" s="2">
        <v>42</v>
      </c>
      <c r="J537" s="7">
        <v>43439</v>
      </c>
      <c r="K537" s="8">
        <v>0.45833333333333331</v>
      </c>
      <c r="L537" s="10">
        <v>146</v>
      </c>
      <c r="M537" s="10">
        <v>7674</v>
      </c>
      <c r="N537" s="10">
        <f t="shared" si="326"/>
        <v>7528</v>
      </c>
      <c r="O537" s="8"/>
      <c r="P537" s="8"/>
      <c r="Q537" s="11"/>
      <c r="R537" s="11"/>
      <c r="S537" s="11"/>
      <c r="T537" s="11"/>
      <c r="U537" s="11"/>
      <c r="V537" s="11"/>
      <c r="W537" s="11"/>
      <c r="X537" s="11"/>
      <c r="Y537" s="11"/>
      <c r="Z537" s="11"/>
      <c r="AA537" s="11"/>
      <c r="AB537" s="4"/>
      <c r="AC537" s="4"/>
    </row>
    <row r="538" spans="1:29" ht="45" customHeight="1" x14ac:dyDescent="0.25">
      <c r="A538" s="2" t="s">
        <v>102</v>
      </c>
      <c r="B538" s="2">
        <v>2</v>
      </c>
      <c r="C538" s="2">
        <v>1825</v>
      </c>
      <c r="D538" s="2">
        <f t="shared" ref="D538:D541" si="811">D537-1</f>
        <v>-2</v>
      </c>
      <c r="E538" s="2">
        <v>1</v>
      </c>
      <c r="G538">
        <f t="shared" ref="G538:H538" si="812">D538*6</f>
        <v>-12</v>
      </c>
      <c r="H538">
        <f t="shared" si="812"/>
        <v>6</v>
      </c>
      <c r="I538" s="2">
        <v>42</v>
      </c>
      <c r="J538" s="7">
        <v>43439</v>
      </c>
      <c r="K538" s="8">
        <v>0.45833333333333331</v>
      </c>
      <c r="L538" s="10">
        <v>144</v>
      </c>
      <c r="M538" s="10">
        <v>7141</v>
      </c>
      <c r="N538" s="10">
        <f t="shared" si="326"/>
        <v>6997</v>
      </c>
      <c r="O538" s="8"/>
      <c r="P538" s="8"/>
      <c r="Q538" s="11"/>
      <c r="R538" s="11"/>
      <c r="S538" s="11"/>
      <c r="T538" s="11"/>
      <c r="U538" s="11"/>
      <c r="V538" s="11"/>
      <c r="W538" s="11"/>
      <c r="X538" s="11"/>
      <c r="Y538" s="11"/>
      <c r="Z538" s="11"/>
      <c r="AA538" s="11"/>
      <c r="AB538" s="4"/>
      <c r="AC538" s="4"/>
    </row>
    <row r="539" spans="1:29" ht="45" customHeight="1" x14ac:dyDescent="0.25">
      <c r="A539" s="2" t="s">
        <v>102</v>
      </c>
      <c r="B539" s="2">
        <v>2</v>
      </c>
      <c r="C539" s="2">
        <v>1825</v>
      </c>
      <c r="D539" s="2">
        <f t="shared" si="811"/>
        <v>-3</v>
      </c>
      <c r="E539" s="2">
        <v>1</v>
      </c>
      <c r="G539">
        <f t="shared" ref="G539:H539" si="813">D539*6</f>
        <v>-18</v>
      </c>
      <c r="H539">
        <f t="shared" si="813"/>
        <v>6</v>
      </c>
      <c r="I539" s="2">
        <v>42</v>
      </c>
      <c r="J539" s="7">
        <v>43439</v>
      </c>
      <c r="K539" s="8">
        <v>0.45833333333333331</v>
      </c>
      <c r="L539" s="10">
        <v>147</v>
      </c>
      <c r="M539" s="10">
        <v>6509</v>
      </c>
      <c r="N539" s="10">
        <f t="shared" si="326"/>
        <v>6362</v>
      </c>
      <c r="O539" s="8"/>
      <c r="P539" s="8"/>
      <c r="Q539" s="11"/>
      <c r="R539" s="11"/>
      <c r="S539" s="11"/>
      <c r="T539" s="11"/>
      <c r="U539" s="11"/>
      <c r="V539" s="11"/>
      <c r="W539" s="11"/>
      <c r="X539" s="11"/>
      <c r="Y539" s="11"/>
      <c r="Z539" s="11"/>
      <c r="AA539" s="11"/>
      <c r="AB539" s="4"/>
      <c r="AC539" s="4"/>
    </row>
    <row r="540" spans="1:29" ht="45" customHeight="1" x14ac:dyDescent="0.25">
      <c r="A540" s="2" t="s">
        <v>102</v>
      </c>
      <c r="B540" s="2">
        <v>2</v>
      </c>
      <c r="C540" s="2">
        <v>1825</v>
      </c>
      <c r="D540" s="2">
        <f t="shared" si="811"/>
        <v>-4</v>
      </c>
      <c r="E540" s="2">
        <v>1</v>
      </c>
      <c r="G540">
        <f t="shared" ref="G540:H540" si="814">D540*6</f>
        <v>-24</v>
      </c>
      <c r="H540">
        <f t="shared" si="814"/>
        <v>6</v>
      </c>
      <c r="I540" s="2">
        <v>42</v>
      </c>
      <c r="J540" s="7">
        <v>43439</v>
      </c>
      <c r="K540" s="8">
        <v>0.45833333333333331</v>
      </c>
      <c r="L540" s="10">
        <v>145</v>
      </c>
      <c r="M540" s="10">
        <v>6104</v>
      </c>
      <c r="N540" s="10">
        <f t="shared" si="326"/>
        <v>5959</v>
      </c>
      <c r="O540" s="8"/>
      <c r="P540" s="8"/>
      <c r="Q540" s="11"/>
      <c r="R540" s="11"/>
      <c r="S540" s="11"/>
      <c r="T540" s="11"/>
      <c r="U540" s="11"/>
      <c r="V540" s="11"/>
      <c r="W540" s="11"/>
      <c r="X540" s="11"/>
      <c r="Y540" s="11"/>
      <c r="Z540" s="11"/>
      <c r="AA540" s="11"/>
      <c r="AB540" s="4"/>
      <c r="AC540" s="4"/>
    </row>
    <row r="541" spans="1:29" ht="45" customHeight="1" x14ac:dyDescent="0.25">
      <c r="A541" s="2" t="s">
        <v>102</v>
      </c>
      <c r="B541" s="2">
        <v>2</v>
      </c>
      <c r="C541" s="2">
        <v>1825</v>
      </c>
      <c r="D541" s="2">
        <f t="shared" si="811"/>
        <v>-5</v>
      </c>
      <c r="E541" s="2">
        <v>1</v>
      </c>
      <c r="G541">
        <f t="shared" ref="G541:H541" si="815">D541*6</f>
        <v>-30</v>
      </c>
      <c r="H541">
        <f t="shared" si="815"/>
        <v>6</v>
      </c>
      <c r="I541" s="2">
        <v>42</v>
      </c>
      <c r="J541" s="7">
        <v>43439</v>
      </c>
      <c r="K541" s="8">
        <v>0.45833333333333331</v>
      </c>
      <c r="L541" s="10">
        <v>143</v>
      </c>
      <c r="M541" s="10">
        <v>5028</v>
      </c>
      <c r="N541" s="10">
        <f t="shared" si="326"/>
        <v>4885</v>
      </c>
      <c r="O541" s="8"/>
      <c r="P541" s="8"/>
      <c r="Q541" s="11"/>
      <c r="R541" s="11"/>
      <c r="S541" s="11"/>
      <c r="T541" s="11"/>
      <c r="U541" s="11"/>
      <c r="V541" s="11"/>
      <c r="W541" s="11"/>
      <c r="X541" s="11"/>
      <c r="Y541" s="11"/>
      <c r="Z541" s="11"/>
      <c r="AA541" s="11"/>
      <c r="AB541" s="4"/>
      <c r="AC541" s="4"/>
    </row>
    <row r="542" spans="1:29" ht="45" customHeight="1" x14ac:dyDescent="0.25">
      <c r="A542" s="2" t="s">
        <v>102</v>
      </c>
      <c r="B542" s="2">
        <v>2</v>
      </c>
      <c r="C542" s="2">
        <v>1825</v>
      </c>
      <c r="D542" s="2">
        <v>0</v>
      </c>
      <c r="E542" s="2">
        <v>2</v>
      </c>
      <c r="G542">
        <f t="shared" ref="G542:H542" si="816">D542*6</f>
        <v>0</v>
      </c>
      <c r="H542">
        <f t="shared" si="816"/>
        <v>12</v>
      </c>
      <c r="I542" s="2">
        <v>42</v>
      </c>
      <c r="J542" s="7">
        <v>43439</v>
      </c>
      <c r="K542" s="8">
        <v>0.45833333333333331</v>
      </c>
      <c r="L542" s="10">
        <v>145</v>
      </c>
      <c r="M542" s="10">
        <v>7394</v>
      </c>
      <c r="N542" s="10">
        <f t="shared" si="326"/>
        <v>7249</v>
      </c>
      <c r="O542" s="8"/>
      <c r="P542" s="8"/>
      <c r="Q542" s="11"/>
      <c r="R542" s="11"/>
      <c r="S542" s="11"/>
      <c r="T542" s="11"/>
      <c r="U542" s="11"/>
      <c r="V542" s="11"/>
      <c r="W542" s="11"/>
      <c r="X542" s="11"/>
      <c r="Y542" s="11"/>
      <c r="Z542" s="11"/>
      <c r="AA542" s="11"/>
      <c r="AB542" s="4"/>
      <c r="AC542" s="4"/>
    </row>
    <row r="543" spans="1:29" ht="45" customHeight="1" x14ac:dyDescent="0.25">
      <c r="A543" s="2" t="s">
        <v>102</v>
      </c>
      <c r="B543" s="2">
        <v>2</v>
      </c>
      <c r="C543" s="2">
        <v>1825</v>
      </c>
      <c r="D543" s="2">
        <v>-1</v>
      </c>
      <c r="E543" s="2">
        <v>2</v>
      </c>
      <c r="G543">
        <f t="shared" ref="G543:H543" si="817">D543*6</f>
        <v>-6</v>
      </c>
      <c r="H543">
        <f t="shared" si="817"/>
        <v>12</v>
      </c>
      <c r="I543" s="2">
        <v>42</v>
      </c>
      <c r="J543" s="7">
        <v>43439</v>
      </c>
      <c r="K543" s="8">
        <v>0.45833333333333331</v>
      </c>
      <c r="L543" s="10">
        <v>149</v>
      </c>
      <c r="M543" s="10">
        <v>7593</v>
      </c>
      <c r="N543" s="10">
        <f t="shared" si="326"/>
        <v>7444</v>
      </c>
      <c r="O543" s="8"/>
      <c r="P543" s="8"/>
      <c r="Q543" s="11"/>
      <c r="R543" s="11"/>
      <c r="S543" s="11"/>
      <c r="T543" s="11"/>
      <c r="U543" s="11"/>
      <c r="V543" s="11"/>
      <c r="W543" s="11"/>
      <c r="X543" s="11"/>
      <c r="Y543" s="11"/>
      <c r="Z543" s="11"/>
      <c r="AA543" s="11"/>
      <c r="AB543" s="4"/>
      <c r="AC543" s="4"/>
    </row>
    <row r="544" spans="1:29" ht="45" customHeight="1" x14ac:dyDescent="0.25">
      <c r="A544" s="2" t="s">
        <v>102</v>
      </c>
      <c r="B544" s="2">
        <v>2</v>
      </c>
      <c r="C544" s="2">
        <v>1825</v>
      </c>
      <c r="D544" s="2">
        <f t="shared" ref="D544:D547" si="818">D543-1</f>
        <v>-2</v>
      </c>
      <c r="E544" s="2">
        <v>2</v>
      </c>
      <c r="G544">
        <f t="shared" ref="G544:H544" si="819">D544*6</f>
        <v>-12</v>
      </c>
      <c r="H544">
        <f t="shared" si="819"/>
        <v>12</v>
      </c>
      <c r="I544" s="2">
        <v>42</v>
      </c>
      <c r="J544" s="7">
        <v>43439</v>
      </c>
      <c r="K544" s="8">
        <v>0.45833333333333331</v>
      </c>
      <c r="L544" s="10">
        <v>147</v>
      </c>
      <c r="M544" s="10">
        <v>6877</v>
      </c>
      <c r="N544" s="10">
        <f t="shared" si="326"/>
        <v>6730</v>
      </c>
      <c r="O544" s="8"/>
      <c r="P544" s="8"/>
      <c r="Q544" s="11"/>
      <c r="R544" s="11"/>
      <c r="S544" s="11"/>
      <c r="T544" s="11"/>
      <c r="U544" s="11"/>
      <c r="V544" s="11"/>
      <c r="W544" s="11"/>
      <c r="X544" s="11"/>
      <c r="Y544" s="11"/>
      <c r="Z544" s="11"/>
      <c r="AA544" s="11"/>
      <c r="AB544" s="4"/>
      <c r="AC544" s="4"/>
    </row>
    <row r="545" spans="1:29" ht="45" customHeight="1" x14ac:dyDescent="0.25">
      <c r="A545" s="2" t="s">
        <v>102</v>
      </c>
      <c r="B545" s="2">
        <v>2</v>
      </c>
      <c r="C545" s="2">
        <v>1825</v>
      </c>
      <c r="D545" s="2">
        <f t="shared" si="818"/>
        <v>-3</v>
      </c>
      <c r="E545" s="2">
        <v>2</v>
      </c>
      <c r="G545">
        <f t="shared" ref="G545:H545" si="820">D545*6</f>
        <v>-18</v>
      </c>
      <c r="H545">
        <f t="shared" si="820"/>
        <v>12</v>
      </c>
      <c r="I545" s="2">
        <v>42</v>
      </c>
      <c r="J545" s="7">
        <v>43439</v>
      </c>
      <c r="K545" s="8">
        <v>0.45833333333333331</v>
      </c>
      <c r="L545" s="10">
        <v>148</v>
      </c>
      <c r="M545" s="10">
        <v>6495</v>
      </c>
      <c r="N545" s="10">
        <f t="shared" si="326"/>
        <v>6347</v>
      </c>
      <c r="O545" s="8"/>
      <c r="P545" s="8"/>
      <c r="Q545" s="11"/>
      <c r="R545" s="11"/>
      <c r="S545" s="11"/>
      <c r="T545" s="11"/>
      <c r="U545" s="11"/>
      <c r="V545" s="11"/>
      <c r="W545" s="11"/>
      <c r="X545" s="11"/>
      <c r="Y545" s="11"/>
      <c r="Z545" s="11"/>
      <c r="AA545" s="11"/>
      <c r="AB545" s="4"/>
      <c r="AC545" s="4"/>
    </row>
    <row r="546" spans="1:29" ht="45" customHeight="1" x14ac:dyDescent="0.25">
      <c r="A546" s="2" t="s">
        <v>102</v>
      </c>
      <c r="B546" s="2">
        <v>2</v>
      </c>
      <c r="C546" s="2">
        <v>1825</v>
      </c>
      <c r="D546" s="2">
        <f t="shared" si="818"/>
        <v>-4</v>
      </c>
      <c r="E546" s="2">
        <v>2</v>
      </c>
      <c r="G546">
        <f t="shared" ref="G546:H546" si="821">D546*6</f>
        <v>-24</v>
      </c>
      <c r="H546">
        <f t="shared" si="821"/>
        <v>12</v>
      </c>
      <c r="I546" s="2">
        <v>42</v>
      </c>
      <c r="J546" s="7">
        <v>43439</v>
      </c>
      <c r="K546" s="8">
        <v>0.45833333333333331</v>
      </c>
      <c r="L546" s="10">
        <v>145</v>
      </c>
      <c r="M546" s="10">
        <v>5807</v>
      </c>
      <c r="N546" s="10">
        <f t="shared" si="326"/>
        <v>5662</v>
      </c>
      <c r="O546" s="8"/>
      <c r="P546" s="8"/>
      <c r="Q546" s="11"/>
      <c r="R546" s="11"/>
      <c r="S546" s="11"/>
      <c r="T546" s="11"/>
      <c r="U546" s="11"/>
      <c r="V546" s="11"/>
      <c r="W546" s="11"/>
      <c r="X546" s="11"/>
      <c r="Y546" s="11"/>
      <c r="Z546" s="11"/>
      <c r="AA546" s="11"/>
      <c r="AB546" s="4"/>
      <c r="AC546" s="4"/>
    </row>
    <row r="547" spans="1:29" ht="45" customHeight="1" x14ac:dyDescent="0.25">
      <c r="A547" s="2" t="s">
        <v>102</v>
      </c>
      <c r="B547" s="2">
        <v>2</v>
      </c>
      <c r="C547" s="2">
        <v>1825</v>
      </c>
      <c r="D547" s="2">
        <f t="shared" si="818"/>
        <v>-5</v>
      </c>
      <c r="E547" s="2">
        <v>2</v>
      </c>
      <c r="G547">
        <f t="shared" ref="G547:H547" si="822">D547*6</f>
        <v>-30</v>
      </c>
      <c r="H547">
        <f t="shared" si="822"/>
        <v>12</v>
      </c>
      <c r="I547" s="2">
        <v>42</v>
      </c>
      <c r="J547" s="7">
        <v>43439</v>
      </c>
      <c r="K547" s="8">
        <v>0.45833333333333331</v>
      </c>
      <c r="L547" s="10">
        <v>142</v>
      </c>
      <c r="M547" s="10">
        <v>4449</v>
      </c>
      <c r="N547" s="10">
        <f t="shared" si="326"/>
        <v>4307</v>
      </c>
      <c r="O547" s="8"/>
      <c r="P547" s="8"/>
      <c r="Q547" s="11"/>
      <c r="R547" s="11"/>
      <c r="S547" s="11"/>
      <c r="T547" s="11"/>
      <c r="U547" s="11"/>
      <c r="V547" s="11"/>
      <c r="W547" s="11"/>
      <c r="X547" s="11"/>
      <c r="Y547" s="11"/>
      <c r="Z547" s="11"/>
      <c r="AA547" s="11"/>
      <c r="AB547" s="4"/>
      <c r="AC547" s="4"/>
    </row>
    <row r="548" spans="1:29" ht="45" customHeight="1" x14ac:dyDescent="0.25">
      <c r="A548" s="2" t="s">
        <v>102</v>
      </c>
      <c r="B548" s="2">
        <v>2</v>
      </c>
      <c r="C548" s="2">
        <v>1825</v>
      </c>
      <c r="D548" s="2">
        <v>0</v>
      </c>
      <c r="E548" s="2">
        <v>3</v>
      </c>
      <c r="G548">
        <f t="shared" ref="G548:H548" si="823">D548*6</f>
        <v>0</v>
      </c>
      <c r="H548">
        <f t="shared" si="823"/>
        <v>18</v>
      </c>
      <c r="I548" s="2">
        <v>42</v>
      </c>
      <c r="J548" s="7">
        <v>43439</v>
      </c>
      <c r="K548" s="8">
        <v>0.45833333333333331</v>
      </c>
      <c r="L548" s="10">
        <v>152</v>
      </c>
      <c r="M548" s="10">
        <v>7088</v>
      </c>
      <c r="N548" s="10">
        <f t="shared" si="326"/>
        <v>6936</v>
      </c>
      <c r="O548" s="8"/>
      <c r="P548" s="8"/>
      <c r="Q548" s="11"/>
      <c r="R548" s="11"/>
      <c r="S548" s="11"/>
      <c r="T548" s="11"/>
      <c r="U548" s="11"/>
      <c r="V548" s="11"/>
      <c r="W548" s="11"/>
      <c r="X548" s="11"/>
      <c r="Y548" s="11"/>
      <c r="Z548" s="11"/>
      <c r="AA548" s="11"/>
      <c r="AB548" s="4"/>
      <c r="AC548" s="4"/>
    </row>
    <row r="549" spans="1:29" ht="45" customHeight="1" x14ac:dyDescent="0.25">
      <c r="A549" s="2" t="s">
        <v>102</v>
      </c>
      <c r="B549" s="2">
        <v>2</v>
      </c>
      <c r="C549" s="2">
        <v>1825</v>
      </c>
      <c r="D549" s="2">
        <v>-1</v>
      </c>
      <c r="E549" s="2">
        <v>3</v>
      </c>
      <c r="G549">
        <f t="shared" ref="G549:H549" si="824">D549*6</f>
        <v>-6</v>
      </c>
      <c r="H549">
        <f t="shared" si="824"/>
        <v>18</v>
      </c>
      <c r="I549" s="2">
        <v>42</v>
      </c>
      <c r="J549" s="7">
        <v>43439</v>
      </c>
      <c r="K549" s="8">
        <v>0.45833333333333331</v>
      </c>
      <c r="L549" s="10">
        <v>152</v>
      </c>
      <c r="M549" s="10">
        <v>7311</v>
      </c>
      <c r="N549" s="10">
        <f t="shared" si="326"/>
        <v>7159</v>
      </c>
      <c r="O549" s="8"/>
      <c r="P549" s="8"/>
      <c r="Q549" s="11"/>
      <c r="R549" s="11"/>
      <c r="S549" s="11"/>
      <c r="T549" s="11"/>
      <c r="U549" s="11"/>
      <c r="V549" s="11"/>
      <c r="W549" s="11"/>
      <c r="X549" s="11"/>
      <c r="Y549" s="11"/>
      <c r="Z549" s="11"/>
      <c r="AA549" s="11"/>
      <c r="AB549" s="4"/>
      <c r="AC549" s="4"/>
    </row>
    <row r="550" spans="1:29" ht="45" customHeight="1" x14ac:dyDescent="0.25">
      <c r="A550" s="2" t="s">
        <v>102</v>
      </c>
      <c r="B550" s="2">
        <v>2</v>
      </c>
      <c r="C550" s="2">
        <v>1825</v>
      </c>
      <c r="D550" s="2">
        <f t="shared" ref="D550:D553" si="825">D549-1</f>
        <v>-2</v>
      </c>
      <c r="E550" s="2">
        <v>3</v>
      </c>
      <c r="G550">
        <f t="shared" ref="G550:H550" si="826">D550*6</f>
        <v>-12</v>
      </c>
      <c r="H550">
        <f t="shared" si="826"/>
        <v>18</v>
      </c>
      <c r="I550" s="2">
        <v>42</v>
      </c>
      <c r="J550" s="7">
        <v>43439</v>
      </c>
      <c r="K550" s="8">
        <v>0.45833333333333331</v>
      </c>
      <c r="L550" s="10">
        <v>157</v>
      </c>
      <c r="M550" s="10">
        <v>6487</v>
      </c>
      <c r="N550" s="10">
        <f t="shared" si="326"/>
        <v>6330</v>
      </c>
      <c r="O550" s="8"/>
      <c r="P550" s="8"/>
      <c r="Q550" s="11"/>
      <c r="R550" s="11"/>
      <c r="S550" s="11"/>
      <c r="T550" s="11"/>
      <c r="U550" s="11"/>
      <c r="V550" s="11"/>
      <c r="W550" s="11"/>
      <c r="X550" s="11"/>
      <c r="Y550" s="11"/>
      <c r="Z550" s="11"/>
      <c r="AA550" s="11"/>
      <c r="AB550" s="4"/>
      <c r="AC550" s="4"/>
    </row>
    <row r="551" spans="1:29" ht="45" customHeight="1" x14ac:dyDescent="0.25">
      <c r="A551" s="2" t="s">
        <v>102</v>
      </c>
      <c r="B551" s="2">
        <v>2</v>
      </c>
      <c r="C551" s="2">
        <v>1825</v>
      </c>
      <c r="D551" s="2">
        <f t="shared" si="825"/>
        <v>-3</v>
      </c>
      <c r="E551" s="2">
        <v>3</v>
      </c>
      <c r="G551">
        <f t="shared" ref="G551:H551" si="827">D551*6</f>
        <v>-18</v>
      </c>
      <c r="H551">
        <f t="shared" si="827"/>
        <v>18</v>
      </c>
      <c r="I551" s="2">
        <v>42</v>
      </c>
      <c r="J551" s="7">
        <v>43439</v>
      </c>
      <c r="K551" s="8">
        <v>0.45833333333333331</v>
      </c>
      <c r="L551" s="10">
        <v>159</v>
      </c>
      <c r="M551" s="10">
        <v>6075</v>
      </c>
      <c r="N551" s="10">
        <f t="shared" si="326"/>
        <v>5916</v>
      </c>
      <c r="O551" s="8"/>
      <c r="P551" s="8"/>
      <c r="Q551" s="11"/>
      <c r="R551" s="11"/>
      <c r="S551" s="11"/>
      <c r="T551" s="11"/>
      <c r="U551" s="11"/>
      <c r="V551" s="11"/>
      <c r="W551" s="11"/>
      <c r="X551" s="11"/>
      <c r="Y551" s="11"/>
      <c r="Z551" s="11"/>
      <c r="AA551" s="11"/>
      <c r="AB551" s="4"/>
      <c r="AC551" s="4"/>
    </row>
    <row r="552" spans="1:29" ht="45" customHeight="1" x14ac:dyDescent="0.25">
      <c r="A552" s="2" t="s">
        <v>102</v>
      </c>
      <c r="B552" s="2">
        <v>2</v>
      </c>
      <c r="C552" s="2">
        <v>1825</v>
      </c>
      <c r="D552" s="2">
        <f t="shared" si="825"/>
        <v>-4</v>
      </c>
      <c r="E552" s="2">
        <v>3</v>
      </c>
      <c r="G552">
        <f t="shared" ref="G552:H552" si="828">D552*6</f>
        <v>-24</v>
      </c>
      <c r="H552">
        <f t="shared" si="828"/>
        <v>18</v>
      </c>
      <c r="I552" s="2">
        <v>42</v>
      </c>
      <c r="J552" s="7">
        <v>43439</v>
      </c>
      <c r="K552" s="8">
        <v>0.45833333333333331</v>
      </c>
      <c r="L552" s="10">
        <v>153</v>
      </c>
      <c r="M552" s="10">
        <v>5148</v>
      </c>
      <c r="N552" s="10">
        <f t="shared" si="326"/>
        <v>4995</v>
      </c>
      <c r="O552" s="8"/>
      <c r="P552" s="8"/>
      <c r="Q552" s="11"/>
      <c r="R552" s="11"/>
      <c r="S552" s="11"/>
      <c r="T552" s="11"/>
      <c r="U552" s="11"/>
      <c r="V552" s="11"/>
      <c r="W552" s="11"/>
      <c r="X552" s="11"/>
      <c r="Y552" s="11"/>
      <c r="Z552" s="11"/>
      <c r="AA552" s="11"/>
      <c r="AB552" s="4"/>
      <c r="AC552" s="4"/>
    </row>
    <row r="553" spans="1:29" ht="45" customHeight="1" x14ac:dyDescent="0.25">
      <c r="A553" s="2" t="s">
        <v>102</v>
      </c>
      <c r="B553" s="2">
        <v>2</v>
      </c>
      <c r="C553" s="2">
        <v>1825</v>
      </c>
      <c r="D553" s="2">
        <f t="shared" si="825"/>
        <v>-5</v>
      </c>
      <c r="E553" s="2">
        <v>3</v>
      </c>
      <c r="G553">
        <f t="shared" ref="G553:H553" si="829">D553*6</f>
        <v>-30</v>
      </c>
      <c r="H553">
        <f t="shared" si="829"/>
        <v>18</v>
      </c>
      <c r="I553" s="2">
        <v>42</v>
      </c>
      <c r="J553" s="7">
        <v>43439</v>
      </c>
      <c r="K553" s="8">
        <v>0.45833333333333331</v>
      </c>
      <c r="L553" s="10">
        <v>152</v>
      </c>
      <c r="M553" s="10">
        <v>4347</v>
      </c>
      <c r="N553" s="10">
        <f t="shared" si="326"/>
        <v>4195</v>
      </c>
      <c r="O553" s="8"/>
      <c r="P553" s="8"/>
      <c r="Q553" s="11"/>
      <c r="R553" s="11"/>
      <c r="S553" s="11"/>
      <c r="T553" s="11"/>
      <c r="U553" s="11"/>
      <c r="V553" s="11"/>
      <c r="W553" s="11"/>
      <c r="X553" s="11"/>
      <c r="Y553" s="11"/>
      <c r="Z553" s="11"/>
      <c r="AA553" s="11"/>
      <c r="AB553" s="4"/>
      <c r="AC553" s="4"/>
    </row>
    <row r="554" spans="1:29" ht="45" customHeight="1" x14ac:dyDescent="0.3">
      <c r="A554" s="2" t="s">
        <v>102</v>
      </c>
      <c r="B554" s="2">
        <v>2</v>
      </c>
      <c r="C554" s="2">
        <v>1824</v>
      </c>
      <c r="D554" s="2">
        <v>0</v>
      </c>
      <c r="E554" s="2">
        <v>0</v>
      </c>
      <c r="G554">
        <f t="shared" ref="G554:H554" si="830">D554*6</f>
        <v>0</v>
      </c>
      <c r="H554">
        <f t="shared" si="830"/>
        <v>0</v>
      </c>
      <c r="I554" s="2">
        <v>42</v>
      </c>
      <c r="J554" s="7">
        <v>43439</v>
      </c>
      <c r="K554" s="8">
        <v>0.45833333333333331</v>
      </c>
      <c r="L554" s="10">
        <v>146</v>
      </c>
      <c r="M554" s="10">
        <v>13768</v>
      </c>
      <c r="N554" s="10">
        <f t="shared" si="326"/>
        <v>13622</v>
      </c>
      <c r="O554" s="8"/>
      <c r="P554" s="8"/>
      <c r="Q554" s="10">
        <f>N577</f>
        <v>1156</v>
      </c>
      <c r="R554" s="10">
        <f>N576</f>
        <v>3790</v>
      </c>
      <c r="S554" s="10">
        <f>N575</f>
        <v>7580</v>
      </c>
      <c r="T554" s="10">
        <f>N574</f>
        <v>10092</v>
      </c>
      <c r="U554" s="10">
        <f>N573</f>
        <v>11083</v>
      </c>
      <c r="V554" s="10">
        <f>N572</f>
        <v>11542</v>
      </c>
      <c r="W554" s="9">
        <f t="shared" ref="W554:W557" si="831">U554</f>
        <v>11083</v>
      </c>
      <c r="X554" s="9">
        <f t="shared" ref="X554:X557" si="832">T554</f>
        <v>10092</v>
      </c>
      <c r="Y554" s="9">
        <f t="shared" ref="Y554:Y557" si="833">S554</f>
        <v>7580</v>
      </c>
      <c r="Z554" s="9">
        <f t="shared" ref="Z554:Z557" si="834">R554</f>
        <v>3790</v>
      </c>
      <c r="AA554" s="9">
        <f t="shared" ref="AA554:AA557" si="835">Q554</f>
        <v>1156</v>
      </c>
      <c r="AB554" s="15" t="s">
        <v>67</v>
      </c>
      <c r="AC554" s="16">
        <f>B554</f>
        <v>2</v>
      </c>
    </row>
    <row r="555" spans="1:29" ht="45" customHeight="1" x14ac:dyDescent="0.3">
      <c r="A555" s="2" t="s">
        <v>102</v>
      </c>
      <c r="B555" s="2">
        <v>2</v>
      </c>
      <c r="C555" s="2">
        <v>1824</v>
      </c>
      <c r="D555" s="2">
        <v>-1</v>
      </c>
      <c r="E555" s="2">
        <v>0</v>
      </c>
      <c r="G555">
        <f t="shared" ref="G555:H555" si="836">D555*6</f>
        <v>-6</v>
      </c>
      <c r="H555">
        <f t="shared" si="836"/>
        <v>0</v>
      </c>
      <c r="I555" s="2">
        <v>42</v>
      </c>
      <c r="J555" s="7">
        <v>43439</v>
      </c>
      <c r="K555" s="8">
        <v>0.45833333333333331</v>
      </c>
      <c r="L555" s="10">
        <v>147</v>
      </c>
      <c r="M555" s="10">
        <v>13493</v>
      </c>
      <c r="N555" s="10">
        <f t="shared" si="326"/>
        <v>13346</v>
      </c>
      <c r="O555" s="8"/>
      <c r="P555" s="8"/>
      <c r="Q555" s="10">
        <f>N571</f>
        <v>2631</v>
      </c>
      <c r="R555" s="10">
        <f>N570</f>
        <v>7168</v>
      </c>
      <c r="S555" s="10">
        <f>N569</f>
        <v>10678</v>
      </c>
      <c r="T555" s="10">
        <f>N568</f>
        <v>12647</v>
      </c>
      <c r="U555" s="10">
        <f>N567</f>
        <v>13958</v>
      </c>
      <c r="V555" s="10">
        <f>N566</f>
        <v>14159</v>
      </c>
      <c r="W555" s="9">
        <f t="shared" si="831"/>
        <v>13958</v>
      </c>
      <c r="X555" s="9">
        <f t="shared" si="832"/>
        <v>12647</v>
      </c>
      <c r="Y555" s="9">
        <f t="shared" si="833"/>
        <v>10678</v>
      </c>
      <c r="Z555" s="9">
        <f t="shared" si="834"/>
        <v>7168</v>
      </c>
      <c r="AA555" s="9">
        <f t="shared" si="835"/>
        <v>2631</v>
      </c>
      <c r="AB555" s="15" t="s">
        <v>68</v>
      </c>
      <c r="AC555" s="16">
        <f>C554</f>
        <v>1824</v>
      </c>
    </row>
    <row r="556" spans="1:29" ht="45" customHeight="1" x14ac:dyDescent="0.3">
      <c r="A556" s="2" t="s">
        <v>102</v>
      </c>
      <c r="B556" s="2">
        <v>2</v>
      </c>
      <c r="C556" s="2">
        <v>1824</v>
      </c>
      <c r="D556" s="2">
        <f t="shared" ref="D556:D559" si="837">D555-1</f>
        <v>-2</v>
      </c>
      <c r="E556" s="2">
        <v>0</v>
      </c>
      <c r="G556">
        <f t="shared" ref="G556:H556" si="838">D556*6</f>
        <v>-12</v>
      </c>
      <c r="H556">
        <f t="shared" si="838"/>
        <v>0</v>
      </c>
      <c r="I556" s="2">
        <v>42</v>
      </c>
      <c r="J556" s="7">
        <v>43439</v>
      </c>
      <c r="K556" s="8">
        <v>0.45833333333333331</v>
      </c>
      <c r="L556" s="10">
        <v>139</v>
      </c>
      <c r="M556" s="10">
        <v>14264</v>
      </c>
      <c r="N556" s="10">
        <f t="shared" si="326"/>
        <v>14125</v>
      </c>
      <c r="O556" s="8"/>
      <c r="P556" s="8"/>
      <c r="Q556" s="10">
        <f>N564</f>
        <v>9103</v>
      </c>
      <c r="R556" s="10">
        <f>N563</f>
        <v>11741</v>
      </c>
      <c r="S556" s="10">
        <f>N563</f>
        <v>11741</v>
      </c>
      <c r="T556" s="10">
        <f>N562</f>
        <v>14054</v>
      </c>
      <c r="U556" s="10">
        <f>N561</f>
        <v>14417</v>
      </c>
      <c r="V556" s="10">
        <f>N560</f>
        <v>14577</v>
      </c>
      <c r="W556" s="9">
        <f t="shared" si="831"/>
        <v>14417</v>
      </c>
      <c r="X556" s="9">
        <f t="shared" si="832"/>
        <v>14054</v>
      </c>
      <c r="Y556" s="9">
        <f t="shared" si="833"/>
        <v>11741</v>
      </c>
      <c r="Z556" s="9">
        <f t="shared" si="834"/>
        <v>11741</v>
      </c>
      <c r="AA556" s="9">
        <f t="shared" si="835"/>
        <v>9103</v>
      </c>
      <c r="AB556" s="15" t="s">
        <v>69</v>
      </c>
      <c r="AC556" s="16">
        <f>I554</f>
        <v>42</v>
      </c>
    </row>
    <row r="557" spans="1:29" ht="45" customHeight="1" x14ac:dyDescent="0.25">
      <c r="A557" s="2" t="s">
        <v>102</v>
      </c>
      <c r="B557" s="2">
        <v>2</v>
      </c>
      <c r="C557" s="2">
        <v>1824</v>
      </c>
      <c r="D557" s="2">
        <f t="shared" si="837"/>
        <v>-3</v>
      </c>
      <c r="E557" s="2">
        <v>0</v>
      </c>
      <c r="G557">
        <f t="shared" ref="G557:H557" si="839">D557*6</f>
        <v>-18</v>
      </c>
      <c r="H557">
        <f t="shared" si="839"/>
        <v>0</v>
      </c>
      <c r="I557" s="2">
        <v>42</v>
      </c>
      <c r="J557" s="7">
        <v>43439</v>
      </c>
      <c r="K557" s="8">
        <v>0.45833333333333331</v>
      </c>
      <c r="L557" s="10">
        <v>141</v>
      </c>
      <c r="M557" s="10">
        <v>12684</v>
      </c>
      <c r="N557" s="10">
        <f t="shared" si="326"/>
        <v>12543</v>
      </c>
      <c r="O557" s="8"/>
      <c r="P557" s="8"/>
      <c r="Q557" s="10">
        <f>N559</f>
        <v>4841</v>
      </c>
      <c r="R557" s="10">
        <f>N558</f>
        <v>9217</v>
      </c>
      <c r="S557" s="10">
        <f>N557</f>
        <v>12543</v>
      </c>
      <c r="T557" s="10">
        <f>N556</f>
        <v>14125</v>
      </c>
      <c r="U557" s="10">
        <f>N555</f>
        <v>13346</v>
      </c>
      <c r="V557" s="29">
        <f>N554</f>
        <v>13622</v>
      </c>
      <c r="W557" s="9">
        <f t="shared" si="831"/>
        <v>13346</v>
      </c>
      <c r="X557" s="9">
        <f t="shared" si="832"/>
        <v>14125</v>
      </c>
      <c r="Y557" s="9">
        <f t="shared" si="833"/>
        <v>12543</v>
      </c>
      <c r="Z557" s="9">
        <f t="shared" si="834"/>
        <v>9217</v>
      </c>
      <c r="AA557" s="9">
        <f t="shared" si="835"/>
        <v>4841</v>
      </c>
      <c r="AB557" s="4"/>
      <c r="AC557" s="4"/>
    </row>
    <row r="558" spans="1:29" ht="45" customHeight="1" x14ac:dyDescent="0.25">
      <c r="A558" s="2" t="s">
        <v>102</v>
      </c>
      <c r="B558" s="2">
        <v>2</v>
      </c>
      <c r="C558" s="2">
        <v>1824</v>
      </c>
      <c r="D558" s="2">
        <f t="shared" si="837"/>
        <v>-4</v>
      </c>
      <c r="E558" s="2">
        <v>0</v>
      </c>
      <c r="G558">
        <f t="shared" ref="G558:H558" si="840">D558*6</f>
        <v>-24</v>
      </c>
      <c r="H558">
        <f t="shared" si="840"/>
        <v>0</v>
      </c>
      <c r="I558" s="2">
        <v>42</v>
      </c>
      <c r="J558" s="7">
        <v>43439</v>
      </c>
      <c r="K558" s="8">
        <v>0.45833333333333331</v>
      </c>
      <c r="L558" s="10">
        <v>141</v>
      </c>
      <c r="M558" s="10">
        <v>9358</v>
      </c>
      <c r="N558" s="10">
        <f t="shared" si="326"/>
        <v>9217</v>
      </c>
      <c r="O558" s="8"/>
      <c r="P558" s="8"/>
      <c r="Q558" s="10">
        <f t="shared" ref="Q558:AA558" si="841">Q556</f>
        <v>9103</v>
      </c>
      <c r="R558" s="10">
        <f t="shared" si="841"/>
        <v>11741</v>
      </c>
      <c r="S558" s="10">
        <f t="shared" si="841"/>
        <v>11741</v>
      </c>
      <c r="T558" s="10">
        <f t="shared" si="841"/>
        <v>14054</v>
      </c>
      <c r="U558" s="10">
        <f t="shared" si="841"/>
        <v>14417</v>
      </c>
      <c r="V558" s="10">
        <f t="shared" si="841"/>
        <v>14577</v>
      </c>
      <c r="W558" s="10">
        <f t="shared" si="841"/>
        <v>14417</v>
      </c>
      <c r="X558" s="10">
        <f t="shared" si="841"/>
        <v>14054</v>
      </c>
      <c r="Y558" s="10">
        <f t="shared" si="841"/>
        <v>11741</v>
      </c>
      <c r="Z558" s="10">
        <f t="shared" si="841"/>
        <v>11741</v>
      </c>
      <c r="AA558" s="10">
        <f t="shared" si="841"/>
        <v>9103</v>
      </c>
      <c r="AB558" s="4"/>
      <c r="AC558" s="4"/>
    </row>
    <row r="559" spans="1:29" ht="45" customHeight="1" x14ac:dyDescent="0.25">
      <c r="A559" s="2" t="s">
        <v>102</v>
      </c>
      <c r="B559" s="2">
        <v>2</v>
      </c>
      <c r="C559" s="2">
        <v>1824</v>
      </c>
      <c r="D559" s="2">
        <f t="shared" si="837"/>
        <v>-5</v>
      </c>
      <c r="E559" s="2">
        <v>0</v>
      </c>
      <c r="G559">
        <f t="shared" ref="G559:H559" si="842">D559*6</f>
        <v>-30</v>
      </c>
      <c r="H559">
        <f t="shared" si="842"/>
        <v>0</v>
      </c>
      <c r="I559" s="2">
        <v>42</v>
      </c>
      <c r="J559" s="7">
        <v>43439</v>
      </c>
      <c r="K559" s="8">
        <v>0.45833333333333331</v>
      </c>
      <c r="L559" s="10">
        <v>142</v>
      </c>
      <c r="M559" s="10">
        <v>4983</v>
      </c>
      <c r="N559" s="10">
        <f t="shared" si="326"/>
        <v>4841</v>
      </c>
      <c r="O559" s="8"/>
      <c r="P559" s="8"/>
      <c r="Q559" s="10">
        <f t="shared" ref="Q559:AA559" si="843">Q555</f>
        <v>2631</v>
      </c>
      <c r="R559" s="10">
        <f t="shared" si="843"/>
        <v>7168</v>
      </c>
      <c r="S559" s="10">
        <f t="shared" si="843"/>
        <v>10678</v>
      </c>
      <c r="T559" s="10">
        <f t="shared" si="843"/>
        <v>12647</v>
      </c>
      <c r="U559" s="10">
        <f t="shared" si="843"/>
        <v>13958</v>
      </c>
      <c r="V559" s="10">
        <f t="shared" si="843"/>
        <v>14159</v>
      </c>
      <c r="W559" s="10">
        <f t="shared" si="843"/>
        <v>13958</v>
      </c>
      <c r="X559" s="10">
        <f t="shared" si="843"/>
        <v>12647</v>
      </c>
      <c r="Y559" s="10">
        <f t="shared" si="843"/>
        <v>10678</v>
      </c>
      <c r="Z559" s="10">
        <f t="shared" si="843"/>
        <v>7168</v>
      </c>
      <c r="AA559" s="10">
        <f t="shared" si="843"/>
        <v>2631</v>
      </c>
      <c r="AB559" s="4"/>
      <c r="AC559" s="4"/>
    </row>
    <row r="560" spans="1:29" ht="45" customHeight="1" x14ac:dyDescent="0.25">
      <c r="A560" s="2" t="s">
        <v>102</v>
      </c>
      <c r="B560" s="2">
        <v>2</v>
      </c>
      <c r="C560" s="2">
        <v>1824</v>
      </c>
      <c r="D560" s="2">
        <v>0</v>
      </c>
      <c r="E560" s="2">
        <v>1</v>
      </c>
      <c r="G560">
        <f t="shared" ref="G560:H560" si="844">D560*6</f>
        <v>0</v>
      </c>
      <c r="H560">
        <f t="shared" si="844"/>
        <v>6</v>
      </c>
      <c r="I560" s="2">
        <v>42</v>
      </c>
      <c r="J560" s="7">
        <v>43439</v>
      </c>
      <c r="K560" s="8">
        <v>0.45833333333333331</v>
      </c>
      <c r="L560" s="10">
        <v>143</v>
      </c>
      <c r="M560" s="10">
        <v>14720</v>
      </c>
      <c r="N560" s="10">
        <f t="shared" si="326"/>
        <v>14577</v>
      </c>
      <c r="O560" s="8"/>
      <c r="P560" s="8"/>
      <c r="Q560" s="10">
        <f t="shared" ref="Q560:AA560" si="845">Q554</f>
        <v>1156</v>
      </c>
      <c r="R560" s="10">
        <f t="shared" si="845"/>
        <v>3790</v>
      </c>
      <c r="S560" s="10">
        <f t="shared" si="845"/>
        <v>7580</v>
      </c>
      <c r="T560" s="10">
        <f t="shared" si="845"/>
        <v>10092</v>
      </c>
      <c r="U560" s="10">
        <f t="shared" si="845"/>
        <v>11083</v>
      </c>
      <c r="V560" s="10">
        <f t="shared" si="845"/>
        <v>11542</v>
      </c>
      <c r="W560" s="10">
        <f t="shared" si="845"/>
        <v>11083</v>
      </c>
      <c r="X560" s="10">
        <f t="shared" si="845"/>
        <v>10092</v>
      </c>
      <c r="Y560" s="10">
        <f t="shared" si="845"/>
        <v>7580</v>
      </c>
      <c r="Z560" s="10">
        <f t="shared" si="845"/>
        <v>3790</v>
      </c>
      <c r="AA560" s="10">
        <f t="shared" si="845"/>
        <v>1156</v>
      </c>
      <c r="AB560" s="4"/>
      <c r="AC560" s="4"/>
    </row>
    <row r="561" spans="1:29" ht="45" customHeight="1" x14ac:dyDescent="0.25">
      <c r="A561" s="2" t="s">
        <v>102</v>
      </c>
      <c r="B561" s="2">
        <v>2</v>
      </c>
      <c r="C561" s="2">
        <v>1824</v>
      </c>
      <c r="D561" s="2">
        <v>-1</v>
      </c>
      <c r="E561" s="2">
        <v>1</v>
      </c>
      <c r="G561">
        <f t="shared" ref="G561:H561" si="846">D561*6</f>
        <v>-6</v>
      </c>
      <c r="H561">
        <f t="shared" si="846"/>
        <v>6</v>
      </c>
      <c r="I561" s="2">
        <v>42</v>
      </c>
      <c r="J561" s="7">
        <v>43439</v>
      </c>
      <c r="K561" s="8">
        <v>0.45833333333333331</v>
      </c>
      <c r="L561" s="10">
        <v>146</v>
      </c>
      <c r="M561" s="10">
        <v>14563</v>
      </c>
      <c r="N561" s="10">
        <f t="shared" si="326"/>
        <v>14417</v>
      </c>
      <c r="O561" s="8"/>
      <c r="P561" s="8"/>
      <c r="Q561" s="11"/>
      <c r="R561" s="11"/>
      <c r="S561" s="11"/>
      <c r="T561" s="11"/>
      <c r="U561" s="11"/>
      <c r="V561" s="11"/>
      <c r="W561" s="11"/>
      <c r="X561" s="11"/>
      <c r="Y561" s="11"/>
      <c r="Z561" s="11"/>
      <c r="AA561" s="11"/>
      <c r="AB561" s="4"/>
      <c r="AC561" s="4"/>
    </row>
    <row r="562" spans="1:29" ht="45" customHeight="1" x14ac:dyDescent="0.25">
      <c r="A562" s="2" t="s">
        <v>102</v>
      </c>
      <c r="B562" s="2">
        <v>2</v>
      </c>
      <c r="C562" s="2">
        <v>1824</v>
      </c>
      <c r="D562" s="2">
        <f t="shared" ref="D562:D565" si="847">D561-1</f>
        <v>-2</v>
      </c>
      <c r="E562" s="2">
        <v>1</v>
      </c>
      <c r="G562">
        <f t="shared" ref="G562:H562" si="848">D562*6</f>
        <v>-12</v>
      </c>
      <c r="H562">
        <f t="shared" si="848"/>
        <v>6</v>
      </c>
      <c r="I562" s="2">
        <v>42</v>
      </c>
      <c r="J562" s="7">
        <v>43439</v>
      </c>
      <c r="K562" s="8">
        <v>0.45833333333333331</v>
      </c>
      <c r="L562" s="10">
        <v>144</v>
      </c>
      <c r="M562" s="10">
        <v>14198</v>
      </c>
      <c r="N562" s="10">
        <f t="shared" si="326"/>
        <v>14054</v>
      </c>
      <c r="O562" s="8"/>
      <c r="P562" s="8"/>
      <c r="Q562" s="11"/>
      <c r="R562" s="11"/>
      <c r="S562" s="11"/>
      <c r="T562" s="11"/>
      <c r="U562" s="11"/>
      <c r="V562" s="11"/>
      <c r="W562" s="11"/>
      <c r="X562" s="11"/>
      <c r="Y562" s="11"/>
      <c r="Z562" s="11"/>
      <c r="AA562" s="11"/>
      <c r="AB562" s="4"/>
      <c r="AC562" s="4"/>
    </row>
    <row r="563" spans="1:29" ht="45" customHeight="1" x14ac:dyDescent="0.25">
      <c r="A563" s="2" t="s">
        <v>102</v>
      </c>
      <c r="B563" s="2">
        <v>2</v>
      </c>
      <c r="C563" s="2">
        <v>1824</v>
      </c>
      <c r="D563" s="2">
        <f t="shared" si="847"/>
        <v>-3</v>
      </c>
      <c r="E563" s="2">
        <v>1</v>
      </c>
      <c r="G563">
        <f t="shared" ref="G563:H563" si="849">D563*6</f>
        <v>-18</v>
      </c>
      <c r="H563">
        <f t="shared" si="849"/>
        <v>6</v>
      </c>
      <c r="I563" s="2">
        <v>42</v>
      </c>
      <c r="J563" s="7">
        <v>43439</v>
      </c>
      <c r="K563" s="8">
        <v>0.45833333333333331</v>
      </c>
      <c r="L563" s="10">
        <v>147</v>
      </c>
      <c r="M563" s="10">
        <v>11888</v>
      </c>
      <c r="N563" s="10">
        <f t="shared" si="326"/>
        <v>11741</v>
      </c>
      <c r="O563" s="8"/>
      <c r="P563" s="8"/>
      <c r="Q563" s="11"/>
      <c r="R563" s="11"/>
      <c r="S563" s="11"/>
      <c r="T563" s="11"/>
      <c r="U563" s="11"/>
      <c r="V563" s="11"/>
      <c r="W563" s="11"/>
      <c r="X563" s="11"/>
      <c r="Y563" s="11"/>
      <c r="Z563" s="11"/>
      <c r="AA563" s="11"/>
      <c r="AB563" s="4"/>
      <c r="AC563" s="4"/>
    </row>
    <row r="564" spans="1:29" ht="45" customHeight="1" x14ac:dyDescent="0.25">
      <c r="A564" s="2" t="s">
        <v>102</v>
      </c>
      <c r="B564" s="2">
        <v>2</v>
      </c>
      <c r="C564" s="2">
        <v>1824</v>
      </c>
      <c r="D564" s="2">
        <f t="shared" si="847"/>
        <v>-4</v>
      </c>
      <c r="E564" s="2">
        <v>1</v>
      </c>
      <c r="G564">
        <f t="shared" ref="G564:H564" si="850">D564*6</f>
        <v>-24</v>
      </c>
      <c r="H564">
        <f t="shared" si="850"/>
        <v>6</v>
      </c>
      <c r="I564" s="2">
        <v>42</v>
      </c>
      <c r="J564" s="7">
        <v>43439</v>
      </c>
      <c r="K564" s="8">
        <v>0.45833333333333331</v>
      </c>
      <c r="L564" s="10">
        <v>145</v>
      </c>
      <c r="M564" s="10">
        <v>9248</v>
      </c>
      <c r="N564" s="10">
        <f t="shared" si="326"/>
        <v>9103</v>
      </c>
      <c r="O564" s="8"/>
      <c r="P564" s="8"/>
      <c r="Q564" s="11"/>
      <c r="R564" s="11"/>
      <c r="S564" s="11"/>
      <c r="T564" s="11"/>
      <c r="U564" s="11"/>
      <c r="V564" s="11"/>
      <c r="W564" s="11"/>
      <c r="X564" s="11"/>
      <c r="Y564" s="11"/>
      <c r="Z564" s="11"/>
      <c r="AA564" s="11"/>
      <c r="AB564" s="4"/>
      <c r="AC564" s="4"/>
    </row>
    <row r="565" spans="1:29" ht="45" customHeight="1" x14ac:dyDescent="0.25">
      <c r="A565" s="2" t="s">
        <v>102</v>
      </c>
      <c r="B565" s="2">
        <v>2</v>
      </c>
      <c r="C565" s="2">
        <v>1824</v>
      </c>
      <c r="D565" s="2">
        <f t="shared" si="847"/>
        <v>-5</v>
      </c>
      <c r="E565" s="2">
        <v>1</v>
      </c>
      <c r="G565">
        <f t="shared" ref="G565:H565" si="851">D565*6</f>
        <v>-30</v>
      </c>
      <c r="H565">
        <f t="shared" si="851"/>
        <v>6</v>
      </c>
      <c r="I565" s="2">
        <v>42</v>
      </c>
      <c r="J565" s="7">
        <v>43439</v>
      </c>
      <c r="K565" s="8">
        <v>0.45833333333333331</v>
      </c>
      <c r="L565" s="10">
        <v>143</v>
      </c>
      <c r="M565" s="10">
        <v>4459</v>
      </c>
      <c r="N565" s="10">
        <f t="shared" si="326"/>
        <v>4316</v>
      </c>
      <c r="O565" s="8"/>
      <c r="P565" s="8"/>
      <c r="Q565" s="11"/>
      <c r="R565" s="11"/>
      <c r="S565" s="11"/>
      <c r="T565" s="11"/>
      <c r="U565" s="11"/>
      <c r="V565" s="11"/>
      <c r="W565" s="11"/>
      <c r="X565" s="11"/>
      <c r="Y565" s="11"/>
      <c r="Z565" s="11"/>
      <c r="AA565" s="11"/>
      <c r="AB565" s="4"/>
      <c r="AC565" s="4"/>
    </row>
    <row r="566" spans="1:29" ht="45" customHeight="1" x14ac:dyDescent="0.25">
      <c r="A566" s="2" t="s">
        <v>102</v>
      </c>
      <c r="B566" s="2">
        <v>2</v>
      </c>
      <c r="C566" s="2">
        <v>1824</v>
      </c>
      <c r="D566" s="2">
        <v>0</v>
      </c>
      <c r="E566" s="2">
        <v>2</v>
      </c>
      <c r="G566">
        <f t="shared" ref="G566:H566" si="852">D566*6</f>
        <v>0</v>
      </c>
      <c r="H566">
        <f t="shared" si="852"/>
        <v>12</v>
      </c>
      <c r="I566" s="2">
        <v>42</v>
      </c>
      <c r="J566" s="7">
        <v>43439</v>
      </c>
      <c r="K566" s="8">
        <v>0.45833333333333331</v>
      </c>
      <c r="L566" s="10">
        <v>145</v>
      </c>
      <c r="M566" s="10">
        <v>14304</v>
      </c>
      <c r="N566" s="10">
        <f t="shared" si="326"/>
        <v>14159</v>
      </c>
      <c r="O566" s="8"/>
      <c r="P566" s="8"/>
      <c r="Q566" s="11"/>
      <c r="R566" s="11"/>
      <c r="S566" s="11"/>
      <c r="T566" s="11"/>
      <c r="U566" s="11"/>
      <c r="V566" s="11"/>
      <c r="W566" s="11"/>
      <c r="X566" s="11"/>
      <c r="Y566" s="11"/>
      <c r="Z566" s="11"/>
      <c r="AA566" s="11"/>
      <c r="AB566" s="4"/>
      <c r="AC566" s="4"/>
    </row>
    <row r="567" spans="1:29" ht="45" customHeight="1" x14ac:dyDescent="0.25">
      <c r="A567" s="2" t="s">
        <v>102</v>
      </c>
      <c r="B567" s="2">
        <v>2</v>
      </c>
      <c r="C567" s="2">
        <v>1824</v>
      </c>
      <c r="D567" s="2">
        <v>-1</v>
      </c>
      <c r="E567" s="2">
        <v>2</v>
      </c>
      <c r="G567">
        <f t="shared" ref="G567:H567" si="853">D567*6</f>
        <v>-6</v>
      </c>
      <c r="H567">
        <f t="shared" si="853"/>
        <v>12</v>
      </c>
      <c r="I567" s="2">
        <v>42</v>
      </c>
      <c r="J567" s="7">
        <v>43439</v>
      </c>
      <c r="K567" s="8">
        <v>0.45833333333333331</v>
      </c>
      <c r="L567" s="10">
        <v>149</v>
      </c>
      <c r="M567" s="10">
        <v>14107</v>
      </c>
      <c r="N567" s="10">
        <f t="shared" si="326"/>
        <v>13958</v>
      </c>
      <c r="O567" s="8"/>
      <c r="P567" s="8"/>
      <c r="Q567" s="11"/>
      <c r="R567" s="11"/>
      <c r="S567" s="11"/>
      <c r="T567" s="11"/>
      <c r="U567" s="11"/>
      <c r="V567" s="11"/>
      <c r="W567" s="11"/>
      <c r="X567" s="11"/>
      <c r="Y567" s="11"/>
      <c r="Z567" s="11"/>
      <c r="AA567" s="11"/>
      <c r="AB567" s="4"/>
      <c r="AC567" s="4"/>
    </row>
    <row r="568" spans="1:29" ht="45" customHeight="1" x14ac:dyDescent="0.25">
      <c r="A568" s="2" t="s">
        <v>102</v>
      </c>
      <c r="B568" s="2">
        <v>2</v>
      </c>
      <c r="C568" s="2">
        <v>1824</v>
      </c>
      <c r="D568" s="2">
        <f t="shared" ref="D568:D571" si="854">D567-1</f>
        <v>-2</v>
      </c>
      <c r="E568" s="2">
        <v>2</v>
      </c>
      <c r="G568">
        <f t="shared" ref="G568:H568" si="855">D568*6</f>
        <v>-12</v>
      </c>
      <c r="H568">
        <f t="shared" si="855"/>
        <v>12</v>
      </c>
      <c r="I568" s="2">
        <v>42</v>
      </c>
      <c r="J568" s="7">
        <v>43439</v>
      </c>
      <c r="K568" s="8">
        <v>0.45833333333333331</v>
      </c>
      <c r="L568" s="10">
        <v>147</v>
      </c>
      <c r="M568" s="10">
        <v>12794</v>
      </c>
      <c r="N568" s="10">
        <f t="shared" si="326"/>
        <v>12647</v>
      </c>
      <c r="O568" s="8"/>
      <c r="P568" s="8"/>
      <c r="Q568" s="11"/>
      <c r="R568" s="11"/>
      <c r="S568" s="11"/>
      <c r="T568" s="11"/>
      <c r="U568" s="11"/>
      <c r="V568" s="11"/>
      <c r="W568" s="11"/>
      <c r="X568" s="11"/>
      <c r="Y568" s="11"/>
      <c r="Z568" s="11"/>
      <c r="AA568" s="11"/>
      <c r="AB568" s="4"/>
      <c r="AC568" s="4"/>
    </row>
    <row r="569" spans="1:29" ht="45" customHeight="1" x14ac:dyDescent="0.25">
      <c r="A569" s="2" t="s">
        <v>102</v>
      </c>
      <c r="B569" s="2">
        <v>2</v>
      </c>
      <c r="C569" s="2">
        <v>1824</v>
      </c>
      <c r="D569" s="2">
        <f t="shared" si="854"/>
        <v>-3</v>
      </c>
      <c r="E569" s="2">
        <v>2</v>
      </c>
      <c r="G569">
        <f t="shared" ref="G569:H569" si="856">D569*6</f>
        <v>-18</v>
      </c>
      <c r="H569">
        <f t="shared" si="856"/>
        <v>12</v>
      </c>
      <c r="I569" s="2">
        <v>42</v>
      </c>
      <c r="J569" s="7">
        <v>43439</v>
      </c>
      <c r="K569" s="8">
        <v>0.45833333333333331</v>
      </c>
      <c r="L569" s="10">
        <v>148</v>
      </c>
      <c r="M569" s="10">
        <v>10826</v>
      </c>
      <c r="N569" s="10">
        <f t="shared" si="326"/>
        <v>10678</v>
      </c>
      <c r="O569" s="8"/>
      <c r="P569" s="8"/>
      <c r="Q569" s="11"/>
      <c r="R569" s="11"/>
      <c r="S569" s="11"/>
      <c r="T569" s="11"/>
      <c r="U569" s="11"/>
      <c r="V569" s="11"/>
      <c r="W569" s="11"/>
      <c r="X569" s="11"/>
      <c r="Y569" s="11"/>
      <c r="Z569" s="11"/>
      <c r="AA569" s="11"/>
      <c r="AB569" s="4"/>
      <c r="AC569" s="4"/>
    </row>
    <row r="570" spans="1:29" ht="45" customHeight="1" x14ac:dyDescent="0.25">
      <c r="A570" s="2" t="s">
        <v>102</v>
      </c>
      <c r="B570" s="2">
        <v>2</v>
      </c>
      <c r="C570" s="2">
        <v>1824</v>
      </c>
      <c r="D570" s="2">
        <f t="shared" si="854"/>
        <v>-4</v>
      </c>
      <c r="E570" s="2">
        <v>2</v>
      </c>
      <c r="G570">
        <f t="shared" ref="G570:H570" si="857">D570*6</f>
        <v>-24</v>
      </c>
      <c r="H570">
        <f t="shared" si="857"/>
        <v>12</v>
      </c>
      <c r="I570" s="2">
        <v>42</v>
      </c>
      <c r="J570" s="7">
        <v>43439</v>
      </c>
      <c r="K570" s="8">
        <v>0.45833333333333331</v>
      </c>
      <c r="L570" s="10">
        <v>145</v>
      </c>
      <c r="M570" s="10">
        <v>7313</v>
      </c>
      <c r="N570" s="10">
        <f t="shared" si="326"/>
        <v>7168</v>
      </c>
      <c r="O570" s="8"/>
      <c r="P570" s="8"/>
      <c r="Q570" s="11"/>
      <c r="R570" s="11"/>
      <c r="S570" s="11"/>
      <c r="T570" s="11"/>
      <c r="U570" s="11"/>
      <c r="V570" s="11"/>
      <c r="W570" s="11"/>
      <c r="X570" s="11"/>
      <c r="Y570" s="11"/>
      <c r="Z570" s="11"/>
      <c r="AA570" s="11"/>
      <c r="AB570" s="4"/>
      <c r="AC570" s="4"/>
    </row>
    <row r="571" spans="1:29" ht="45" customHeight="1" x14ac:dyDescent="0.25">
      <c r="A571" s="2" t="s">
        <v>102</v>
      </c>
      <c r="B571" s="2">
        <v>2</v>
      </c>
      <c r="C571" s="2">
        <v>1824</v>
      </c>
      <c r="D571" s="2">
        <f t="shared" si="854"/>
        <v>-5</v>
      </c>
      <c r="E571" s="2">
        <v>2</v>
      </c>
      <c r="G571">
        <f t="shared" ref="G571:H571" si="858">D571*6</f>
        <v>-30</v>
      </c>
      <c r="H571">
        <f t="shared" si="858"/>
        <v>12</v>
      </c>
      <c r="I571" s="2">
        <v>42</v>
      </c>
      <c r="J571" s="7">
        <v>43439</v>
      </c>
      <c r="K571" s="8">
        <v>0.45833333333333331</v>
      </c>
      <c r="L571" s="10">
        <v>142</v>
      </c>
      <c r="M571" s="10">
        <v>2773</v>
      </c>
      <c r="N571" s="10">
        <f t="shared" si="326"/>
        <v>2631</v>
      </c>
      <c r="O571" s="8"/>
      <c r="P571" s="8"/>
      <c r="Q571" s="11"/>
      <c r="R571" s="11"/>
      <c r="S571" s="11"/>
      <c r="T571" s="11"/>
      <c r="U571" s="11"/>
      <c r="V571" s="11"/>
      <c r="W571" s="11"/>
      <c r="X571" s="11"/>
      <c r="Y571" s="11"/>
      <c r="Z571" s="11"/>
      <c r="AA571" s="11"/>
      <c r="AB571" s="4"/>
      <c r="AC571" s="4"/>
    </row>
    <row r="572" spans="1:29" ht="45" customHeight="1" x14ac:dyDescent="0.25">
      <c r="A572" s="2" t="s">
        <v>102</v>
      </c>
      <c r="B572" s="2">
        <v>2</v>
      </c>
      <c r="C572" s="2">
        <v>1824</v>
      </c>
      <c r="D572" s="2">
        <v>0</v>
      </c>
      <c r="E572" s="2">
        <v>3</v>
      </c>
      <c r="G572">
        <f t="shared" ref="G572:H572" si="859">D572*6</f>
        <v>0</v>
      </c>
      <c r="H572">
        <f t="shared" si="859"/>
        <v>18</v>
      </c>
      <c r="I572" s="2">
        <v>42</v>
      </c>
      <c r="J572" s="7">
        <v>43439</v>
      </c>
      <c r="K572" s="8">
        <v>0.45833333333333331</v>
      </c>
      <c r="L572" s="10">
        <v>152</v>
      </c>
      <c r="M572" s="10">
        <v>11694</v>
      </c>
      <c r="N572" s="10">
        <f t="shared" si="326"/>
        <v>11542</v>
      </c>
      <c r="O572" s="8"/>
      <c r="P572" s="8"/>
      <c r="Q572" s="11"/>
      <c r="R572" s="11"/>
      <c r="S572" s="11"/>
      <c r="T572" s="11"/>
      <c r="U572" s="11"/>
      <c r="V572" s="11"/>
      <c r="W572" s="11"/>
      <c r="X572" s="11"/>
      <c r="Y572" s="11"/>
      <c r="Z572" s="11"/>
      <c r="AA572" s="11"/>
      <c r="AB572" s="4"/>
      <c r="AC572" s="4"/>
    </row>
    <row r="573" spans="1:29" ht="45" customHeight="1" x14ac:dyDescent="0.25">
      <c r="A573" s="2" t="s">
        <v>102</v>
      </c>
      <c r="B573" s="2">
        <v>2</v>
      </c>
      <c r="C573" s="2">
        <v>1824</v>
      </c>
      <c r="D573" s="2">
        <v>-1</v>
      </c>
      <c r="E573" s="2">
        <v>3</v>
      </c>
      <c r="G573">
        <f t="shared" ref="G573:H573" si="860">D573*6</f>
        <v>-6</v>
      </c>
      <c r="H573">
        <f t="shared" si="860"/>
        <v>18</v>
      </c>
      <c r="I573" s="2">
        <v>42</v>
      </c>
      <c r="J573" s="7">
        <v>43439</v>
      </c>
      <c r="K573" s="8">
        <v>0.45833333333333331</v>
      </c>
      <c r="L573" s="10">
        <v>152</v>
      </c>
      <c r="M573" s="10">
        <v>11235</v>
      </c>
      <c r="N573" s="10">
        <f t="shared" si="326"/>
        <v>11083</v>
      </c>
      <c r="O573" s="8"/>
      <c r="P573" s="8"/>
      <c r="Q573" s="11"/>
      <c r="R573" s="11"/>
      <c r="S573" s="11"/>
      <c r="T573" s="11"/>
      <c r="U573" s="11"/>
      <c r="V573" s="11"/>
      <c r="W573" s="11"/>
      <c r="X573" s="11"/>
      <c r="Y573" s="11"/>
      <c r="Z573" s="11"/>
      <c r="AA573" s="11"/>
      <c r="AB573" s="4"/>
      <c r="AC573" s="4"/>
    </row>
    <row r="574" spans="1:29" ht="45" customHeight="1" x14ac:dyDescent="0.25">
      <c r="A574" s="2" t="s">
        <v>102</v>
      </c>
      <c r="B574" s="2">
        <v>2</v>
      </c>
      <c r="C574" s="2">
        <v>1824</v>
      </c>
      <c r="D574" s="2">
        <f t="shared" ref="D574:D577" si="861">D573-1</f>
        <v>-2</v>
      </c>
      <c r="E574" s="2">
        <v>3</v>
      </c>
      <c r="G574">
        <f t="shared" ref="G574:H574" si="862">D574*6</f>
        <v>-12</v>
      </c>
      <c r="H574">
        <f t="shared" si="862"/>
        <v>18</v>
      </c>
      <c r="I574" s="2">
        <v>42</v>
      </c>
      <c r="J574" s="7">
        <v>43439</v>
      </c>
      <c r="K574" s="8">
        <v>0.45833333333333331</v>
      </c>
      <c r="L574" s="10">
        <v>157</v>
      </c>
      <c r="M574" s="10">
        <v>10249</v>
      </c>
      <c r="N574" s="10">
        <f t="shared" si="326"/>
        <v>10092</v>
      </c>
      <c r="O574" s="8"/>
      <c r="P574" s="8"/>
      <c r="Q574" s="11"/>
      <c r="R574" s="11"/>
      <c r="S574" s="11"/>
      <c r="T574" s="11"/>
      <c r="U574" s="11"/>
      <c r="V574" s="11"/>
      <c r="W574" s="11"/>
      <c r="X574" s="11"/>
      <c r="Y574" s="11"/>
      <c r="Z574" s="11"/>
      <c r="AA574" s="11"/>
      <c r="AB574" s="4"/>
      <c r="AC574" s="4"/>
    </row>
    <row r="575" spans="1:29" ht="45" customHeight="1" x14ac:dyDescent="0.25">
      <c r="A575" s="2" t="s">
        <v>102</v>
      </c>
      <c r="B575" s="2">
        <v>2</v>
      </c>
      <c r="C575" s="2">
        <v>1824</v>
      </c>
      <c r="D575" s="2">
        <f t="shared" si="861"/>
        <v>-3</v>
      </c>
      <c r="E575" s="2">
        <v>3</v>
      </c>
      <c r="G575">
        <f t="shared" ref="G575:H575" si="863">D575*6</f>
        <v>-18</v>
      </c>
      <c r="H575">
        <f t="shared" si="863"/>
        <v>18</v>
      </c>
      <c r="I575" s="2">
        <v>42</v>
      </c>
      <c r="J575" s="7">
        <v>43439</v>
      </c>
      <c r="K575" s="8">
        <v>0.45833333333333331</v>
      </c>
      <c r="L575" s="10">
        <v>159</v>
      </c>
      <c r="M575" s="10">
        <v>7739</v>
      </c>
      <c r="N575" s="10">
        <f t="shared" si="326"/>
        <v>7580</v>
      </c>
      <c r="O575" s="8"/>
      <c r="P575" s="8"/>
      <c r="Q575" s="11"/>
      <c r="R575" s="11"/>
      <c r="S575" s="11"/>
      <c r="T575" s="11"/>
      <c r="U575" s="11"/>
      <c r="V575" s="11"/>
      <c r="W575" s="11"/>
      <c r="X575" s="11"/>
      <c r="Y575" s="11"/>
      <c r="Z575" s="11"/>
      <c r="AA575" s="11"/>
      <c r="AB575" s="4"/>
      <c r="AC575" s="4"/>
    </row>
    <row r="576" spans="1:29" ht="45" customHeight="1" x14ac:dyDescent="0.25">
      <c r="A576" s="2" t="s">
        <v>102</v>
      </c>
      <c r="B576" s="2">
        <v>2</v>
      </c>
      <c r="C576" s="2">
        <v>1824</v>
      </c>
      <c r="D576" s="2">
        <f t="shared" si="861"/>
        <v>-4</v>
      </c>
      <c r="E576" s="2">
        <v>3</v>
      </c>
      <c r="G576">
        <f t="shared" ref="G576:H576" si="864">D576*6</f>
        <v>-24</v>
      </c>
      <c r="H576">
        <f t="shared" si="864"/>
        <v>18</v>
      </c>
      <c r="I576" s="2">
        <v>42</v>
      </c>
      <c r="J576" s="7">
        <v>43439</v>
      </c>
      <c r="K576" s="8">
        <v>0.45833333333333331</v>
      </c>
      <c r="L576" s="10">
        <v>153</v>
      </c>
      <c r="M576" s="10">
        <v>3943</v>
      </c>
      <c r="N576" s="10">
        <f t="shared" si="326"/>
        <v>3790</v>
      </c>
      <c r="O576" s="8"/>
      <c r="P576" s="8"/>
      <c r="Q576" s="11"/>
      <c r="R576" s="11"/>
      <c r="S576" s="11"/>
      <c r="T576" s="11"/>
      <c r="U576" s="11"/>
      <c r="V576" s="11"/>
      <c r="W576" s="11"/>
      <c r="X576" s="11"/>
      <c r="Y576" s="11"/>
      <c r="Z576" s="11"/>
      <c r="AA576" s="11"/>
      <c r="AB576" s="4"/>
      <c r="AC576" s="4"/>
    </row>
    <row r="577" spans="1:29" ht="45" customHeight="1" x14ac:dyDescent="0.25">
      <c r="A577" s="2" t="s">
        <v>102</v>
      </c>
      <c r="B577" s="2">
        <v>2</v>
      </c>
      <c r="C577" s="2">
        <v>1824</v>
      </c>
      <c r="D577" s="2">
        <f t="shared" si="861"/>
        <v>-5</v>
      </c>
      <c r="E577" s="2">
        <v>3</v>
      </c>
      <c r="G577">
        <f t="shared" ref="G577:H577" si="865">D577*6</f>
        <v>-30</v>
      </c>
      <c r="H577">
        <f t="shared" si="865"/>
        <v>18</v>
      </c>
      <c r="I577" s="2">
        <v>42</v>
      </c>
      <c r="J577" s="7">
        <v>43439</v>
      </c>
      <c r="K577" s="8">
        <v>0.45833333333333331</v>
      </c>
      <c r="L577" s="10">
        <v>152</v>
      </c>
      <c r="M577" s="10">
        <v>1308</v>
      </c>
      <c r="N577" s="10">
        <f t="shared" si="326"/>
        <v>1156</v>
      </c>
      <c r="O577" s="8"/>
      <c r="P577" s="8"/>
      <c r="Q577" s="11"/>
      <c r="R577" s="11"/>
      <c r="S577" s="11"/>
      <c r="T577" s="11"/>
      <c r="U577" s="11"/>
      <c r="V577" s="11"/>
      <c r="W577" s="11"/>
      <c r="X577" s="11"/>
      <c r="Y577" s="11"/>
      <c r="Z577" s="11"/>
      <c r="AA577" s="11"/>
      <c r="AB577" s="4"/>
      <c r="AC577" s="4"/>
    </row>
    <row r="578" spans="1:29" ht="12.5" x14ac:dyDescent="0.25">
      <c r="L578" s="50"/>
      <c r="M578" s="50"/>
      <c r="N578" s="50"/>
    </row>
    <row r="579" spans="1:29" ht="12.5" x14ac:dyDescent="0.25">
      <c r="L579" s="50"/>
      <c r="M579" s="50"/>
      <c r="N579" s="50"/>
    </row>
    <row r="580" spans="1:29" ht="12.5" x14ac:dyDescent="0.25">
      <c r="L580" s="50"/>
      <c r="M580" s="50"/>
      <c r="N580" s="50"/>
    </row>
    <row r="581" spans="1:29" ht="12.5" x14ac:dyDescent="0.25">
      <c r="L581" s="50"/>
      <c r="M581" s="50"/>
      <c r="N581" s="50"/>
    </row>
    <row r="582" spans="1:29" ht="12.5" x14ac:dyDescent="0.25">
      <c r="L582" s="50"/>
      <c r="M582" s="50"/>
      <c r="N582" s="50"/>
    </row>
    <row r="583" spans="1:29" ht="12.5" x14ac:dyDescent="0.25">
      <c r="L583" s="50"/>
      <c r="M583" s="50"/>
      <c r="N583" s="50"/>
    </row>
    <row r="584" spans="1:29" ht="12.5" x14ac:dyDescent="0.25">
      <c r="L584" s="50"/>
      <c r="M584" s="50"/>
      <c r="N584" s="50"/>
    </row>
    <row r="585" spans="1:29" ht="12.5" x14ac:dyDescent="0.25">
      <c r="L585" s="50"/>
      <c r="M585" s="50"/>
      <c r="N585" s="50"/>
    </row>
    <row r="586" spans="1:29" ht="12.5" x14ac:dyDescent="0.25">
      <c r="L586" s="50"/>
      <c r="M586" s="50"/>
      <c r="N586" s="50"/>
    </row>
    <row r="587" spans="1:29" ht="12.5" x14ac:dyDescent="0.25">
      <c r="L587" s="50"/>
      <c r="M587" s="50"/>
      <c r="N587" s="50"/>
    </row>
    <row r="588" spans="1:29" ht="12.5" x14ac:dyDescent="0.25">
      <c r="L588" s="50"/>
      <c r="M588" s="50"/>
      <c r="N588" s="50"/>
    </row>
    <row r="589" spans="1:29" ht="12.5" x14ac:dyDescent="0.25">
      <c r="L589" s="50"/>
      <c r="M589" s="50"/>
      <c r="N589" s="50"/>
    </row>
    <row r="590" spans="1:29" ht="12.5" x14ac:dyDescent="0.25">
      <c r="L590" s="50"/>
      <c r="M590" s="50"/>
      <c r="N590" s="50"/>
    </row>
    <row r="591" spans="1:29" ht="12.5" x14ac:dyDescent="0.25">
      <c r="L591" s="50"/>
      <c r="M591" s="50"/>
      <c r="N591" s="50"/>
    </row>
    <row r="592" spans="1:29" ht="12.5" x14ac:dyDescent="0.25">
      <c r="L592" s="50"/>
      <c r="M592" s="50"/>
      <c r="N592" s="50"/>
    </row>
    <row r="593" spans="12:14" ht="12.5" x14ac:dyDescent="0.25">
      <c r="L593" s="50"/>
      <c r="M593" s="50"/>
      <c r="N593" s="50"/>
    </row>
    <row r="594" spans="12:14" ht="12.5" x14ac:dyDescent="0.25">
      <c r="L594" s="50"/>
      <c r="M594" s="50"/>
      <c r="N594" s="50"/>
    </row>
    <row r="595" spans="12:14" ht="12.5" x14ac:dyDescent="0.25">
      <c r="L595" s="50"/>
      <c r="M595" s="50"/>
      <c r="N595" s="50"/>
    </row>
    <row r="596" spans="12:14" ht="12.5" x14ac:dyDescent="0.25">
      <c r="L596" s="50"/>
      <c r="M596" s="50"/>
      <c r="N596" s="50"/>
    </row>
    <row r="597" spans="12:14" ht="12.5" x14ac:dyDescent="0.25">
      <c r="L597" s="50"/>
      <c r="M597" s="50"/>
      <c r="N597" s="50"/>
    </row>
    <row r="598" spans="12:14" ht="12.5" x14ac:dyDescent="0.25">
      <c r="L598" s="50"/>
      <c r="M598" s="50"/>
      <c r="N598" s="50"/>
    </row>
    <row r="599" spans="12:14" ht="12.5" x14ac:dyDescent="0.25">
      <c r="L599" s="50"/>
      <c r="M599" s="50"/>
      <c r="N599" s="50"/>
    </row>
    <row r="600" spans="12:14" ht="12.5" x14ac:dyDescent="0.25">
      <c r="L600" s="50"/>
      <c r="M600" s="50"/>
      <c r="N600" s="50"/>
    </row>
    <row r="601" spans="12:14" ht="12.5" x14ac:dyDescent="0.25">
      <c r="L601" s="50"/>
      <c r="M601" s="50"/>
      <c r="N601" s="50"/>
    </row>
    <row r="602" spans="12:14" ht="12.5" x14ac:dyDescent="0.25">
      <c r="L602" s="50"/>
      <c r="M602" s="50"/>
      <c r="N602" s="50"/>
    </row>
    <row r="603" spans="12:14" ht="12.5" x14ac:dyDescent="0.25">
      <c r="L603" s="50"/>
      <c r="M603" s="50"/>
      <c r="N603" s="50"/>
    </row>
    <row r="604" spans="12:14" ht="12.5" x14ac:dyDescent="0.25">
      <c r="L604" s="50"/>
      <c r="M604" s="50"/>
      <c r="N604" s="50"/>
    </row>
    <row r="605" spans="12:14" ht="12.5" x14ac:dyDescent="0.25">
      <c r="L605" s="50"/>
      <c r="M605" s="50"/>
      <c r="N605" s="50"/>
    </row>
    <row r="606" spans="12:14" ht="12.5" x14ac:dyDescent="0.25">
      <c r="L606" s="50"/>
      <c r="M606" s="50"/>
      <c r="N606" s="50"/>
    </row>
    <row r="607" spans="12:14" ht="12.5" x14ac:dyDescent="0.25">
      <c r="L607" s="50"/>
      <c r="M607" s="50"/>
      <c r="N607" s="50"/>
    </row>
    <row r="608" spans="12:14" ht="12.5" x14ac:dyDescent="0.25">
      <c r="L608" s="50"/>
      <c r="M608" s="50"/>
      <c r="N608" s="50"/>
    </row>
    <row r="609" spans="12:14" ht="12.5" x14ac:dyDescent="0.25">
      <c r="L609" s="50"/>
      <c r="M609" s="50"/>
      <c r="N609" s="50"/>
    </row>
    <row r="610" spans="12:14" ht="12.5" x14ac:dyDescent="0.25">
      <c r="L610" s="50"/>
      <c r="M610" s="50"/>
      <c r="N610" s="50"/>
    </row>
    <row r="611" spans="12:14" ht="12.5" x14ac:dyDescent="0.25">
      <c r="L611" s="50"/>
      <c r="M611" s="50"/>
      <c r="N611" s="50"/>
    </row>
    <row r="612" spans="12:14" ht="12.5" x14ac:dyDescent="0.25">
      <c r="L612" s="50"/>
      <c r="M612" s="50"/>
      <c r="N612" s="50"/>
    </row>
    <row r="613" spans="12:14" ht="12.5" x14ac:dyDescent="0.25">
      <c r="L613" s="50"/>
      <c r="M613" s="50"/>
      <c r="N613" s="50"/>
    </row>
    <row r="614" spans="12:14" ht="12.5" x14ac:dyDescent="0.25">
      <c r="L614" s="50"/>
      <c r="M614" s="50"/>
      <c r="N614" s="50"/>
    </row>
    <row r="615" spans="12:14" ht="12.5" x14ac:dyDescent="0.25">
      <c r="L615" s="50"/>
      <c r="M615" s="50"/>
      <c r="N615" s="50"/>
    </row>
    <row r="616" spans="12:14" ht="12.5" x14ac:dyDescent="0.25">
      <c r="L616" s="50"/>
      <c r="M616" s="50"/>
      <c r="N616" s="50"/>
    </row>
    <row r="617" spans="12:14" ht="12.5" x14ac:dyDescent="0.25">
      <c r="L617" s="50"/>
      <c r="M617" s="50"/>
      <c r="N617" s="50"/>
    </row>
    <row r="618" spans="12:14" ht="12.5" x14ac:dyDescent="0.25">
      <c r="L618" s="50"/>
      <c r="M618" s="50"/>
      <c r="N618" s="50"/>
    </row>
    <row r="619" spans="12:14" ht="12.5" x14ac:dyDescent="0.25">
      <c r="L619" s="50"/>
      <c r="M619" s="50"/>
      <c r="N619" s="50"/>
    </row>
    <row r="620" spans="12:14" ht="12.5" x14ac:dyDescent="0.25">
      <c r="L620" s="50"/>
      <c r="M620" s="50"/>
      <c r="N620" s="50"/>
    </row>
    <row r="621" spans="12:14" ht="12.5" x14ac:dyDescent="0.25">
      <c r="L621" s="50"/>
      <c r="M621" s="50"/>
      <c r="N621" s="50"/>
    </row>
    <row r="622" spans="12:14" ht="12.5" x14ac:dyDescent="0.25">
      <c r="L622" s="50"/>
      <c r="M622" s="50"/>
      <c r="N622" s="50"/>
    </row>
    <row r="623" spans="12:14" ht="12.5" x14ac:dyDescent="0.25">
      <c r="L623" s="50"/>
      <c r="M623" s="50"/>
      <c r="N623" s="50"/>
    </row>
    <row r="624" spans="12:14" ht="12.5" x14ac:dyDescent="0.25">
      <c r="L624" s="50"/>
      <c r="M624" s="50"/>
      <c r="N624" s="50"/>
    </row>
    <row r="625" spans="12:14" ht="12.5" x14ac:dyDescent="0.25">
      <c r="L625" s="50"/>
      <c r="M625" s="50"/>
      <c r="N625" s="50"/>
    </row>
    <row r="626" spans="12:14" ht="12.5" x14ac:dyDescent="0.25">
      <c r="L626" s="50"/>
      <c r="M626" s="50"/>
      <c r="N626" s="50"/>
    </row>
    <row r="627" spans="12:14" ht="12.5" x14ac:dyDescent="0.25">
      <c r="L627" s="50"/>
      <c r="M627" s="50"/>
      <c r="N627" s="50"/>
    </row>
    <row r="628" spans="12:14" ht="12.5" x14ac:dyDescent="0.25">
      <c r="L628" s="50"/>
      <c r="M628" s="50"/>
      <c r="N628" s="50"/>
    </row>
    <row r="629" spans="12:14" ht="12.5" x14ac:dyDescent="0.25">
      <c r="L629" s="50"/>
      <c r="M629" s="50"/>
      <c r="N629" s="50"/>
    </row>
    <row r="630" spans="12:14" ht="12.5" x14ac:dyDescent="0.25">
      <c r="L630" s="50"/>
      <c r="M630" s="50"/>
      <c r="N630" s="50"/>
    </row>
    <row r="631" spans="12:14" ht="12.5" x14ac:dyDescent="0.25">
      <c r="L631" s="50"/>
      <c r="M631" s="50"/>
      <c r="N631" s="50"/>
    </row>
    <row r="632" spans="12:14" ht="12.5" x14ac:dyDescent="0.25">
      <c r="L632" s="50"/>
      <c r="M632" s="50"/>
      <c r="N632" s="50"/>
    </row>
    <row r="633" spans="12:14" ht="12.5" x14ac:dyDescent="0.25">
      <c r="L633" s="50"/>
      <c r="M633" s="50"/>
      <c r="N633" s="50"/>
    </row>
    <row r="634" spans="12:14" ht="12.5" x14ac:dyDescent="0.25">
      <c r="L634" s="50"/>
      <c r="M634" s="50"/>
      <c r="N634" s="50"/>
    </row>
    <row r="635" spans="12:14" ht="12.5" x14ac:dyDescent="0.25">
      <c r="L635" s="50"/>
      <c r="M635" s="50"/>
      <c r="N635" s="50"/>
    </row>
    <row r="636" spans="12:14" ht="12.5" x14ac:dyDescent="0.25">
      <c r="L636" s="50"/>
      <c r="M636" s="50"/>
      <c r="N636" s="50"/>
    </row>
    <row r="637" spans="12:14" ht="12.5" x14ac:dyDescent="0.25">
      <c r="L637" s="50"/>
      <c r="M637" s="50"/>
      <c r="N637" s="50"/>
    </row>
    <row r="638" spans="12:14" ht="12.5" x14ac:dyDescent="0.25">
      <c r="L638" s="50"/>
      <c r="M638" s="50"/>
      <c r="N638" s="50"/>
    </row>
    <row r="639" spans="12:14" ht="12.5" x14ac:dyDescent="0.25">
      <c r="L639" s="50"/>
      <c r="M639" s="50"/>
      <c r="N639" s="50"/>
    </row>
    <row r="640" spans="12:14" ht="12.5" x14ac:dyDescent="0.25">
      <c r="L640" s="50"/>
      <c r="M640" s="50"/>
      <c r="N640" s="50"/>
    </row>
    <row r="641" spans="12:14" ht="12.5" x14ac:dyDescent="0.25">
      <c r="L641" s="50"/>
      <c r="M641" s="50"/>
      <c r="N641" s="50"/>
    </row>
    <row r="642" spans="12:14" ht="12.5" x14ac:dyDescent="0.25">
      <c r="L642" s="50"/>
      <c r="M642" s="50"/>
      <c r="N642" s="50"/>
    </row>
    <row r="643" spans="12:14" ht="12.5" x14ac:dyDescent="0.25">
      <c r="L643" s="50"/>
      <c r="M643" s="50"/>
      <c r="N643" s="50"/>
    </row>
    <row r="644" spans="12:14" ht="12.5" x14ac:dyDescent="0.25">
      <c r="L644" s="50"/>
      <c r="M644" s="50"/>
      <c r="N644" s="50"/>
    </row>
    <row r="645" spans="12:14" ht="12.5" x14ac:dyDescent="0.25">
      <c r="L645" s="50"/>
      <c r="M645" s="50"/>
      <c r="N645" s="50"/>
    </row>
    <row r="646" spans="12:14" ht="12.5" x14ac:dyDescent="0.25">
      <c r="L646" s="50"/>
      <c r="M646" s="50"/>
      <c r="N646" s="50"/>
    </row>
    <row r="647" spans="12:14" ht="12.5" x14ac:dyDescent="0.25">
      <c r="L647" s="50"/>
      <c r="M647" s="50"/>
      <c r="N647" s="50"/>
    </row>
    <row r="648" spans="12:14" ht="12.5" x14ac:dyDescent="0.25">
      <c r="L648" s="50"/>
      <c r="M648" s="50"/>
      <c r="N648" s="50"/>
    </row>
    <row r="649" spans="12:14" ht="12.5" x14ac:dyDescent="0.25">
      <c r="L649" s="50"/>
      <c r="M649" s="50"/>
      <c r="N649" s="50"/>
    </row>
    <row r="650" spans="12:14" ht="12.5" x14ac:dyDescent="0.25">
      <c r="L650" s="50"/>
      <c r="M650" s="50"/>
      <c r="N650" s="50"/>
    </row>
    <row r="651" spans="12:14" ht="12.5" x14ac:dyDescent="0.25">
      <c r="L651" s="50"/>
      <c r="M651" s="50"/>
      <c r="N651" s="50"/>
    </row>
    <row r="652" spans="12:14" ht="12.5" x14ac:dyDescent="0.25">
      <c r="L652" s="50"/>
      <c r="M652" s="50"/>
      <c r="N652" s="50"/>
    </row>
    <row r="653" spans="12:14" ht="12.5" x14ac:dyDescent="0.25">
      <c r="L653" s="50"/>
      <c r="M653" s="50"/>
      <c r="N653" s="50"/>
    </row>
    <row r="654" spans="12:14" ht="12.5" x14ac:dyDescent="0.25">
      <c r="L654" s="50"/>
      <c r="M654" s="50"/>
      <c r="N654" s="50"/>
    </row>
    <row r="655" spans="12:14" ht="12.5" x14ac:dyDescent="0.25">
      <c r="L655" s="50"/>
      <c r="M655" s="50"/>
      <c r="N655" s="50"/>
    </row>
    <row r="656" spans="12:14" ht="12.5" x14ac:dyDescent="0.25">
      <c r="L656" s="50"/>
      <c r="M656" s="50"/>
      <c r="N656" s="50"/>
    </row>
    <row r="657" spans="12:14" ht="12.5" x14ac:dyDescent="0.25">
      <c r="L657" s="50"/>
      <c r="M657" s="50"/>
      <c r="N657" s="50"/>
    </row>
    <row r="658" spans="12:14" ht="12.5" x14ac:dyDescent="0.25">
      <c r="L658" s="50"/>
      <c r="M658" s="50"/>
      <c r="N658" s="50"/>
    </row>
    <row r="659" spans="12:14" ht="12.5" x14ac:dyDescent="0.25">
      <c r="L659" s="50"/>
      <c r="M659" s="50"/>
      <c r="N659" s="50"/>
    </row>
    <row r="660" spans="12:14" ht="12.5" x14ac:dyDescent="0.25">
      <c r="L660" s="50"/>
      <c r="M660" s="50"/>
      <c r="N660" s="50"/>
    </row>
    <row r="661" spans="12:14" ht="12.5" x14ac:dyDescent="0.25">
      <c r="L661" s="50"/>
      <c r="M661" s="50"/>
      <c r="N661" s="50"/>
    </row>
    <row r="662" spans="12:14" ht="12.5" x14ac:dyDescent="0.25">
      <c r="L662" s="50"/>
      <c r="M662" s="50"/>
      <c r="N662" s="50"/>
    </row>
    <row r="663" spans="12:14" ht="12.5" x14ac:dyDescent="0.25">
      <c r="L663" s="50"/>
      <c r="M663" s="50"/>
      <c r="N663" s="50"/>
    </row>
    <row r="664" spans="12:14" ht="12.5" x14ac:dyDescent="0.25">
      <c r="L664" s="50"/>
      <c r="M664" s="50"/>
      <c r="N664" s="50"/>
    </row>
    <row r="665" spans="12:14" ht="12.5" x14ac:dyDescent="0.25">
      <c r="L665" s="50"/>
      <c r="M665" s="50"/>
      <c r="N665" s="50"/>
    </row>
    <row r="666" spans="12:14" ht="12.5" x14ac:dyDescent="0.25">
      <c r="L666" s="50"/>
      <c r="M666" s="50"/>
      <c r="N666" s="50"/>
    </row>
    <row r="667" spans="12:14" ht="12.5" x14ac:dyDescent="0.25">
      <c r="L667" s="50"/>
      <c r="M667" s="50"/>
      <c r="N667" s="50"/>
    </row>
    <row r="668" spans="12:14" ht="12.5" x14ac:dyDescent="0.25">
      <c r="L668" s="50"/>
      <c r="M668" s="50"/>
      <c r="N668" s="50"/>
    </row>
    <row r="669" spans="12:14" ht="12.5" x14ac:dyDescent="0.25">
      <c r="L669" s="50"/>
      <c r="M669" s="50"/>
      <c r="N669" s="50"/>
    </row>
    <row r="670" spans="12:14" ht="12.5" x14ac:dyDescent="0.25">
      <c r="L670" s="50"/>
      <c r="M670" s="50"/>
      <c r="N670" s="50"/>
    </row>
    <row r="671" spans="12:14" ht="12.5" x14ac:dyDescent="0.25">
      <c r="L671" s="50"/>
      <c r="M671" s="50"/>
      <c r="N671" s="50"/>
    </row>
    <row r="672" spans="12:14" ht="12.5" x14ac:dyDescent="0.25">
      <c r="L672" s="50"/>
      <c r="M672" s="50"/>
      <c r="N672" s="50"/>
    </row>
    <row r="673" spans="12:14" ht="12.5" x14ac:dyDescent="0.25">
      <c r="L673" s="50"/>
      <c r="M673" s="50"/>
      <c r="N673" s="50"/>
    </row>
    <row r="674" spans="12:14" ht="12.5" x14ac:dyDescent="0.25">
      <c r="L674" s="50"/>
      <c r="M674" s="50"/>
      <c r="N674" s="50"/>
    </row>
    <row r="675" spans="12:14" ht="12.5" x14ac:dyDescent="0.25">
      <c r="L675" s="50"/>
      <c r="M675" s="50"/>
      <c r="N675" s="50"/>
    </row>
    <row r="676" spans="12:14" ht="12.5" x14ac:dyDescent="0.25">
      <c r="L676" s="50"/>
      <c r="M676" s="50"/>
      <c r="N676" s="50"/>
    </row>
    <row r="677" spans="12:14" ht="12.5" x14ac:dyDescent="0.25">
      <c r="L677" s="50"/>
      <c r="M677" s="50"/>
      <c r="N677" s="50"/>
    </row>
    <row r="678" spans="12:14" ht="12.5" x14ac:dyDescent="0.25">
      <c r="L678" s="50"/>
      <c r="M678" s="50"/>
      <c r="N678" s="50"/>
    </row>
    <row r="679" spans="12:14" ht="12.5" x14ac:dyDescent="0.25">
      <c r="L679" s="50"/>
      <c r="M679" s="50"/>
      <c r="N679" s="50"/>
    </row>
    <row r="680" spans="12:14" ht="12.5" x14ac:dyDescent="0.25">
      <c r="L680" s="50"/>
      <c r="M680" s="50"/>
      <c r="N680" s="50"/>
    </row>
    <row r="681" spans="12:14" ht="12.5" x14ac:dyDescent="0.25">
      <c r="L681" s="50"/>
      <c r="M681" s="50"/>
      <c r="N681" s="50"/>
    </row>
    <row r="682" spans="12:14" ht="12.5" x14ac:dyDescent="0.25">
      <c r="L682" s="50"/>
      <c r="M682" s="50"/>
      <c r="N682" s="50"/>
    </row>
    <row r="683" spans="12:14" ht="12.5" x14ac:dyDescent="0.25">
      <c r="L683" s="50"/>
      <c r="M683" s="50"/>
      <c r="N683" s="50"/>
    </row>
    <row r="684" spans="12:14" ht="12.5" x14ac:dyDescent="0.25">
      <c r="L684" s="50"/>
      <c r="M684" s="50"/>
      <c r="N684" s="50"/>
    </row>
    <row r="685" spans="12:14" ht="12.5" x14ac:dyDescent="0.25">
      <c r="L685" s="50"/>
      <c r="M685" s="50"/>
      <c r="N685" s="50"/>
    </row>
    <row r="686" spans="12:14" ht="12.5" x14ac:dyDescent="0.25">
      <c r="L686" s="50"/>
      <c r="M686" s="50"/>
      <c r="N686" s="50"/>
    </row>
    <row r="687" spans="12:14" ht="12.5" x14ac:dyDescent="0.25">
      <c r="L687" s="50"/>
      <c r="M687" s="50"/>
      <c r="N687" s="50"/>
    </row>
    <row r="688" spans="12:14" ht="12.5" x14ac:dyDescent="0.25">
      <c r="L688" s="50"/>
      <c r="M688" s="50"/>
      <c r="N688" s="50"/>
    </row>
    <row r="689" spans="12:14" ht="12.5" x14ac:dyDescent="0.25">
      <c r="L689" s="50"/>
      <c r="M689" s="50"/>
      <c r="N689" s="50"/>
    </row>
    <row r="690" spans="12:14" ht="12.5" x14ac:dyDescent="0.25">
      <c r="L690" s="50"/>
      <c r="M690" s="50"/>
      <c r="N690" s="50"/>
    </row>
    <row r="691" spans="12:14" ht="12.5" x14ac:dyDescent="0.25">
      <c r="L691" s="50"/>
      <c r="M691" s="50"/>
      <c r="N691" s="50"/>
    </row>
    <row r="692" spans="12:14" ht="12.5" x14ac:dyDescent="0.25">
      <c r="L692" s="50"/>
      <c r="M692" s="50"/>
      <c r="N692" s="50"/>
    </row>
    <row r="693" spans="12:14" ht="12.5" x14ac:dyDescent="0.25">
      <c r="L693" s="50"/>
      <c r="M693" s="50"/>
      <c r="N693" s="50"/>
    </row>
    <row r="694" spans="12:14" ht="12.5" x14ac:dyDescent="0.25">
      <c r="L694" s="50"/>
      <c r="M694" s="50"/>
      <c r="N694" s="50"/>
    </row>
    <row r="695" spans="12:14" ht="12.5" x14ac:dyDescent="0.25">
      <c r="L695" s="50"/>
      <c r="M695" s="50"/>
      <c r="N695" s="50"/>
    </row>
    <row r="696" spans="12:14" ht="12.5" x14ac:dyDescent="0.25">
      <c r="L696" s="50"/>
      <c r="M696" s="50"/>
      <c r="N696" s="50"/>
    </row>
    <row r="697" spans="12:14" ht="12.5" x14ac:dyDescent="0.25">
      <c r="L697" s="50"/>
      <c r="M697" s="50"/>
      <c r="N697" s="50"/>
    </row>
    <row r="698" spans="12:14" ht="12.5" x14ac:dyDescent="0.25">
      <c r="L698" s="50"/>
      <c r="M698" s="50"/>
      <c r="N698" s="50"/>
    </row>
    <row r="699" spans="12:14" ht="12.5" x14ac:dyDescent="0.25">
      <c r="L699" s="50"/>
      <c r="M699" s="50"/>
      <c r="N699" s="50"/>
    </row>
    <row r="700" spans="12:14" ht="12.5" x14ac:dyDescent="0.25">
      <c r="L700" s="50"/>
      <c r="M700" s="50"/>
      <c r="N700" s="50"/>
    </row>
    <row r="701" spans="12:14" ht="12.5" x14ac:dyDescent="0.25">
      <c r="L701" s="50"/>
      <c r="M701" s="50"/>
      <c r="N701" s="50"/>
    </row>
    <row r="702" spans="12:14" ht="12.5" x14ac:dyDescent="0.25">
      <c r="L702" s="50"/>
      <c r="M702" s="50"/>
      <c r="N702" s="50"/>
    </row>
    <row r="703" spans="12:14" ht="12.5" x14ac:dyDescent="0.25">
      <c r="L703" s="50"/>
      <c r="M703" s="50"/>
      <c r="N703" s="50"/>
    </row>
    <row r="704" spans="12:14" ht="12.5" x14ac:dyDescent="0.25">
      <c r="L704" s="50"/>
      <c r="M704" s="50"/>
      <c r="N704" s="50"/>
    </row>
    <row r="705" spans="12:14" ht="12.5" x14ac:dyDescent="0.25">
      <c r="L705" s="50"/>
      <c r="M705" s="50"/>
      <c r="N705" s="50"/>
    </row>
    <row r="706" spans="12:14" ht="12.5" x14ac:dyDescent="0.25">
      <c r="L706" s="50"/>
      <c r="M706" s="50"/>
      <c r="N706" s="50"/>
    </row>
    <row r="707" spans="12:14" ht="12.5" x14ac:dyDescent="0.25">
      <c r="L707" s="50"/>
      <c r="M707" s="50"/>
      <c r="N707" s="50"/>
    </row>
    <row r="708" spans="12:14" ht="12.5" x14ac:dyDescent="0.25">
      <c r="L708" s="50"/>
      <c r="M708" s="50"/>
      <c r="N708" s="50"/>
    </row>
    <row r="709" spans="12:14" ht="12.5" x14ac:dyDescent="0.25">
      <c r="L709" s="50"/>
      <c r="M709" s="50"/>
      <c r="N709" s="50"/>
    </row>
    <row r="710" spans="12:14" ht="12.5" x14ac:dyDescent="0.25">
      <c r="L710" s="50"/>
      <c r="M710" s="50"/>
      <c r="N710" s="50"/>
    </row>
    <row r="711" spans="12:14" ht="12.5" x14ac:dyDescent="0.25">
      <c r="L711" s="50"/>
      <c r="M711" s="50"/>
      <c r="N711" s="50"/>
    </row>
    <row r="712" spans="12:14" ht="12.5" x14ac:dyDescent="0.25">
      <c r="L712" s="50"/>
      <c r="M712" s="50"/>
      <c r="N712" s="50"/>
    </row>
    <row r="713" spans="12:14" ht="12.5" x14ac:dyDescent="0.25">
      <c r="L713" s="50"/>
      <c r="M713" s="50"/>
      <c r="N713" s="50"/>
    </row>
    <row r="714" spans="12:14" ht="12.5" x14ac:dyDescent="0.25">
      <c r="L714" s="50"/>
      <c r="M714" s="50"/>
      <c r="N714" s="50"/>
    </row>
    <row r="715" spans="12:14" ht="12.5" x14ac:dyDescent="0.25">
      <c r="L715" s="50"/>
      <c r="M715" s="50"/>
      <c r="N715" s="50"/>
    </row>
    <row r="716" spans="12:14" ht="12.5" x14ac:dyDescent="0.25">
      <c r="L716" s="50"/>
      <c r="M716" s="50"/>
      <c r="N716" s="50"/>
    </row>
    <row r="717" spans="12:14" ht="12.5" x14ac:dyDescent="0.25">
      <c r="L717" s="50"/>
      <c r="M717" s="50"/>
      <c r="N717" s="50"/>
    </row>
    <row r="718" spans="12:14" ht="12.5" x14ac:dyDescent="0.25">
      <c r="L718" s="50"/>
      <c r="M718" s="50"/>
      <c r="N718" s="50"/>
    </row>
    <row r="719" spans="12:14" ht="12.5" x14ac:dyDescent="0.25">
      <c r="L719" s="50"/>
      <c r="M719" s="50"/>
      <c r="N719" s="50"/>
    </row>
    <row r="720" spans="12:14" ht="12.5" x14ac:dyDescent="0.25">
      <c r="L720" s="50"/>
      <c r="M720" s="50"/>
      <c r="N720" s="50"/>
    </row>
    <row r="721" spans="12:14" ht="12.5" x14ac:dyDescent="0.25">
      <c r="L721" s="50"/>
      <c r="M721" s="50"/>
      <c r="N721" s="50"/>
    </row>
    <row r="722" spans="12:14" ht="12.5" x14ac:dyDescent="0.25">
      <c r="L722" s="50"/>
      <c r="M722" s="50"/>
      <c r="N722" s="50"/>
    </row>
    <row r="723" spans="12:14" ht="12.5" x14ac:dyDescent="0.25">
      <c r="L723" s="50"/>
      <c r="M723" s="50"/>
      <c r="N723" s="50"/>
    </row>
    <row r="724" spans="12:14" ht="12.5" x14ac:dyDescent="0.25">
      <c r="L724" s="50"/>
      <c r="M724" s="50"/>
      <c r="N724" s="50"/>
    </row>
    <row r="725" spans="12:14" ht="12.5" x14ac:dyDescent="0.25">
      <c r="L725" s="50"/>
      <c r="M725" s="50"/>
      <c r="N725" s="50"/>
    </row>
    <row r="726" spans="12:14" ht="12.5" x14ac:dyDescent="0.25">
      <c r="L726" s="50"/>
      <c r="M726" s="50"/>
      <c r="N726" s="50"/>
    </row>
    <row r="727" spans="12:14" ht="12.5" x14ac:dyDescent="0.25">
      <c r="L727" s="50"/>
      <c r="M727" s="50"/>
      <c r="N727" s="50"/>
    </row>
    <row r="728" spans="12:14" ht="12.5" x14ac:dyDescent="0.25">
      <c r="L728" s="50"/>
      <c r="M728" s="50"/>
      <c r="N728" s="50"/>
    </row>
    <row r="729" spans="12:14" ht="12.5" x14ac:dyDescent="0.25">
      <c r="L729" s="50"/>
      <c r="M729" s="50"/>
      <c r="N729" s="50"/>
    </row>
    <row r="730" spans="12:14" ht="12.5" x14ac:dyDescent="0.25">
      <c r="L730" s="50"/>
      <c r="M730" s="50"/>
      <c r="N730" s="50"/>
    </row>
    <row r="731" spans="12:14" ht="12.5" x14ac:dyDescent="0.25">
      <c r="L731" s="50"/>
      <c r="M731" s="50"/>
      <c r="N731" s="50"/>
    </row>
    <row r="732" spans="12:14" ht="12.5" x14ac:dyDescent="0.25">
      <c r="L732" s="50"/>
      <c r="M732" s="50"/>
      <c r="N732" s="50"/>
    </row>
    <row r="733" spans="12:14" ht="12.5" x14ac:dyDescent="0.25">
      <c r="L733" s="50"/>
      <c r="M733" s="50"/>
      <c r="N733" s="50"/>
    </row>
    <row r="734" spans="12:14" ht="12.5" x14ac:dyDescent="0.25">
      <c r="L734" s="50"/>
      <c r="M734" s="50"/>
      <c r="N734" s="50"/>
    </row>
    <row r="735" spans="12:14" ht="12.5" x14ac:dyDescent="0.25">
      <c r="L735" s="50"/>
      <c r="M735" s="50"/>
      <c r="N735" s="50"/>
    </row>
    <row r="736" spans="12:14" ht="12.5" x14ac:dyDescent="0.25">
      <c r="L736" s="50"/>
      <c r="M736" s="50"/>
      <c r="N736" s="50"/>
    </row>
    <row r="737" spans="12:14" ht="12.5" x14ac:dyDescent="0.25">
      <c r="L737" s="50"/>
      <c r="M737" s="50"/>
      <c r="N737" s="50"/>
    </row>
    <row r="738" spans="12:14" ht="12.5" x14ac:dyDescent="0.25">
      <c r="L738" s="50"/>
      <c r="M738" s="50"/>
      <c r="N738" s="50"/>
    </row>
    <row r="739" spans="12:14" ht="12.5" x14ac:dyDescent="0.25">
      <c r="L739" s="50"/>
      <c r="M739" s="50"/>
      <c r="N739" s="50"/>
    </row>
    <row r="740" spans="12:14" ht="12.5" x14ac:dyDescent="0.25">
      <c r="L740" s="50"/>
      <c r="M740" s="50"/>
      <c r="N740" s="50"/>
    </row>
    <row r="741" spans="12:14" ht="12.5" x14ac:dyDescent="0.25">
      <c r="L741" s="50"/>
      <c r="M741" s="50"/>
      <c r="N741" s="50"/>
    </row>
    <row r="742" spans="12:14" ht="12.5" x14ac:dyDescent="0.25">
      <c r="L742" s="50"/>
      <c r="M742" s="50"/>
      <c r="N742" s="50"/>
    </row>
    <row r="743" spans="12:14" ht="12.5" x14ac:dyDescent="0.25">
      <c r="L743" s="50"/>
      <c r="M743" s="50"/>
      <c r="N743" s="50"/>
    </row>
    <row r="744" spans="12:14" ht="12.5" x14ac:dyDescent="0.25">
      <c r="L744" s="50"/>
      <c r="M744" s="50"/>
      <c r="N744" s="50"/>
    </row>
    <row r="745" spans="12:14" ht="12.5" x14ac:dyDescent="0.25">
      <c r="L745" s="50"/>
      <c r="M745" s="50"/>
      <c r="N745" s="50"/>
    </row>
    <row r="746" spans="12:14" ht="12.5" x14ac:dyDescent="0.25">
      <c r="L746" s="50"/>
      <c r="M746" s="50"/>
      <c r="N746" s="50"/>
    </row>
    <row r="747" spans="12:14" ht="12.5" x14ac:dyDescent="0.25">
      <c r="L747" s="50"/>
      <c r="M747" s="50"/>
      <c r="N747" s="50"/>
    </row>
    <row r="748" spans="12:14" ht="12.5" x14ac:dyDescent="0.25">
      <c r="L748" s="50"/>
      <c r="M748" s="50"/>
      <c r="N748" s="50"/>
    </row>
    <row r="749" spans="12:14" ht="12.5" x14ac:dyDescent="0.25">
      <c r="L749" s="50"/>
      <c r="M749" s="50"/>
      <c r="N749" s="50"/>
    </row>
    <row r="750" spans="12:14" ht="12.5" x14ac:dyDescent="0.25">
      <c r="L750" s="50"/>
      <c r="M750" s="50"/>
      <c r="N750" s="50"/>
    </row>
    <row r="751" spans="12:14" ht="12.5" x14ac:dyDescent="0.25">
      <c r="L751" s="50"/>
      <c r="M751" s="50"/>
      <c r="N751" s="50"/>
    </row>
    <row r="752" spans="12:14" ht="12.5" x14ac:dyDescent="0.25">
      <c r="L752" s="50"/>
      <c r="M752" s="50"/>
      <c r="N752" s="50"/>
    </row>
    <row r="753" spans="12:14" ht="12.5" x14ac:dyDescent="0.25">
      <c r="L753" s="50"/>
      <c r="M753" s="50"/>
      <c r="N753" s="50"/>
    </row>
    <row r="754" spans="12:14" ht="12.5" x14ac:dyDescent="0.25">
      <c r="L754" s="50"/>
      <c r="M754" s="50"/>
      <c r="N754" s="50"/>
    </row>
    <row r="755" spans="12:14" ht="12.5" x14ac:dyDescent="0.25">
      <c r="L755" s="50"/>
      <c r="M755" s="50"/>
      <c r="N755" s="50"/>
    </row>
    <row r="756" spans="12:14" ht="12.5" x14ac:dyDescent="0.25">
      <c r="L756" s="50"/>
      <c r="M756" s="50"/>
      <c r="N756" s="50"/>
    </row>
    <row r="757" spans="12:14" ht="12.5" x14ac:dyDescent="0.25">
      <c r="L757" s="50"/>
      <c r="M757" s="50"/>
      <c r="N757" s="50"/>
    </row>
    <row r="758" spans="12:14" ht="12.5" x14ac:dyDescent="0.25">
      <c r="L758" s="50"/>
      <c r="M758" s="50"/>
      <c r="N758" s="50"/>
    </row>
    <row r="759" spans="12:14" ht="12.5" x14ac:dyDescent="0.25">
      <c r="L759" s="50"/>
      <c r="M759" s="50"/>
      <c r="N759" s="50"/>
    </row>
    <row r="760" spans="12:14" ht="12.5" x14ac:dyDescent="0.25">
      <c r="L760" s="50"/>
      <c r="M760" s="50"/>
      <c r="N760" s="50"/>
    </row>
    <row r="761" spans="12:14" ht="12.5" x14ac:dyDescent="0.25">
      <c r="L761" s="50"/>
      <c r="M761" s="50"/>
      <c r="N761" s="50"/>
    </row>
    <row r="762" spans="12:14" ht="12.5" x14ac:dyDescent="0.25">
      <c r="L762" s="50"/>
      <c r="M762" s="50"/>
      <c r="N762" s="50"/>
    </row>
    <row r="763" spans="12:14" ht="12.5" x14ac:dyDescent="0.25">
      <c r="L763" s="50"/>
      <c r="M763" s="50"/>
      <c r="N763" s="50"/>
    </row>
    <row r="764" spans="12:14" ht="12.5" x14ac:dyDescent="0.25">
      <c r="L764" s="50"/>
      <c r="M764" s="50"/>
      <c r="N764" s="50"/>
    </row>
    <row r="765" spans="12:14" ht="12.5" x14ac:dyDescent="0.25">
      <c r="L765" s="50"/>
      <c r="M765" s="50"/>
      <c r="N765" s="50"/>
    </row>
    <row r="766" spans="12:14" ht="12.5" x14ac:dyDescent="0.25">
      <c r="L766" s="50"/>
      <c r="M766" s="50"/>
      <c r="N766" s="50"/>
    </row>
    <row r="767" spans="12:14" ht="12.5" x14ac:dyDescent="0.25">
      <c r="L767" s="50"/>
      <c r="M767" s="50"/>
      <c r="N767" s="50"/>
    </row>
    <row r="768" spans="12:14" ht="12.5" x14ac:dyDescent="0.25">
      <c r="L768" s="50"/>
      <c r="M768" s="50"/>
      <c r="N768" s="50"/>
    </row>
    <row r="769" spans="12:14" ht="12.5" x14ac:dyDescent="0.25">
      <c r="L769" s="50"/>
      <c r="M769" s="50"/>
      <c r="N769" s="50"/>
    </row>
    <row r="770" spans="12:14" ht="12.5" x14ac:dyDescent="0.25">
      <c r="L770" s="50"/>
      <c r="M770" s="50"/>
      <c r="N770" s="50"/>
    </row>
    <row r="771" spans="12:14" ht="12.5" x14ac:dyDescent="0.25">
      <c r="L771" s="50"/>
      <c r="M771" s="50"/>
      <c r="N771" s="50"/>
    </row>
    <row r="772" spans="12:14" ht="12.5" x14ac:dyDescent="0.25">
      <c r="L772" s="50"/>
      <c r="M772" s="50"/>
      <c r="N772" s="50"/>
    </row>
    <row r="773" spans="12:14" ht="12.5" x14ac:dyDescent="0.25">
      <c r="L773" s="50"/>
      <c r="M773" s="50"/>
      <c r="N773" s="50"/>
    </row>
    <row r="774" spans="12:14" ht="12.5" x14ac:dyDescent="0.25">
      <c r="L774" s="50"/>
      <c r="M774" s="50"/>
      <c r="N774" s="50"/>
    </row>
    <row r="775" spans="12:14" ht="12.5" x14ac:dyDescent="0.25">
      <c r="L775" s="50"/>
      <c r="M775" s="50"/>
      <c r="N775" s="50"/>
    </row>
    <row r="776" spans="12:14" ht="12.5" x14ac:dyDescent="0.25">
      <c r="L776" s="50"/>
      <c r="M776" s="50"/>
      <c r="N776" s="50"/>
    </row>
    <row r="777" spans="12:14" ht="12.5" x14ac:dyDescent="0.25">
      <c r="L777" s="50"/>
      <c r="M777" s="50"/>
      <c r="N777" s="50"/>
    </row>
    <row r="778" spans="12:14" ht="12.5" x14ac:dyDescent="0.25">
      <c r="L778" s="50"/>
      <c r="M778" s="50"/>
      <c r="N778" s="50"/>
    </row>
    <row r="779" spans="12:14" ht="12.5" x14ac:dyDescent="0.25">
      <c r="L779" s="50"/>
      <c r="M779" s="50"/>
      <c r="N779" s="50"/>
    </row>
    <row r="780" spans="12:14" ht="12.5" x14ac:dyDescent="0.25">
      <c r="L780" s="50"/>
      <c r="M780" s="50"/>
      <c r="N780" s="50"/>
    </row>
    <row r="781" spans="12:14" ht="12.5" x14ac:dyDescent="0.25">
      <c r="L781" s="50"/>
      <c r="M781" s="50"/>
      <c r="N781" s="50"/>
    </row>
    <row r="782" spans="12:14" ht="12.5" x14ac:dyDescent="0.25">
      <c r="L782" s="50"/>
      <c r="M782" s="50"/>
      <c r="N782" s="50"/>
    </row>
    <row r="783" spans="12:14" ht="12.5" x14ac:dyDescent="0.25">
      <c r="L783" s="50"/>
      <c r="M783" s="50"/>
      <c r="N783" s="50"/>
    </row>
    <row r="784" spans="12:14" ht="12.5" x14ac:dyDescent="0.25">
      <c r="L784" s="50"/>
      <c r="M784" s="50"/>
      <c r="N784" s="50"/>
    </row>
    <row r="785" spans="12:14" ht="12.5" x14ac:dyDescent="0.25">
      <c r="L785" s="50"/>
      <c r="M785" s="50"/>
      <c r="N785" s="50"/>
    </row>
    <row r="786" spans="12:14" ht="12.5" x14ac:dyDescent="0.25">
      <c r="L786" s="50"/>
      <c r="M786" s="50"/>
      <c r="N786" s="50"/>
    </row>
    <row r="787" spans="12:14" ht="12.5" x14ac:dyDescent="0.25">
      <c r="L787" s="50"/>
      <c r="M787" s="50"/>
      <c r="N787" s="50"/>
    </row>
    <row r="788" spans="12:14" ht="12.5" x14ac:dyDescent="0.25">
      <c r="L788" s="50"/>
      <c r="M788" s="50"/>
      <c r="N788" s="50"/>
    </row>
    <row r="789" spans="12:14" ht="12.5" x14ac:dyDescent="0.25">
      <c r="L789" s="50"/>
      <c r="M789" s="50"/>
      <c r="N789" s="50"/>
    </row>
    <row r="790" spans="12:14" ht="12.5" x14ac:dyDescent="0.25">
      <c r="L790" s="50"/>
      <c r="M790" s="50"/>
      <c r="N790" s="50"/>
    </row>
    <row r="791" spans="12:14" ht="12.5" x14ac:dyDescent="0.25">
      <c r="L791" s="50"/>
      <c r="M791" s="50"/>
      <c r="N791" s="50"/>
    </row>
    <row r="792" spans="12:14" ht="12.5" x14ac:dyDescent="0.25">
      <c r="L792" s="50"/>
      <c r="M792" s="50"/>
      <c r="N792" s="50"/>
    </row>
    <row r="793" spans="12:14" ht="12.5" x14ac:dyDescent="0.25">
      <c r="L793" s="50"/>
      <c r="M793" s="50"/>
      <c r="N793" s="50"/>
    </row>
    <row r="794" spans="12:14" ht="12.5" x14ac:dyDescent="0.25">
      <c r="L794" s="50"/>
      <c r="M794" s="50"/>
      <c r="N794" s="50"/>
    </row>
    <row r="795" spans="12:14" ht="12.5" x14ac:dyDescent="0.25">
      <c r="L795" s="50"/>
      <c r="M795" s="50"/>
      <c r="N795" s="50"/>
    </row>
    <row r="796" spans="12:14" ht="12.5" x14ac:dyDescent="0.25">
      <c r="L796" s="50"/>
      <c r="M796" s="50"/>
      <c r="N796" s="50"/>
    </row>
    <row r="797" spans="12:14" ht="12.5" x14ac:dyDescent="0.25">
      <c r="L797" s="50"/>
      <c r="M797" s="50"/>
      <c r="N797" s="50"/>
    </row>
    <row r="798" spans="12:14" ht="12.5" x14ac:dyDescent="0.25">
      <c r="L798" s="50"/>
      <c r="M798" s="50"/>
      <c r="N798" s="50"/>
    </row>
    <row r="799" spans="12:14" ht="12.5" x14ac:dyDescent="0.25">
      <c r="L799" s="50"/>
      <c r="M799" s="50"/>
      <c r="N799" s="50"/>
    </row>
    <row r="800" spans="12:14" ht="12.5" x14ac:dyDescent="0.25">
      <c r="L800" s="50"/>
      <c r="M800" s="50"/>
      <c r="N800" s="50"/>
    </row>
    <row r="801" spans="12:14" ht="12.5" x14ac:dyDescent="0.25">
      <c r="L801" s="50"/>
      <c r="M801" s="50"/>
      <c r="N801" s="50"/>
    </row>
    <row r="802" spans="12:14" ht="12.5" x14ac:dyDescent="0.25">
      <c r="L802" s="50"/>
      <c r="M802" s="50"/>
      <c r="N802" s="50"/>
    </row>
    <row r="803" spans="12:14" ht="12.5" x14ac:dyDescent="0.25">
      <c r="L803" s="50"/>
      <c r="M803" s="50"/>
      <c r="N803" s="50"/>
    </row>
    <row r="804" spans="12:14" ht="12.5" x14ac:dyDescent="0.25">
      <c r="L804" s="50"/>
      <c r="M804" s="50"/>
      <c r="N804" s="50"/>
    </row>
    <row r="805" spans="12:14" ht="12.5" x14ac:dyDescent="0.25">
      <c r="L805" s="50"/>
      <c r="M805" s="50"/>
      <c r="N805" s="50"/>
    </row>
    <row r="806" spans="12:14" ht="12.5" x14ac:dyDescent="0.25">
      <c r="L806" s="50"/>
      <c r="M806" s="50"/>
      <c r="N806" s="50"/>
    </row>
    <row r="807" spans="12:14" ht="12.5" x14ac:dyDescent="0.25">
      <c r="L807" s="50"/>
      <c r="M807" s="50"/>
      <c r="N807" s="50"/>
    </row>
    <row r="808" spans="12:14" ht="12.5" x14ac:dyDescent="0.25">
      <c r="L808" s="50"/>
      <c r="M808" s="50"/>
      <c r="N808" s="50"/>
    </row>
    <row r="809" spans="12:14" ht="12.5" x14ac:dyDescent="0.25">
      <c r="L809" s="50"/>
      <c r="M809" s="50"/>
      <c r="N809" s="50"/>
    </row>
    <row r="810" spans="12:14" ht="12.5" x14ac:dyDescent="0.25">
      <c r="L810" s="50"/>
      <c r="M810" s="50"/>
      <c r="N810" s="50"/>
    </row>
    <row r="811" spans="12:14" ht="12.5" x14ac:dyDescent="0.25">
      <c r="L811" s="50"/>
      <c r="M811" s="50"/>
      <c r="N811" s="50"/>
    </row>
    <row r="812" spans="12:14" ht="12.5" x14ac:dyDescent="0.25">
      <c r="L812" s="50"/>
      <c r="M812" s="50"/>
      <c r="N812" s="50"/>
    </row>
    <row r="813" spans="12:14" ht="12.5" x14ac:dyDescent="0.25">
      <c r="L813" s="50"/>
      <c r="M813" s="50"/>
      <c r="N813" s="50"/>
    </row>
    <row r="814" spans="12:14" ht="12.5" x14ac:dyDescent="0.25">
      <c r="L814" s="50"/>
      <c r="M814" s="50"/>
      <c r="N814" s="50"/>
    </row>
    <row r="815" spans="12:14" ht="12.5" x14ac:dyDescent="0.25">
      <c r="L815" s="50"/>
      <c r="M815" s="50"/>
      <c r="N815" s="50"/>
    </row>
    <row r="816" spans="12:14" ht="12.5" x14ac:dyDescent="0.25">
      <c r="L816" s="50"/>
      <c r="M816" s="50"/>
      <c r="N816" s="50"/>
    </row>
    <row r="817" spans="12:14" ht="12.5" x14ac:dyDescent="0.25">
      <c r="L817" s="50"/>
      <c r="M817" s="50"/>
      <c r="N817" s="50"/>
    </row>
    <row r="818" spans="12:14" ht="12.5" x14ac:dyDescent="0.25">
      <c r="L818" s="50"/>
      <c r="M818" s="50"/>
      <c r="N818" s="50"/>
    </row>
    <row r="819" spans="12:14" ht="12.5" x14ac:dyDescent="0.25">
      <c r="L819" s="50"/>
      <c r="M819" s="50"/>
      <c r="N819" s="50"/>
    </row>
    <row r="820" spans="12:14" ht="12.5" x14ac:dyDescent="0.25">
      <c r="L820" s="50"/>
      <c r="M820" s="50"/>
      <c r="N820" s="50"/>
    </row>
    <row r="821" spans="12:14" ht="12.5" x14ac:dyDescent="0.25">
      <c r="L821" s="50"/>
      <c r="M821" s="50"/>
      <c r="N821" s="50"/>
    </row>
    <row r="822" spans="12:14" ht="12.5" x14ac:dyDescent="0.25">
      <c r="L822" s="50"/>
      <c r="M822" s="50"/>
      <c r="N822" s="50"/>
    </row>
    <row r="823" spans="12:14" ht="12.5" x14ac:dyDescent="0.25">
      <c r="L823" s="50"/>
      <c r="M823" s="50"/>
      <c r="N823" s="50"/>
    </row>
    <row r="824" spans="12:14" ht="12.5" x14ac:dyDescent="0.25">
      <c r="L824" s="50"/>
      <c r="M824" s="50"/>
      <c r="N824" s="50"/>
    </row>
    <row r="825" spans="12:14" ht="12.5" x14ac:dyDescent="0.25">
      <c r="L825" s="50"/>
      <c r="M825" s="50"/>
      <c r="N825" s="50"/>
    </row>
    <row r="826" spans="12:14" ht="12.5" x14ac:dyDescent="0.25">
      <c r="L826" s="50"/>
      <c r="M826" s="50"/>
      <c r="N826" s="50"/>
    </row>
    <row r="827" spans="12:14" ht="12.5" x14ac:dyDescent="0.25">
      <c r="L827" s="50"/>
      <c r="M827" s="50"/>
      <c r="N827" s="50"/>
    </row>
    <row r="828" spans="12:14" ht="12.5" x14ac:dyDescent="0.25">
      <c r="L828" s="50"/>
      <c r="M828" s="50"/>
      <c r="N828" s="50"/>
    </row>
    <row r="829" spans="12:14" ht="12.5" x14ac:dyDescent="0.25">
      <c r="L829" s="50"/>
      <c r="M829" s="50"/>
      <c r="N829" s="50"/>
    </row>
    <row r="830" spans="12:14" ht="12.5" x14ac:dyDescent="0.25">
      <c r="L830" s="50"/>
      <c r="M830" s="50"/>
      <c r="N830" s="50"/>
    </row>
    <row r="831" spans="12:14" ht="12.5" x14ac:dyDescent="0.25">
      <c r="L831" s="50"/>
      <c r="M831" s="50"/>
      <c r="N831" s="50"/>
    </row>
    <row r="832" spans="12:14" ht="12.5" x14ac:dyDescent="0.25">
      <c r="L832" s="50"/>
      <c r="M832" s="50"/>
      <c r="N832" s="50"/>
    </row>
    <row r="833" spans="12:14" ht="12.5" x14ac:dyDescent="0.25">
      <c r="L833" s="50"/>
      <c r="M833" s="50"/>
      <c r="N833" s="50"/>
    </row>
    <row r="834" spans="12:14" ht="12.5" x14ac:dyDescent="0.25">
      <c r="L834" s="50"/>
      <c r="M834" s="50"/>
      <c r="N834" s="50"/>
    </row>
    <row r="835" spans="12:14" ht="12.5" x14ac:dyDescent="0.25">
      <c r="L835" s="50"/>
      <c r="M835" s="50"/>
      <c r="N835" s="50"/>
    </row>
    <row r="836" spans="12:14" ht="12.5" x14ac:dyDescent="0.25">
      <c r="L836" s="50"/>
      <c r="M836" s="50"/>
      <c r="N836" s="50"/>
    </row>
    <row r="837" spans="12:14" ht="12.5" x14ac:dyDescent="0.25">
      <c r="L837" s="50"/>
      <c r="M837" s="50"/>
      <c r="N837" s="50"/>
    </row>
    <row r="838" spans="12:14" ht="12.5" x14ac:dyDescent="0.25">
      <c r="L838" s="50"/>
      <c r="M838" s="50"/>
      <c r="N838" s="50"/>
    </row>
    <row r="839" spans="12:14" ht="12.5" x14ac:dyDescent="0.25">
      <c r="L839" s="50"/>
      <c r="M839" s="50"/>
      <c r="N839" s="50"/>
    </row>
    <row r="840" spans="12:14" ht="12.5" x14ac:dyDescent="0.25">
      <c r="L840" s="50"/>
      <c r="M840" s="50"/>
      <c r="N840" s="50"/>
    </row>
    <row r="841" spans="12:14" ht="12.5" x14ac:dyDescent="0.25">
      <c r="L841" s="50"/>
      <c r="M841" s="50"/>
      <c r="N841" s="50"/>
    </row>
    <row r="842" spans="12:14" ht="12.5" x14ac:dyDescent="0.25">
      <c r="L842" s="50"/>
      <c r="M842" s="50"/>
      <c r="N842" s="50"/>
    </row>
    <row r="843" spans="12:14" ht="12.5" x14ac:dyDescent="0.25">
      <c r="L843" s="50"/>
      <c r="M843" s="50"/>
      <c r="N843" s="50"/>
    </row>
    <row r="844" spans="12:14" ht="12.5" x14ac:dyDescent="0.25">
      <c r="L844" s="50"/>
      <c r="M844" s="50"/>
      <c r="N844" s="50"/>
    </row>
    <row r="845" spans="12:14" ht="12.5" x14ac:dyDescent="0.25">
      <c r="L845" s="50"/>
      <c r="M845" s="50"/>
      <c r="N845" s="50"/>
    </row>
    <row r="846" spans="12:14" ht="12.5" x14ac:dyDescent="0.25">
      <c r="L846" s="50"/>
      <c r="M846" s="50"/>
      <c r="N846" s="50"/>
    </row>
    <row r="847" spans="12:14" ht="12.5" x14ac:dyDescent="0.25">
      <c r="L847" s="50"/>
      <c r="M847" s="50"/>
      <c r="N847" s="50"/>
    </row>
    <row r="848" spans="12:14" ht="12.5" x14ac:dyDescent="0.25">
      <c r="L848" s="50"/>
      <c r="M848" s="50"/>
      <c r="N848" s="50"/>
    </row>
    <row r="849" spans="12:14" ht="12.5" x14ac:dyDescent="0.25">
      <c r="L849" s="50"/>
      <c r="M849" s="50"/>
      <c r="N849" s="50"/>
    </row>
    <row r="850" spans="12:14" ht="12.5" x14ac:dyDescent="0.25">
      <c r="L850" s="50"/>
      <c r="M850" s="50"/>
      <c r="N850" s="50"/>
    </row>
    <row r="851" spans="12:14" ht="12.5" x14ac:dyDescent="0.25">
      <c r="L851" s="50"/>
      <c r="M851" s="50"/>
      <c r="N851" s="50"/>
    </row>
    <row r="852" spans="12:14" ht="12.5" x14ac:dyDescent="0.25">
      <c r="L852" s="50"/>
      <c r="M852" s="50"/>
      <c r="N852" s="50"/>
    </row>
    <row r="853" spans="12:14" ht="12.5" x14ac:dyDescent="0.25">
      <c r="L853" s="50"/>
      <c r="M853" s="50"/>
      <c r="N853" s="50"/>
    </row>
    <row r="854" spans="12:14" ht="12.5" x14ac:dyDescent="0.25">
      <c r="L854" s="50"/>
      <c r="M854" s="50"/>
      <c r="N854" s="50"/>
    </row>
    <row r="855" spans="12:14" ht="12.5" x14ac:dyDescent="0.25">
      <c r="L855" s="50"/>
      <c r="M855" s="50"/>
      <c r="N855" s="50"/>
    </row>
    <row r="856" spans="12:14" ht="12.5" x14ac:dyDescent="0.25">
      <c r="L856" s="50"/>
      <c r="M856" s="50"/>
      <c r="N856" s="50"/>
    </row>
    <row r="857" spans="12:14" ht="12.5" x14ac:dyDescent="0.25">
      <c r="L857" s="50"/>
      <c r="M857" s="50"/>
      <c r="N857" s="50"/>
    </row>
    <row r="858" spans="12:14" ht="12.5" x14ac:dyDescent="0.25">
      <c r="L858" s="50"/>
      <c r="M858" s="50"/>
      <c r="N858" s="50"/>
    </row>
    <row r="859" spans="12:14" ht="12.5" x14ac:dyDescent="0.25">
      <c r="L859" s="50"/>
      <c r="M859" s="50"/>
      <c r="N859" s="50"/>
    </row>
    <row r="860" spans="12:14" ht="12.5" x14ac:dyDescent="0.25">
      <c r="L860" s="50"/>
      <c r="M860" s="50"/>
      <c r="N860" s="50"/>
    </row>
    <row r="861" spans="12:14" ht="12.5" x14ac:dyDescent="0.25">
      <c r="L861" s="50"/>
      <c r="M861" s="50"/>
      <c r="N861" s="50"/>
    </row>
    <row r="862" spans="12:14" ht="12.5" x14ac:dyDescent="0.25">
      <c r="L862" s="50"/>
      <c r="M862" s="50"/>
      <c r="N862" s="50"/>
    </row>
    <row r="863" spans="12:14" ht="12.5" x14ac:dyDescent="0.25">
      <c r="L863" s="50"/>
      <c r="M863" s="50"/>
      <c r="N863" s="50"/>
    </row>
    <row r="864" spans="12:14" ht="12.5" x14ac:dyDescent="0.25">
      <c r="L864" s="50"/>
      <c r="M864" s="50"/>
      <c r="N864" s="50"/>
    </row>
    <row r="865" spans="12:14" ht="12.5" x14ac:dyDescent="0.25">
      <c r="L865" s="50"/>
      <c r="M865" s="50"/>
      <c r="N865" s="50"/>
    </row>
    <row r="866" spans="12:14" ht="12.5" x14ac:dyDescent="0.25">
      <c r="L866" s="50"/>
      <c r="M866" s="50"/>
      <c r="N866" s="50"/>
    </row>
    <row r="867" spans="12:14" ht="12.5" x14ac:dyDescent="0.25">
      <c r="L867" s="50"/>
      <c r="M867" s="50"/>
      <c r="N867" s="50"/>
    </row>
    <row r="868" spans="12:14" ht="12.5" x14ac:dyDescent="0.25">
      <c r="L868" s="50"/>
      <c r="M868" s="50"/>
      <c r="N868" s="50"/>
    </row>
    <row r="869" spans="12:14" ht="12.5" x14ac:dyDescent="0.25">
      <c r="L869" s="50"/>
      <c r="M869" s="50"/>
      <c r="N869" s="50"/>
    </row>
    <row r="870" spans="12:14" ht="12.5" x14ac:dyDescent="0.25">
      <c r="L870" s="50"/>
      <c r="M870" s="50"/>
      <c r="N870" s="50"/>
    </row>
    <row r="871" spans="12:14" ht="12.5" x14ac:dyDescent="0.25">
      <c r="L871" s="50"/>
      <c r="M871" s="50"/>
      <c r="N871" s="50"/>
    </row>
    <row r="872" spans="12:14" ht="12.5" x14ac:dyDescent="0.25">
      <c r="L872" s="50"/>
      <c r="M872" s="50"/>
      <c r="N872" s="50"/>
    </row>
    <row r="873" spans="12:14" ht="12.5" x14ac:dyDescent="0.25">
      <c r="L873" s="50"/>
      <c r="M873" s="50"/>
      <c r="N873" s="50"/>
    </row>
    <row r="874" spans="12:14" ht="12.5" x14ac:dyDescent="0.25">
      <c r="L874" s="50"/>
      <c r="M874" s="50"/>
      <c r="N874" s="50"/>
    </row>
    <row r="875" spans="12:14" ht="12.5" x14ac:dyDescent="0.25">
      <c r="L875" s="50"/>
      <c r="M875" s="50"/>
      <c r="N875" s="50"/>
    </row>
    <row r="876" spans="12:14" ht="12.5" x14ac:dyDescent="0.25">
      <c r="L876" s="50"/>
      <c r="M876" s="50"/>
      <c r="N876" s="50"/>
    </row>
    <row r="877" spans="12:14" ht="12.5" x14ac:dyDescent="0.25">
      <c r="L877" s="50"/>
      <c r="M877" s="50"/>
      <c r="N877" s="50"/>
    </row>
    <row r="878" spans="12:14" ht="12.5" x14ac:dyDescent="0.25">
      <c r="L878" s="50"/>
      <c r="M878" s="50"/>
      <c r="N878" s="50"/>
    </row>
    <row r="879" spans="12:14" ht="12.5" x14ac:dyDescent="0.25">
      <c r="L879" s="50"/>
      <c r="M879" s="50"/>
      <c r="N879" s="50"/>
    </row>
    <row r="880" spans="12:14" ht="12.5" x14ac:dyDescent="0.25">
      <c r="L880" s="50"/>
      <c r="M880" s="50"/>
      <c r="N880" s="50"/>
    </row>
    <row r="881" spans="12:14" ht="12.5" x14ac:dyDescent="0.25">
      <c r="L881" s="50"/>
      <c r="M881" s="50"/>
      <c r="N881" s="50"/>
    </row>
    <row r="882" spans="12:14" ht="12.5" x14ac:dyDescent="0.25">
      <c r="L882" s="50"/>
      <c r="M882" s="50"/>
      <c r="N882" s="50"/>
    </row>
    <row r="883" spans="12:14" ht="12.5" x14ac:dyDescent="0.25">
      <c r="L883" s="50"/>
      <c r="M883" s="50"/>
      <c r="N883" s="50"/>
    </row>
    <row r="884" spans="12:14" ht="12.5" x14ac:dyDescent="0.25">
      <c r="L884" s="50"/>
      <c r="M884" s="50"/>
      <c r="N884" s="50"/>
    </row>
    <row r="885" spans="12:14" ht="12.5" x14ac:dyDescent="0.25">
      <c r="L885" s="50"/>
      <c r="M885" s="50"/>
      <c r="N885" s="50"/>
    </row>
    <row r="886" spans="12:14" ht="12.5" x14ac:dyDescent="0.25">
      <c r="L886" s="50"/>
      <c r="M886" s="50"/>
      <c r="N886" s="50"/>
    </row>
    <row r="887" spans="12:14" ht="12.5" x14ac:dyDescent="0.25">
      <c r="L887" s="50"/>
      <c r="M887" s="50"/>
      <c r="N887" s="50"/>
    </row>
    <row r="888" spans="12:14" ht="12.5" x14ac:dyDescent="0.25">
      <c r="L888" s="50"/>
      <c r="M888" s="50"/>
      <c r="N888" s="50"/>
    </row>
    <row r="889" spans="12:14" ht="12.5" x14ac:dyDescent="0.25">
      <c r="L889" s="50"/>
      <c r="M889" s="50"/>
      <c r="N889" s="50"/>
    </row>
    <row r="890" spans="12:14" ht="12.5" x14ac:dyDescent="0.25">
      <c r="L890" s="50"/>
      <c r="M890" s="50"/>
      <c r="N890" s="50"/>
    </row>
    <row r="891" spans="12:14" ht="12.5" x14ac:dyDescent="0.25">
      <c r="L891" s="50"/>
      <c r="M891" s="50"/>
      <c r="N891" s="50"/>
    </row>
    <row r="892" spans="12:14" ht="12.5" x14ac:dyDescent="0.25">
      <c r="L892" s="50"/>
      <c r="M892" s="50"/>
      <c r="N892" s="50"/>
    </row>
    <row r="893" spans="12:14" ht="12.5" x14ac:dyDescent="0.25">
      <c r="L893" s="50"/>
      <c r="M893" s="50"/>
      <c r="N893" s="50"/>
    </row>
    <row r="894" spans="12:14" ht="12.5" x14ac:dyDescent="0.25">
      <c r="L894" s="50"/>
      <c r="M894" s="50"/>
      <c r="N894" s="50"/>
    </row>
    <row r="895" spans="12:14" ht="12.5" x14ac:dyDescent="0.25">
      <c r="L895" s="50"/>
      <c r="M895" s="50"/>
      <c r="N895" s="50"/>
    </row>
    <row r="896" spans="12:14" ht="12.5" x14ac:dyDescent="0.25">
      <c r="L896" s="50"/>
      <c r="M896" s="50"/>
      <c r="N896" s="50"/>
    </row>
    <row r="897" spans="12:14" ht="12.5" x14ac:dyDescent="0.25">
      <c r="L897" s="50"/>
      <c r="M897" s="50"/>
      <c r="N897" s="50"/>
    </row>
    <row r="898" spans="12:14" ht="12.5" x14ac:dyDescent="0.25">
      <c r="L898" s="50"/>
      <c r="M898" s="50"/>
      <c r="N898" s="50"/>
    </row>
    <row r="899" spans="12:14" ht="12.5" x14ac:dyDescent="0.25">
      <c r="L899" s="50"/>
      <c r="M899" s="50"/>
      <c r="N899" s="50"/>
    </row>
    <row r="900" spans="12:14" ht="12.5" x14ac:dyDescent="0.25">
      <c r="L900" s="50"/>
      <c r="M900" s="50"/>
      <c r="N900" s="50"/>
    </row>
    <row r="901" spans="12:14" ht="12.5" x14ac:dyDescent="0.25">
      <c r="L901" s="50"/>
      <c r="M901" s="50"/>
      <c r="N901" s="50"/>
    </row>
    <row r="902" spans="12:14" ht="12.5" x14ac:dyDescent="0.25">
      <c r="L902" s="50"/>
      <c r="M902" s="50"/>
      <c r="N902" s="50"/>
    </row>
    <row r="903" spans="12:14" ht="12.5" x14ac:dyDescent="0.25">
      <c r="L903" s="50"/>
      <c r="M903" s="50"/>
      <c r="N903" s="50"/>
    </row>
    <row r="904" spans="12:14" ht="12.5" x14ac:dyDescent="0.25">
      <c r="L904" s="50"/>
      <c r="M904" s="50"/>
      <c r="N904" s="50"/>
    </row>
    <row r="905" spans="12:14" ht="12.5" x14ac:dyDescent="0.25">
      <c r="L905" s="50"/>
      <c r="M905" s="50"/>
      <c r="N905" s="50"/>
    </row>
    <row r="906" spans="12:14" ht="12.5" x14ac:dyDescent="0.25">
      <c r="L906" s="50"/>
      <c r="M906" s="50"/>
      <c r="N906" s="50"/>
    </row>
    <row r="907" spans="12:14" ht="12.5" x14ac:dyDescent="0.25">
      <c r="L907" s="50"/>
      <c r="M907" s="50"/>
      <c r="N907" s="50"/>
    </row>
    <row r="908" spans="12:14" ht="12.5" x14ac:dyDescent="0.25">
      <c r="L908" s="50"/>
      <c r="M908" s="50"/>
      <c r="N908" s="50"/>
    </row>
    <row r="909" spans="12:14" ht="12.5" x14ac:dyDescent="0.25">
      <c r="L909" s="50"/>
      <c r="M909" s="50"/>
      <c r="N909" s="50"/>
    </row>
    <row r="910" spans="12:14" ht="12.5" x14ac:dyDescent="0.25">
      <c r="L910" s="50"/>
      <c r="M910" s="50"/>
      <c r="N910" s="50"/>
    </row>
    <row r="911" spans="12:14" ht="12.5" x14ac:dyDescent="0.25">
      <c r="L911" s="50"/>
      <c r="M911" s="50"/>
      <c r="N911" s="50"/>
    </row>
    <row r="912" spans="12:14" ht="12.5" x14ac:dyDescent="0.25">
      <c r="L912" s="50"/>
      <c r="M912" s="50"/>
      <c r="N912" s="50"/>
    </row>
    <row r="913" spans="12:14" ht="12.5" x14ac:dyDescent="0.25">
      <c r="L913" s="50"/>
      <c r="M913" s="50"/>
      <c r="N913" s="50"/>
    </row>
    <row r="914" spans="12:14" ht="12.5" x14ac:dyDescent="0.25">
      <c r="L914" s="50"/>
      <c r="M914" s="50"/>
      <c r="N914" s="50"/>
    </row>
    <row r="915" spans="12:14" ht="12.5" x14ac:dyDescent="0.25">
      <c r="L915" s="50"/>
      <c r="M915" s="50"/>
      <c r="N915" s="50"/>
    </row>
    <row r="916" spans="12:14" ht="12.5" x14ac:dyDescent="0.25">
      <c r="L916" s="50"/>
      <c r="M916" s="50"/>
      <c r="N916" s="50"/>
    </row>
    <row r="917" spans="12:14" ht="12.5" x14ac:dyDescent="0.25">
      <c r="L917" s="50"/>
      <c r="M917" s="50"/>
      <c r="N917" s="50"/>
    </row>
    <row r="918" spans="12:14" ht="12.5" x14ac:dyDescent="0.25">
      <c r="L918" s="50"/>
      <c r="M918" s="50"/>
      <c r="N918" s="50"/>
    </row>
    <row r="919" spans="12:14" ht="12.5" x14ac:dyDescent="0.25">
      <c r="L919" s="50"/>
      <c r="M919" s="50"/>
      <c r="N919" s="50"/>
    </row>
    <row r="920" spans="12:14" ht="12.5" x14ac:dyDescent="0.25">
      <c r="L920" s="50"/>
      <c r="M920" s="50"/>
      <c r="N920" s="50"/>
    </row>
    <row r="921" spans="12:14" ht="12.5" x14ac:dyDescent="0.25">
      <c r="L921" s="50"/>
      <c r="M921" s="50"/>
      <c r="N921" s="50"/>
    </row>
    <row r="922" spans="12:14" ht="12.5" x14ac:dyDescent="0.25">
      <c r="L922" s="50"/>
      <c r="M922" s="50"/>
      <c r="N922" s="50"/>
    </row>
    <row r="923" spans="12:14" ht="12.5" x14ac:dyDescent="0.25">
      <c r="L923" s="50"/>
      <c r="M923" s="50"/>
      <c r="N923" s="50"/>
    </row>
    <row r="924" spans="12:14" ht="12.5" x14ac:dyDescent="0.25">
      <c r="L924" s="50"/>
      <c r="M924" s="50"/>
      <c r="N924" s="50"/>
    </row>
    <row r="925" spans="12:14" ht="12.5" x14ac:dyDescent="0.25">
      <c r="L925" s="50"/>
      <c r="M925" s="50"/>
      <c r="N925" s="50"/>
    </row>
    <row r="926" spans="12:14" ht="12.5" x14ac:dyDescent="0.25">
      <c r="L926" s="50"/>
      <c r="M926" s="50"/>
      <c r="N926" s="50"/>
    </row>
    <row r="927" spans="12:14" ht="12.5" x14ac:dyDescent="0.25">
      <c r="L927" s="50"/>
      <c r="M927" s="50"/>
      <c r="N927" s="50"/>
    </row>
    <row r="928" spans="12:14" ht="12.5" x14ac:dyDescent="0.25">
      <c r="L928" s="50"/>
      <c r="M928" s="50"/>
      <c r="N928" s="50"/>
    </row>
    <row r="929" spans="12:14" ht="12.5" x14ac:dyDescent="0.25">
      <c r="L929" s="50"/>
      <c r="M929" s="50"/>
      <c r="N929" s="50"/>
    </row>
    <row r="930" spans="12:14" ht="12.5" x14ac:dyDescent="0.25">
      <c r="L930" s="50"/>
      <c r="M930" s="50"/>
      <c r="N930" s="50"/>
    </row>
    <row r="931" spans="12:14" ht="12.5" x14ac:dyDescent="0.25">
      <c r="L931" s="50"/>
      <c r="M931" s="50"/>
      <c r="N931" s="50"/>
    </row>
    <row r="932" spans="12:14" ht="12.5" x14ac:dyDescent="0.25">
      <c r="L932" s="50"/>
      <c r="M932" s="50"/>
      <c r="N932" s="50"/>
    </row>
    <row r="933" spans="12:14" ht="12.5" x14ac:dyDescent="0.25">
      <c r="L933" s="50"/>
      <c r="M933" s="50"/>
      <c r="N933" s="50"/>
    </row>
    <row r="934" spans="12:14" ht="12.5" x14ac:dyDescent="0.25">
      <c r="L934" s="50"/>
      <c r="M934" s="50"/>
      <c r="N934" s="50"/>
    </row>
    <row r="935" spans="12:14" ht="12.5" x14ac:dyDescent="0.25">
      <c r="L935" s="50"/>
      <c r="M935" s="50"/>
      <c r="N935" s="50"/>
    </row>
    <row r="936" spans="12:14" ht="12.5" x14ac:dyDescent="0.25">
      <c r="L936" s="50"/>
      <c r="M936" s="50"/>
      <c r="N936" s="50"/>
    </row>
    <row r="937" spans="12:14" ht="12.5" x14ac:dyDescent="0.25">
      <c r="L937" s="50"/>
      <c r="M937" s="50"/>
      <c r="N937" s="50"/>
    </row>
    <row r="938" spans="12:14" ht="12.5" x14ac:dyDescent="0.25">
      <c r="L938" s="50"/>
      <c r="M938" s="50"/>
      <c r="N938" s="50"/>
    </row>
    <row r="939" spans="12:14" ht="12.5" x14ac:dyDescent="0.25">
      <c r="L939" s="50"/>
      <c r="M939" s="50"/>
      <c r="N939" s="50"/>
    </row>
    <row r="940" spans="12:14" ht="12.5" x14ac:dyDescent="0.25">
      <c r="L940" s="50"/>
      <c r="M940" s="50"/>
      <c r="N940" s="50"/>
    </row>
    <row r="941" spans="12:14" ht="12.5" x14ac:dyDescent="0.25">
      <c r="L941" s="50"/>
      <c r="M941" s="50"/>
      <c r="N941" s="50"/>
    </row>
    <row r="942" spans="12:14" ht="12.5" x14ac:dyDescent="0.25">
      <c r="L942" s="50"/>
      <c r="M942" s="50"/>
      <c r="N942" s="50"/>
    </row>
    <row r="943" spans="12:14" ht="12.5" x14ac:dyDescent="0.25">
      <c r="L943" s="50"/>
      <c r="M943" s="50"/>
      <c r="N943" s="50"/>
    </row>
    <row r="944" spans="12:14" ht="12.5" x14ac:dyDescent="0.25">
      <c r="L944" s="50"/>
      <c r="M944" s="50"/>
      <c r="N944" s="50"/>
    </row>
    <row r="945" spans="12:14" ht="12.5" x14ac:dyDescent="0.25">
      <c r="L945" s="50"/>
      <c r="M945" s="50"/>
      <c r="N945" s="50"/>
    </row>
    <row r="946" spans="12:14" ht="12.5" x14ac:dyDescent="0.25">
      <c r="L946" s="50"/>
      <c r="M946" s="50"/>
      <c r="N946" s="50"/>
    </row>
    <row r="947" spans="12:14" ht="12.5" x14ac:dyDescent="0.25">
      <c r="L947" s="50"/>
      <c r="M947" s="50"/>
      <c r="N947" s="50"/>
    </row>
    <row r="948" spans="12:14" ht="12.5" x14ac:dyDescent="0.25">
      <c r="L948" s="50"/>
      <c r="M948" s="50"/>
      <c r="N948" s="50"/>
    </row>
    <row r="949" spans="12:14" ht="12.5" x14ac:dyDescent="0.25">
      <c r="L949" s="50"/>
      <c r="M949" s="50"/>
      <c r="N949" s="50"/>
    </row>
    <row r="950" spans="12:14" ht="12.5" x14ac:dyDescent="0.25">
      <c r="L950" s="50"/>
      <c r="M950" s="50"/>
      <c r="N950" s="50"/>
    </row>
    <row r="951" spans="12:14" ht="12.5" x14ac:dyDescent="0.25">
      <c r="L951" s="50"/>
      <c r="M951" s="50"/>
      <c r="N951" s="50"/>
    </row>
    <row r="952" spans="12:14" ht="12.5" x14ac:dyDescent="0.25">
      <c r="L952" s="50"/>
      <c r="M952" s="50"/>
      <c r="N952" s="50"/>
    </row>
    <row r="953" spans="12:14" ht="12.5" x14ac:dyDescent="0.25">
      <c r="L953" s="50"/>
      <c r="M953" s="50"/>
      <c r="N953" s="50"/>
    </row>
    <row r="954" spans="12:14" ht="12.5" x14ac:dyDescent="0.25">
      <c r="L954" s="50"/>
      <c r="M954" s="50"/>
      <c r="N954" s="50"/>
    </row>
    <row r="955" spans="12:14" ht="12.5" x14ac:dyDescent="0.25">
      <c r="L955" s="50"/>
      <c r="M955" s="50"/>
      <c r="N955" s="50"/>
    </row>
    <row r="956" spans="12:14" ht="12.5" x14ac:dyDescent="0.25">
      <c r="L956" s="50"/>
      <c r="M956" s="50"/>
      <c r="N956" s="50"/>
    </row>
    <row r="957" spans="12:14" ht="12.5" x14ac:dyDescent="0.25">
      <c r="L957" s="50"/>
      <c r="M957" s="50"/>
      <c r="N957" s="50"/>
    </row>
    <row r="958" spans="12:14" ht="12.5" x14ac:dyDescent="0.25">
      <c r="L958" s="50"/>
      <c r="M958" s="50"/>
      <c r="N958" s="50"/>
    </row>
    <row r="959" spans="12:14" ht="12.5" x14ac:dyDescent="0.25">
      <c r="L959" s="50"/>
      <c r="M959" s="50"/>
      <c r="N959" s="50"/>
    </row>
    <row r="960" spans="12:14" ht="12.5" x14ac:dyDescent="0.25">
      <c r="L960" s="50"/>
      <c r="M960" s="50"/>
      <c r="N960" s="50"/>
    </row>
    <row r="961" spans="12:14" ht="12.5" x14ac:dyDescent="0.25">
      <c r="L961" s="50"/>
      <c r="M961" s="50"/>
      <c r="N961" s="50"/>
    </row>
    <row r="962" spans="12:14" ht="12.5" x14ac:dyDescent="0.25">
      <c r="L962" s="50"/>
      <c r="M962" s="50"/>
      <c r="N962" s="50"/>
    </row>
    <row r="963" spans="12:14" ht="12.5" x14ac:dyDescent="0.25">
      <c r="L963" s="50"/>
      <c r="M963" s="50"/>
      <c r="N963" s="50"/>
    </row>
    <row r="964" spans="12:14" ht="12.5" x14ac:dyDescent="0.25">
      <c r="L964" s="50"/>
      <c r="M964" s="50"/>
      <c r="N964" s="50"/>
    </row>
    <row r="965" spans="12:14" ht="12.5" x14ac:dyDescent="0.25">
      <c r="L965" s="50"/>
      <c r="M965" s="50"/>
      <c r="N965" s="50"/>
    </row>
    <row r="966" spans="12:14" ht="12.5" x14ac:dyDescent="0.25">
      <c r="L966" s="50"/>
      <c r="M966" s="50"/>
      <c r="N966" s="50"/>
    </row>
    <row r="967" spans="12:14" ht="12.5" x14ac:dyDescent="0.25">
      <c r="L967" s="50"/>
      <c r="M967" s="50"/>
      <c r="N967" s="50"/>
    </row>
    <row r="968" spans="12:14" ht="12.5" x14ac:dyDescent="0.25">
      <c r="L968" s="50"/>
      <c r="M968" s="50"/>
      <c r="N968" s="50"/>
    </row>
    <row r="969" spans="12:14" ht="12.5" x14ac:dyDescent="0.25">
      <c r="L969" s="50"/>
      <c r="M969" s="50"/>
      <c r="N969" s="50"/>
    </row>
    <row r="970" spans="12:14" ht="12.5" x14ac:dyDescent="0.25">
      <c r="L970" s="50"/>
      <c r="M970" s="50"/>
      <c r="N970" s="50"/>
    </row>
    <row r="971" spans="12:14" ht="12.5" x14ac:dyDescent="0.25">
      <c r="L971" s="50"/>
      <c r="M971" s="50"/>
      <c r="N971" s="50"/>
    </row>
    <row r="972" spans="12:14" ht="12.5" x14ac:dyDescent="0.25">
      <c r="L972" s="50"/>
      <c r="M972" s="50"/>
      <c r="N972" s="50"/>
    </row>
    <row r="973" spans="12:14" ht="12.5" x14ac:dyDescent="0.25">
      <c r="L973" s="50"/>
      <c r="M973" s="50"/>
      <c r="N973" s="50"/>
    </row>
    <row r="974" spans="12:14" ht="12.5" x14ac:dyDescent="0.25">
      <c r="L974" s="50"/>
      <c r="M974" s="50"/>
      <c r="N974" s="50"/>
    </row>
    <row r="975" spans="12:14" ht="12.5" x14ac:dyDescent="0.25">
      <c r="L975" s="50"/>
      <c r="M975" s="50"/>
      <c r="N975" s="50"/>
    </row>
    <row r="976" spans="12:14" ht="12.5" x14ac:dyDescent="0.25">
      <c r="L976" s="50"/>
      <c r="M976" s="50"/>
      <c r="N976" s="50"/>
    </row>
    <row r="977" spans="12:14" ht="12.5" x14ac:dyDescent="0.25">
      <c r="L977" s="50"/>
      <c r="M977" s="50"/>
      <c r="N977" s="50"/>
    </row>
    <row r="978" spans="12:14" ht="12.5" x14ac:dyDescent="0.25">
      <c r="L978" s="50"/>
      <c r="M978" s="50"/>
      <c r="N978" s="50"/>
    </row>
    <row r="979" spans="12:14" ht="12.5" x14ac:dyDescent="0.25">
      <c r="L979" s="50"/>
      <c r="M979" s="50"/>
      <c r="N979" s="50"/>
    </row>
    <row r="980" spans="12:14" ht="12.5" x14ac:dyDescent="0.25">
      <c r="L980" s="50"/>
      <c r="M980" s="50"/>
      <c r="N980" s="50"/>
    </row>
    <row r="981" spans="12:14" ht="12.5" x14ac:dyDescent="0.25">
      <c r="L981" s="50"/>
      <c r="M981" s="50"/>
      <c r="N981" s="50"/>
    </row>
    <row r="982" spans="12:14" ht="12.5" x14ac:dyDescent="0.25">
      <c r="L982" s="50"/>
      <c r="M982" s="50"/>
      <c r="N982" s="50"/>
    </row>
    <row r="983" spans="12:14" ht="12.5" x14ac:dyDescent="0.25">
      <c r="L983" s="50"/>
      <c r="M983" s="50"/>
      <c r="N983" s="50"/>
    </row>
    <row r="984" spans="12:14" ht="12.5" x14ac:dyDescent="0.25">
      <c r="L984" s="50"/>
      <c r="M984" s="50"/>
      <c r="N984" s="50"/>
    </row>
    <row r="985" spans="12:14" ht="12.5" x14ac:dyDescent="0.25">
      <c r="L985" s="50"/>
      <c r="M985" s="50"/>
      <c r="N985" s="50"/>
    </row>
    <row r="986" spans="12:14" ht="12.5" x14ac:dyDescent="0.25">
      <c r="L986" s="50"/>
      <c r="M986" s="50"/>
      <c r="N986" s="50"/>
    </row>
    <row r="987" spans="12:14" ht="12.5" x14ac:dyDescent="0.25">
      <c r="L987" s="50"/>
      <c r="M987" s="50"/>
      <c r="N987" s="50"/>
    </row>
    <row r="988" spans="12:14" ht="12.5" x14ac:dyDescent="0.25">
      <c r="L988" s="50"/>
      <c r="M988" s="50"/>
      <c r="N988" s="50"/>
    </row>
    <row r="989" spans="12:14" ht="12.5" x14ac:dyDescent="0.25">
      <c r="L989" s="50"/>
      <c r="M989" s="50"/>
      <c r="N989" s="50"/>
    </row>
    <row r="990" spans="12:14" ht="12.5" x14ac:dyDescent="0.25">
      <c r="L990" s="50"/>
      <c r="M990" s="50"/>
      <c r="N990" s="50"/>
    </row>
    <row r="991" spans="12:14" ht="12.5" x14ac:dyDescent="0.25">
      <c r="L991" s="50"/>
      <c r="M991" s="50"/>
      <c r="N991" s="50"/>
    </row>
    <row r="992" spans="12:14" ht="12.5" x14ac:dyDescent="0.25">
      <c r="L992" s="50"/>
      <c r="M992" s="50"/>
      <c r="N992" s="50"/>
    </row>
    <row r="993" spans="12:14" ht="12.5" x14ac:dyDescent="0.25">
      <c r="L993" s="50"/>
      <c r="M993" s="50"/>
      <c r="N993" s="50"/>
    </row>
    <row r="994" spans="12:14" ht="12.5" x14ac:dyDescent="0.25">
      <c r="L994" s="50"/>
      <c r="M994" s="50"/>
      <c r="N994" s="50"/>
    </row>
    <row r="995" spans="12:14" ht="12.5" x14ac:dyDescent="0.25">
      <c r="L995" s="50"/>
      <c r="M995" s="50"/>
      <c r="N995" s="50"/>
    </row>
    <row r="996" spans="12:14" ht="12.5" x14ac:dyDescent="0.25">
      <c r="L996" s="50"/>
      <c r="M996" s="50"/>
      <c r="N996" s="50"/>
    </row>
    <row r="997" spans="12:14" ht="12.5" x14ac:dyDescent="0.25">
      <c r="L997" s="50"/>
      <c r="M997" s="50"/>
      <c r="N997" s="50"/>
    </row>
    <row r="998" spans="12:14" ht="12.5" x14ac:dyDescent="0.25">
      <c r="L998" s="50"/>
      <c r="M998" s="50"/>
      <c r="N998" s="50"/>
    </row>
    <row r="999" spans="12:14" ht="12.5" x14ac:dyDescent="0.25">
      <c r="L999" s="50"/>
      <c r="M999" s="50"/>
      <c r="N999" s="50"/>
    </row>
    <row r="1000" spans="12:14" ht="12.5" x14ac:dyDescent="0.25">
      <c r="L1000" s="50"/>
      <c r="M1000" s="50"/>
      <c r="N1000" s="50"/>
    </row>
  </sheetData>
  <conditionalFormatting sqref="Q2:AA8 Q26:AA32 Q50:AA56 Q74:AA80 Q98:AA104 Q122:AA128 Q146:AA152 Q170:AA176 Q194:AA200 Q218:AA224 Q242:AA248 Q266:AA272 Q290:AA296 Q314:AA320 Q338:AA344 Q362:AA368 Q386:AA392 Q410:AA416 Q434:AA440 Q458:AA464 Q482:AA488 Q506:AA512 Q530:AA536 Q554:AA560">
    <cfRule type="colorScale" priority="1">
      <colorScale>
        <cfvo type="formula" val="200"/>
        <cfvo type="formula" val="800"/>
        <cfvo type="formula" val="77569"/>
        <color rgb="FFE67C73"/>
        <color rgb="FFFF82D5"/>
        <color rgb="FFFFFFFF"/>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C15"/>
  <sheetViews>
    <sheetView workbookViewId="0"/>
  </sheetViews>
  <sheetFormatPr defaultColWidth="14.453125" defaultRowHeight="15.75" customHeight="1" x14ac:dyDescent="0.25"/>
  <cols>
    <col min="1" max="1" width="3.54296875" customWidth="1"/>
    <col min="2" max="2" width="21.08984375" customWidth="1"/>
    <col min="3" max="3" width="76" customWidth="1"/>
    <col min="4" max="4" width="3.08984375" customWidth="1"/>
  </cols>
  <sheetData>
    <row r="1" spans="2:3" ht="15.75" customHeight="1" x14ac:dyDescent="0.25">
      <c r="B1" s="4" t="s">
        <v>84</v>
      </c>
      <c r="C1" s="52">
        <v>43438</v>
      </c>
    </row>
    <row r="2" spans="2:3" ht="15.75" customHeight="1" x14ac:dyDescent="0.25">
      <c r="B2" s="4" t="s">
        <v>85</v>
      </c>
      <c r="C2" s="2" t="s">
        <v>86</v>
      </c>
    </row>
    <row r="3" spans="2:3" ht="78" customHeight="1" x14ac:dyDescent="0.25">
      <c r="B3" s="4" t="s">
        <v>87</v>
      </c>
      <c r="C3" s="53" t="s">
        <v>88</v>
      </c>
    </row>
    <row r="4" spans="2:3" ht="15.75" customHeight="1" x14ac:dyDescent="0.25">
      <c r="C4" s="2"/>
    </row>
    <row r="5" spans="2:3" ht="15.75" customHeight="1" x14ac:dyDescent="0.25">
      <c r="B5" s="2" t="s">
        <v>89</v>
      </c>
    </row>
    <row r="6" spans="2:3" ht="15.75" customHeight="1" x14ac:dyDescent="0.25">
      <c r="B6" s="2" t="s">
        <v>90</v>
      </c>
      <c r="C6" s="2" t="s">
        <v>91</v>
      </c>
    </row>
    <row r="7" spans="2:3" ht="15.75" customHeight="1" x14ac:dyDescent="0.25">
      <c r="B7" s="54"/>
      <c r="C7" s="49" t="s">
        <v>92</v>
      </c>
    </row>
    <row r="9" spans="2:3" ht="15.75" customHeight="1" x14ac:dyDescent="0.25">
      <c r="C9" s="53"/>
    </row>
    <row r="11" spans="2:3" ht="15.75" customHeight="1" x14ac:dyDescent="0.25">
      <c r="B11" s="4"/>
      <c r="C11" s="4"/>
    </row>
    <row r="12" spans="2:3" ht="15.75" customHeight="1" x14ac:dyDescent="0.25">
      <c r="C12" s="4"/>
    </row>
    <row r="13" spans="2:3" ht="15.75" customHeight="1" x14ac:dyDescent="0.25">
      <c r="C13" s="4"/>
    </row>
    <row r="14" spans="2:3" ht="15.75" customHeight="1" x14ac:dyDescent="0.25">
      <c r="B14" s="4"/>
      <c r="C14" s="4"/>
    </row>
    <row r="15" spans="2:3" ht="15.75" customHeight="1" x14ac:dyDescent="0.25">
      <c r="B15" s="4"/>
      <c r="C1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data_1x lens</vt:lpstr>
      <vt:lpstr>simulation</vt:lpstr>
      <vt:lpstr>data_2x COB</vt:lpstr>
      <vt:lpstr>conditions</vt:lpstr>
      <vt:lpstr>visual</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Open AG</cp:lastModifiedBy>
  <dcterms:modified xsi:type="dcterms:W3CDTF">2019-05-30T15:20:36Z</dcterms:modified>
</cp:coreProperties>
</file>