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24" documentId="8_{2CFF5A47-8B3C-4394-9EAA-C7A4BE904B30}" xr6:coauthVersionLast="43" xr6:coauthVersionMax="43" xr10:uidLastSave="{E8FEBA92-5B12-4109-BE87-06D1507D699D}"/>
  <bookViews>
    <workbookView xWindow="-120" yWindow="-120" windowWidth="29040" windowHeight="15840" tabRatio="859" activeTab="2" xr2:uid="{00000000-000D-0000-FFFF-FFFF00000000}"/>
  </bookViews>
  <sheets>
    <sheet name="Overview" sheetId="1" r:id="rId1"/>
    <sheet name="Master Scenarios" sheetId="2" r:id="rId2"/>
    <sheet name="Test File Names" sheetId="11" r:id="rId3"/>
    <sheet name="Sage Processing Checks" sheetId="9" r:id="rId4"/>
    <sheet name="Absence Data" sheetId="10" r:id="rId5"/>
    <sheet name="Unit Scenarios" sheetId="8" state="hidden" r:id="rId6"/>
    <sheet name="INT003" sheetId="6" state="hidden" r:id="rId7"/>
  </sheets>
  <definedNames>
    <definedName name="_xlnm._FilterDatabase" localSheetId="1" hidden="1">'Master Scenarios'!$B$2:$Y$92</definedName>
    <definedName name="_xlnm._FilterDatabase" localSheetId="2" hidden="1">'Test File Names'!$A$1:$D$20</definedName>
    <definedName name="_xlnm._FilterDatabase" localSheetId="5" hidden="1">'Unit Scenarios'!$A$2:$D$10</definedName>
    <definedName name="Test_Matrix">'Master Scenarios'!$B$2:$R$92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 l="1"/>
  <c r="I4" i="1"/>
  <c r="I7" i="1" l="1"/>
  <c r="H5" i="1"/>
  <c r="J5" i="1" l="1"/>
  <c r="G5" i="1" l="1"/>
  <c r="F5" i="1"/>
  <c r="J4" i="1"/>
  <c r="H4" i="1"/>
  <c r="G4" i="1"/>
  <c r="F4" i="1"/>
  <c r="E5" i="1" l="1"/>
  <c r="K5" i="1" s="1"/>
  <c r="K4" i="1"/>
  <c r="E4" i="1"/>
  <c r="D7" i="1"/>
  <c r="H7" i="1"/>
  <c r="G7" i="1"/>
  <c r="J7" i="1"/>
  <c r="K7" i="1" l="1"/>
  <c r="E7" i="1"/>
  <c r="F7" i="1"/>
</calcChain>
</file>

<file path=xl/sharedStrings.xml><?xml version="1.0" encoding="utf-8"?>
<sst xmlns="http://schemas.openxmlformats.org/spreadsheetml/2006/main" count="1540" uniqueCount="798">
  <si>
    <t>Integration Name</t>
  </si>
  <si>
    <t>Payroll</t>
  </si>
  <si>
    <t>Planned</t>
  </si>
  <si>
    <t>Executed</t>
  </si>
  <si>
    <t>Passed</t>
  </si>
  <si>
    <t>Failed</t>
  </si>
  <si>
    <t>Invalid</t>
  </si>
  <si>
    <t>TOTAL</t>
  </si>
  <si>
    <t>Test Case ID</t>
  </si>
  <si>
    <t>Requirement ID</t>
  </si>
  <si>
    <t>Business Process</t>
  </si>
  <si>
    <t>Test Conditions</t>
  </si>
  <si>
    <t>Expected</t>
  </si>
  <si>
    <t>Status</t>
  </si>
  <si>
    <t>Test Data Used</t>
  </si>
  <si>
    <t>Jira No</t>
  </si>
  <si>
    <t>Comment</t>
  </si>
  <si>
    <t>Change Benefits</t>
  </si>
  <si>
    <t>Add  Dependent</t>
  </si>
  <si>
    <t>Check the data inserted appears accurately on the Integration output file/Report as per the design Specification</t>
  </si>
  <si>
    <t>Add New Benefit Election</t>
  </si>
  <si>
    <t>Change Benefit Election</t>
  </si>
  <si>
    <t>Change in Maritial status and Add / Remove dependent</t>
  </si>
  <si>
    <t>Change Personal Information</t>
  </si>
  <si>
    <t>Personal Details - Change Address</t>
  </si>
  <si>
    <t>Personal Details - Change Date Of Birth</t>
  </si>
  <si>
    <t>Personal Details - Change Gender</t>
  </si>
  <si>
    <t>Personal Details - Correct/Change a Govt. ID</t>
  </si>
  <si>
    <t>Personal Details - Change Legal First and Last Name</t>
  </si>
  <si>
    <t>Personal Details - Change Mobile Number</t>
  </si>
  <si>
    <t>Probation Period</t>
  </si>
  <si>
    <t>Extend/Change Probation period/ Pérode essai</t>
  </si>
  <si>
    <t>File Validation</t>
  </si>
  <si>
    <t>Format for the file being delivered is as per the specification</t>
  </si>
  <si>
    <r>
      <rPr>
        <b/>
        <sz val="11"/>
        <color theme="1"/>
        <rFont val="Calibri"/>
        <family val="2"/>
        <scheme val="minor"/>
      </rPr>
      <t xml:space="preserve">New Hires </t>
    </r>
    <r>
      <rPr>
        <sz val="11"/>
        <color theme="1"/>
        <rFont val="Calibri"/>
        <family val="2"/>
        <scheme val="minor"/>
      </rPr>
      <t>- Check if the Output file appears with all the mandatory fields as per the relevent technical specification document.</t>
    </r>
  </si>
  <si>
    <r>
      <rPr>
        <b/>
        <sz val="11"/>
        <color theme="1"/>
        <rFont val="Calibri"/>
        <family val="2"/>
        <scheme val="minor"/>
      </rPr>
      <t xml:space="preserve">Changes to Existing Employees </t>
    </r>
    <r>
      <rPr>
        <sz val="11"/>
        <color theme="1"/>
        <rFont val="Calibri"/>
        <family val="2"/>
        <scheme val="minor"/>
      </rPr>
      <t>- Check if the Output file appears with all the mandatory fields as per the relevent technical specification document.</t>
    </r>
  </si>
  <si>
    <t>Separators used on the deliverable file is as per the specification</t>
  </si>
  <si>
    <t>Insert Separators used in the integrations  &amp; Special Characters on free text fields like Job Title, Description.</t>
  </si>
  <si>
    <t>This should not break the integration output file.</t>
  </si>
  <si>
    <t>Verify Behaviour when No Employee is output.</t>
  </si>
  <si>
    <t>A blank file should/Shouldn't be generated as per the relevent Tech Specification</t>
  </si>
  <si>
    <t>Towards the End of the test cycle, perform a Integration run for the whole pay group.</t>
  </si>
  <si>
    <t>All the data is output as expected.</t>
  </si>
  <si>
    <t>Notifications</t>
  </si>
  <si>
    <t>When an integration encounters Warning/Error/Failure.</t>
  </si>
  <si>
    <t>A Notification is sent to the relevent roles</t>
  </si>
  <si>
    <t>Hire - Correction</t>
  </si>
  <si>
    <t>Update Original hire date in the same pay period</t>
  </si>
  <si>
    <t>Hire - New Hire</t>
  </si>
  <si>
    <t>New Hire - in Current Pay Period - Full time with All Comp grades</t>
  </si>
  <si>
    <t>New Hire - in Future Pay Period - Full Time</t>
  </si>
  <si>
    <t>New Hire in Previous pay period - Full Time</t>
  </si>
  <si>
    <t>New Hire Part Time</t>
  </si>
  <si>
    <t>New Hire Contingent Worker</t>
  </si>
  <si>
    <t>New Hire Fixed Term Contract</t>
  </si>
  <si>
    <t>New Hire Casual Worker</t>
  </si>
  <si>
    <t>New Hire Student/Intern</t>
  </si>
  <si>
    <t>Hire - Re-Hire</t>
  </si>
  <si>
    <t>Re-Hire of an employee within a different company</t>
  </si>
  <si>
    <t xml:space="preserve">Check the data inserted appears accurately on the Integration output file/Report as per the design Specification also check Rehire of ex-employee to verify no termination date but all the other dates appear </t>
  </si>
  <si>
    <t>Re-Hire of an employee within a same company</t>
  </si>
  <si>
    <t>Job Change</t>
  </si>
  <si>
    <t>Change Job - Change Hours - full time to part time</t>
  </si>
  <si>
    <t>Change Job - Change Hours - part time to full time</t>
  </si>
  <si>
    <t>Change Job - Change Job Profile and Grade change in current pay period</t>
  </si>
  <si>
    <t>Change Position - Demotion with Comp Changes</t>
  </si>
  <si>
    <t>Change Job - Change Position - Promotion with Comp Changes</t>
  </si>
  <si>
    <t>Change Job - Edit Position - Job Title change - No other changes</t>
  </si>
  <si>
    <t>Change Job - Promotion in previous pay period</t>
  </si>
  <si>
    <t>Change Job - Transfer - Change Location - no other changes</t>
  </si>
  <si>
    <t>Change Job - Lateral Transfer - Change Manager - in current pay period</t>
  </si>
  <si>
    <t>Change Job - Transfer - Same Country different Paygroup/Company</t>
  </si>
  <si>
    <t>Change Job - Transfer Out to a Different Country</t>
  </si>
  <si>
    <t>Change Job - Transfer In from a Different Country</t>
  </si>
  <si>
    <t>Change Job in current pay period - Convert Employee from Contigent worker to Regular</t>
  </si>
  <si>
    <t>Change Job in current pay period - Change Employee from Regular to Contigent worker</t>
  </si>
  <si>
    <t>Change Org Assignment - Change Cost Centre - no other changes in current pay period</t>
  </si>
  <si>
    <t>Temp to Perm in current pay period</t>
  </si>
  <si>
    <t>LOA</t>
  </si>
  <si>
    <r>
      <t xml:space="preserve">Leave of Absence for future pay period - </t>
    </r>
    <r>
      <rPr>
        <b/>
        <sz val="11"/>
        <color rgb="FF000000"/>
        <rFont val="Calibri"/>
        <family val="2"/>
        <scheme val="minor"/>
      </rPr>
      <t xml:space="preserve">ALL </t>
    </r>
    <r>
      <rPr>
        <sz val="11"/>
        <color rgb="FF000000"/>
        <rFont val="Calibri"/>
        <family val="2"/>
        <scheme val="minor"/>
      </rPr>
      <t>Payroll Impacting Leaves</t>
    </r>
  </si>
  <si>
    <r>
      <t xml:space="preserve">Leave of Absence for previous pay period - </t>
    </r>
    <r>
      <rPr>
        <b/>
        <sz val="11"/>
        <color rgb="FF000000"/>
        <rFont val="Calibri"/>
        <family val="2"/>
        <scheme val="minor"/>
      </rPr>
      <t xml:space="preserve">ALL </t>
    </r>
    <r>
      <rPr>
        <sz val="11"/>
        <color rgb="FF000000"/>
        <rFont val="Calibri"/>
        <family val="2"/>
        <scheme val="minor"/>
      </rPr>
      <t>Payroll Impacting Leaves</t>
    </r>
  </si>
  <si>
    <r>
      <t>Leave of Absence in current pay period -</t>
    </r>
    <r>
      <rPr>
        <b/>
        <sz val="11"/>
        <color rgb="FF000000"/>
        <rFont val="Calibri"/>
        <family val="2"/>
        <scheme val="minor"/>
      </rPr>
      <t xml:space="preserve"> ALL Leave Types</t>
    </r>
  </si>
  <si>
    <t>Leave of Absence which does not impact Payroll</t>
  </si>
  <si>
    <t>LOA - Correction</t>
  </si>
  <si>
    <t>Leave of Absence correction</t>
  </si>
  <si>
    <t>Correct Leave of Absence for previous pay period</t>
  </si>
  <si>
    <t>LOA - Rescind</t>
  </si>
  <si>
    <t>Rescind LOA</t>
  </si>
  <si>
    <t>Maintain Payment Elections</t>
  </si>
  <si>
    <t>Change Bank Details - Payroll</t>
  </si>
  <si>
    <t>OTP</t>
  </si>
  <si>
    <r>
      <t>OTP - Request One Time Payment for employee (</t>
    </r>
    <r>
      <rPr>
        <b/>
        <sz val="11"/>
        <color rgb="FF000000"/>
        <rFont val="Calibri"/>
        <family val="2"/>
        <scheme val="minor"/>
      </rPr>
      <t>NOTE:</t>
    </r>
    <r>
      <rPr>
        <sz val="11"/>
        <color rgb="FF000000"/>
        <rFont val="Calibri"/>
        <family val="2"/>
        <scheme val="minor"/>
      </rPr>
      <t xml:space="preserve"> Request ALL OTPs for Country)</t>
    </r>
  </si>
  <si>
    <t>OTP - Request One Time Payment for employee for future pay period</t>
  </si>
  <si>
    <t>OTP - Correction</t>
  </si>
  <si>
    <t>Change amount for an OTP Request One Time Payment for employee</t>
  </si>
  <si>
    <t>OTP - Rescind</t>
  </si>
  <si>
    <t>Rescind an OTP Request One Time Payment for employee</t>
  </si>
  <si>
    <t>Request Compensation Change</t>
  </si>
  <si>
    <r>
      <t xml:space="preserve">Comp Change - Add Recurring Allowance -  </t>
    </r>
    <r>
      <rPr>
        <b/>
        <sz val="11"/>
        <color rgb="FF000000"/>
        <rFont val="Calibri"/>
        <family val="2"/>
        <scheme val="minor"/>
      </rPr>
      <t>All Eligible Allowances for the Country</t>
    </r>
  </si>
  <si>
    <t>Comp Change - Add Recurring Allowance to Employee in previous pay period</t>
  </si>
  <si>
    <t>Comp Change - Change Pay, Allowance, Period Salary in future pay period</t>
  </si>
  <si>
    <t>Comp Change - Change Pay - no other changes in current pay period</t>
  </si>
  <si>
    <t>Comp Change - Change Pay - no other changes in previous pay period</t>
  </si>
  <si>
    <r>
      <t>Comp Change - Change Recurring Allowance to Employee</t>
    </r>
    <r>
      <rPr>
        <b/>
        <sz val="11"/>
        <color rgb="FF000000"/>
        <rFont val="Calibri"/>
        <family val="2"/>
        <scheme val="minor"/>
      </rPr>
      <t xml:space="preserve"> -  All Eligible Allowances for the Country</t>
    </r>
  </si>
  <si>
    <t>Comp Change - Remove Recurring Allowance from Employee</t>
  </si>
  <si>
    <t>Request Compensation Change - Correction</t>
  </si>
  <si>
    <t>Multiple Compensation correction for same date</t>
  </si>
  <si>
    <t>Check the data inserted appears accurately on the Integration output file/Report as per the design Specification.  IT should pick up the last made change.</t>
  </si>
  <si>
    <t>Correct Comp Change effective date in current pay period - Change date - no other changes</t>
  </si>
  <si>
    <t>Correct Comp Change in current pay period - Change Pay - no other changes</t>
  </si>
  <si>
    <t>LOA - Return from LOA</t>
  </si>
  <si>
    <t>Return from Leave of absence</t>
  </si>
  <si>
    <t>Termination</t>
  </si>
  <si>
    <t>Non - Starters (Check the expected behaviour on Technical Specification Document.)</t>
  </si>
  <si>
    <t>Termination - End Contract for Fixed Term Employee</t>
  </si>
  <si>
    <t>Termination - Correction</t>
  </si>
  <si>
    <t>Correct Termination Date</t>
  </si>
  <si>
    <t>Termination - Rescind</t>
  </si>
  <si>
    <t>Non - Leavers (Termination dates should get reset to 0 for this employees)</t>
  </si>
  <si>
    <t>Time Off</t>
  </si>
  <si>
    <r>
      <t xml:space="preserve">Time Off </t>
    </r>
    <r>
      <rPr>
        <b/>
        <sz val="11"/>
        <color rgb="FF000000"/>
        <rFont val="Calibri"/>
        <family val="2"/>
        <scheme val="minor"/>
      </rPr>
      <t>- All Time Off Plans for the Country</t>
    </r>
  </si>
  <si>
    <t>Time Off - Correction</t>
  </si>
  <si>
    <t>Correct Time Off</t>
  </si>
  <si>
    <t>Delete Time Off for current pay period. Using the "-" button on the row.</t>
  </si>
  <si>
    <t>Delete Time Off for current pay period. Set the duration to "0" hours/Days for the day.</t>
  </si>
  <si>
    <t>Delete Time Off for previous pay period</t>
  </si>
  <si>
    <t>Personal Details - Change Gender - Employee with Gender as Not Declared</t>
  </si>
  <si>
    <t xml:space="preserve">Existing employee Type of contract change correctly shown in the file </t>
  </si>
  <si>
    <t>Type</t>
  </si>
  <si>
    <t>BP</t>
  </si>
  <si>
    <t xml:space="preserve">Employee is not picked up in the file till the hire date </t>
  </si>
  <si>
    <t xml:space="preserve">Error Handling with integration </t>
  </si>
  <si>
    <t>Checking Diagnostic Audit file for failed users</t>
  </si>
  <si>
    <t>SFTP file delivery test</t>
  </si>
  <si>
    <t>Intgration to output Full File</t>
  </si>
  <si>
    <t>Intgration to output Update only File</t>
  </si>
  <si>
    <t>Headers are named as per the specification</t>
  </si>
  <si>
    <t>Blank Rows to appear if specified on the design Document</t>
  </si>
  <si>
    <t>last line on the output file should not be Blank until it is specified on the Design Document</t>
  </si>
  <si>
    <t>Correct Error Description / Information is displayed for any Failed Integrations</t>
  </si>
  <si>
    <t>New Line Character on a free text field should not break during Document transformation</t>
  </si>
  <si>
    <t>Old data is also captured and shown on the file it is in the requirements</t>
  </si>
  <si>
    <t>TS_SSA_001</t>
  </si>
  <si>
    <t>TS_SSA_002</t>
  </si>
  <si>
    <t>TS_SSA_003</t>
  </si>
  <si>
    <t>TS_SSA_004</t>
  </si>
  <si>
    <t>TS_SSA_005</t>
  </si>
  <si>
    <t>TS_SSA_006</t>
  </si>
  <si>
    <t>TS_SSA_007</t>
  </si>
  <si>
    <t>TS_SSA_008</t>
  </si>
  <si>
    <t>TS_SSA_009</t>
  </si>
  <si>
    <t>TS_SSA_010</t>
  </si>
  <si>
    <t>TS_SSA_011</t>
  </si>
  <si>
    <t>TS_SSA_012</t>
  </si>
  <si>
    <t>TS_SSA_013</t>
  </si>
  <si>
    <t>TS_SSA_014</t>
  </si>
  <si>
    <t>TS_SSA_015</t>
  </si>
  <si>
    <t>TS_SSA_016</t>
  </si>
  <si>
    <t>TS_SSA_017</t>
  </si>
  <si>
    <t>TS_SSA_018</t>
  </si>
  <si>
    <t>TS_SSA_019</t>
  </si>
  <si>
    <t>TS_SSA_021</t>
  </si>
  <si>
    <t>TS_SSA_022</t>
  </si>
  <si>
    <t>TS_SSA_023</t>
  </si>
  <si>
    <t>TS_SSA_024</t>
  </si>
  <si>
    <t>TS_SSA_025</t>
  </si>
  <si>
    <t>TS_SSA_026</t>
  </si>
  <si>
    <t>TS_SSA_027</t>
  </si>
  <si>
    <t>TS_SSA_028</t>
  </si>
  <si>
    <t>TS_SSA_029</t>
  </si>
  <si>
    <t>TS_SSA_030</t>
  </si>
  <si>
    <t>TS_SSA_031</t>
  </si>
  <si>
    <t>TS_SSA_032</t>
  </si>
  <si>
    <t>TS_SSA_033</t>
  </si>
  <si>
    <t>TS_SSA_034</t>
  </si>
  <si>
    <t>TS_SSA_035</t>
  </si>
  <si>
    <t>TS_SSA_036</t>
  </si>
  <si>
    <t>TS_SSA_037</t>
  </si>
  <si>
    <t>TS_SSA_038</t>
  </si>
  <si>
    <t>TS_SSA_039</t>
  </si>
  <si>
    <t>TS_SSA_040</t>
  </si>
  <si>
    <t>TS_SSA_041</t>
  </si>
  <si>
    <t>TS_SSA_042</t>
  </si>
  <si>
    <t>TS_SSA_043</t>
  </si>
  <si>
    <t>TS_SSA_044</t>
  </si>
  <si>
    <t>TS_SSA_045</t>
  </si>
  <si>
    <t>TS_SSA_046</t>
  </si>
  <si>
    <t>TS_SSA_047</t>
  </si>
  <si>
    <t>TS_SSA_048</t>
  </si>
  <si>
    <t>TS_SSA_049</t>
  </si>
  <si>
    <t>TS_SSA_050</t>
  </si>
  <si>
    <t>TS_SSA_051</t>
  </si>
  <si>
    <t>TS_SSA_052</t>
  </si>
  <si>
    <t>TS_SSA_053</t>
  </si>
  <si>
    <t>TS_SSA_054</t>
  </si>
  <si>
    <t>TS_SSA_055</t>
  </si>
  <si>
    <t>TS_SSA_056</t>
  </si>
  <si>
    <t>TS_SSA_057</t>
  </si>
  <si>
    <t>TS_SSA_058</t>
  </si>
  <si>
    <t>TS_SSA_059</t>
  </si>
  <si>
    <t>TS_SSA_060</t>
  </si>
  <si>
    <t>TS_SSA_061</t>
  </si>
  <si>
    <t>TS_SSA_063</t>
  </si>
  <si>
    <t>TS_SSA_064</t>
  </si>
  <si>
    <t>TS_SSA_065</t>
  </si>
  <si>
    <t>TS_SSA_066</t>
  </si>
  <si>
    <t>TS_SSA_067</t>
  </si>
  <si>
    <t>TS_SSA_068</t>
  </si>
  <si>
    <t>TS_SSA_069</t>
  </si>
  <si>
    <t>TS_SSA_070</t>
  </si>
  <si>
    <t>TS_SSA_071</t>
  </si>
  <si>
    <t>TS_SSA_072</t>
  </si>
  <si>
    <t>TS_SSA_073</t>
  </si>
  <si>
    <t>TS_SSA_074</t>
  </si>
  <si>
    <t>TS_SSA_075</t>
  </si>
  <si>
    <t>TS_SSA_076</t>
  </si>
  <si>
    <t>TS_SSA_077</t>
  </si>
  <si>
    <t>TS_SSA_078</t>
  </si>
  <si>
    <t>TS_SSA_079</t>
  </si>
  <si>
    <t>TS_SSA_080</t>
  </si>
  <si>
    <t>TS_SSA_081</t>
  </si>
  <si>
    <t>TS_SSA_082</t>
  </si>
  <si>
    <t>TS_SSA_083</t>
  </si>
  <si>
    <t>TS_SSA_084</t>
  </si>
  <si>
    <t>TS_SSA_085</t>
  </si>
  <si>
    <t>TS_SSA_086</t>
  </si>
  <si>
    <t>TS_SSA_087</t>
  </si>
  <si>
    <t>TS_SSA_089</t>
  </si>
  <si>
    <t>TS_SSA_090</t>
  </si>
  <si>
    <t>Change Preferred Name</t>
  </si>
  <si>
    <r>
      <t xml:space="preserve">Change payment type
</t>
    </r>
    <r>
      <rPr>
        <b/>
        <sz val="11"/>
        <color rgb="FF000000"/>
        <rFont val="Calibri"/>
        <family val="2"/>
        <scheme val="minor"/>
      </rPr>
      <t>Note:</t>
    </r>
    <r>
      <rPr>
        <sz val="11"/>
        <color rgb="FF000000"/>
        <rFont val="Calibri"/>
        <family val="2"/>
        <scheme val="minor"/>
      </rPr>
      <t xml:space="preserve"> Check with Country what mode of payment is used - N/A if only EFT/RTGS i.e. direct transfers are used.</t>
    </r>
  </si>
  <si>
    <t>Negative Comp Change in current pay period - Change Pay - no other changes</t>
  </si>
  <si>
    <r>
      <t xml:space="preserve">Non - Starters (This employees should show as terminated)
</t>
    </r>
    <r>
      <rPr>
        <b/>
        <sz val="11"/>
        <color rgb="FF000000"/>
        <rFont val="Calibri"/>
        <family val="2"/>
        <scheme val="minor"/>
      </rPr>
      <t>Note</t>
    </r>
    <r>
      <rPr>
        <sz val="11"/>
        <color rgb="FF000000"/>
        <rFont val="Calibri"/>
        <family val="2"/>
        <scheme val="minor"/>
      </rPr>
      <t>: Nigeria - performs a Termination, similarly check for other countries</t>
    </r>
  </si>
  <si>
    <t>Termination - Permanent Employee - Involuntary in current pay period</t>
  </si>
  <si>
    <t>Termination - Permanent Employee - Involuntary in previous pay period</t>
  </si>
  <si>
    <t>Termination - Permanent Employee - Voluntary in current pay period and OTP</t>
  </si>
  <si>
    <t>Termination - Permanent Employee - Voluntary in future pay period</t>
  </si>
  <si>
    <t>Termination - Permanent Employee - Voluntary in previous pay period</t>
  </si>
  <si>
    <t xml:space="preserve">System Integration Testing
Internal </t>
  </si>
  <si>
    <t>Pay Group / Country</t>
  </si>
  <si>
    <t>Wave 3</t>
  </si>
  <si>
    <t>Tester</t>
  </si>
  <si>
    <t>INT302 Internal System Test</t>
  </si>
  <si>
    <t>INT302 End to End Testing</t>
  </si>
  <si>
    <t>End to End Testing</t>
  </si>
  <si>
    <t>Date Sent</t>
  </si>
  <si>
    <t>File</t>
  </si>
  <si>
    <t>Back up Data</t>
  </si>
  <si>
    <t>TS_SSA_020</t>
  </si>
  <si>
    <t>TS_SSA_062</t>
  </si>
  <si>
    <t>TS_SSA_088</t>
  </si>
  <si>
    <t>JA</t>
  </si>
  <si>
    <t>ZA - Full Circle Media (Pty) Ltd</t>
  </si>
  <si>
    <t>Nigeria Pay Group</t>
  </si>
  <si>
    <t>GH - Ghana Carat</t>
  </si>
  <si>
    <t>KE - Dentsu Aegis Network Kenya</t>
  </si>
  <si>
    <t>TestAlex Test, 63026979, manager Chris Madison,, hire date 20052019, end date 31082019, testalex@noemail.com, dob 010190, male, divorced, SSIN 34325435, NSSF 34534354353, Nairobi  - Office 2, 5th floor, Salary 100000, Cellphone 1000, Parking 10000, Travel 10000</t>
  </si>
  <si>
    <t>Aegis Media Tanzania</t>
  </si>
  <si>
    <t>Dentsu Aegis Network Zambia</t>
  </si>
  <si>
    <t>TestVictor Test 63026982 manager Sikota Bones, hire date 210519, testvictor@noemail.com, single male do 01012000,  end date 31072019, Comp Salary 1000 Monthly, Lusaka - Unit C2, Garden City Mall Great East Road Lusaka  Zambia</t>
  </si>
  <si>
    <t>John Brown South Africa (Pty) Ltd</t>
  </si>
  <si>
    <t>TestChris Test C02612, manager Meagan Kuhn, hire date 210519, end date 311219, Single Male, Dob 02011990, ID 9001025234013, Cape Town -  2nd Floor, Block A, Black River Park North</t>
  </si>
  <si>
    <t>Dentsu Aegis Network Kenya</t>
  </si>
  <si>
    <t>TestWill Test 63026983 Manager Joeal Rao, Hire date 010719</t>
  </si>
  <si>
    <t>Vizeum Media South Africa (Pty) Ltd</t>
  </si>
  <si>
    <t>TestDom Test 63026984 manager Anne Rensburg, Start Date changed from 210519 to 230519</t>
  </si>
  <si>
    <t>Crimson Room Communication (Pty) Ltd</t>
  </si>
  <si>
    <t>Hope Gwalo 63002072, Legacy 056 - New Dob 010190.</t>
  </si>
  <si>
    <t>Hope Gwalo 63002072, Legacy 056 - Male</t>
  </si>
  <si>
    <t>Hope Gwalo 63002072, Legacy 056 New ID 9001015456014</t>
  </si>
  <si>
    <t>Hope Gwalo 63002072 Legacy 056, Changed Name to TestHope TestGwalo</t>
  </si>
  <si>
    <t>Bismark Odoom 63002362 Legacy 18044 -  1 Back Lane, Ghana City</t>
  </si>
  <si>
    <t>GH - Ghana Vizeum</t>
  </si>
  <si>
    <t>Bismark Odoom 63002362 Legacy 18044 - New phone no. 654645644</t>
  </si>
  <si>
    <t>Bismark Odoom 63002362 Legacy 18044 - BismarkTest OdoomTest</t>
  </si>
  <si>
    <t>Pass</t>
  </si>
  <si>
    <t>https://wd3-impl.workday.com/dentsuaegis1/d/inst/15$30106/2085$152838.htmld</t>
  </si>
  <si>
    <t>https://wd3-impl.workday.com/dentsuaegis1/d/inst/1$16107/697$84498.htmld</t>
  </si>
  <si>
    <t>ZA - Dentsu Aegis Amnet SSA (Pty) Ltd</t>
  </si>
  <si>
    <t>Same Data as test 23</t>
  </si>
  <si>
    <t>https://wd3-impl.workday.com/dentsuaegis1/d/inst/15$30106/2085$152886.htmld</t>
  </si>
  <si>
    <t>No output as future hire. https://wd3-impl.workday.com/dentsuaegis1/d/inst/15$30106/2085$152909.htmld</t>
  </si>
  <si>
    <t>ZA - John Brown South Africa (Pty) Ltd</t>
  </si>
  <si>
    <t>Ricardo Bobbert 63002052, Account no. 1212121212 Univeral 045003. Savings Account</t>
  </si>
  <si>
    <t>https://wd3-impl.workday.com/dentsuaegis1/d/inst/15$30106/2085$152924.htmld</t>
  </si>
  <si>
    <t>Robert Stanbridge 63002054, Back Pay 010719 10000ZAR</t>
  </si>
  <si>
    <t>ZA - Vizeum Media South Africa (Pty) Ltd</t>
  </si>
  <si>
    <t>https://wd3-impl.workday.com/dentsuaegis1/d/inst/15$30106/2085$152927.htmld - No output as future pay period</t>
  </si>
  <si>
    <t>Dora Awino  5014 Changed Referral from 50000 to 30000</t>
  </si>
  <si>
    <t>https://wd3-impl.workday.com/dentsuaegis1/d/inst/15$30106/2085$152930.htmld</t>
  </si>
  <si>
    <t>Bithia Awuku-Asante  19023 - Rescinded Severance Pay. Added Spot 1000, and Overtime 2000</t>
  </si>
  <si>
    <t>https://wd3-impl.workday.com/dentsuaegis1/d/inst/15$30106/2085$152933.htmld</t>
  </si>
  <si>
    <t>TestBob Test 6302976 - Changed Probation end date from 20/05/19 to 01/09/19</t>
  </si>
  <si>
    <t>https://wd3-impl.workday.com/dentsuaegis1/d/inst/15$30106/2085$152936.htmld</t>
  </si>
  <si>
    <t>Fuseini Seidu Sahanoon 18038 effective date 080419. Clothing 1000, night 200, phone 300, regular 100</t>
  </si>
  <si>
    <t>https://wd3-impl.workday.com/dentsuaegis1/d/inst/15$30106/2085$152942.htmld</t>
  </si>
  <si>
    <t>Sikota Bones - 63006951  240003, Car Allownce  102, Education 103, General 104, Housing 105, Meal 106, Night 107, settling 108, Transport 109, Utility 110.</t>
  </si>
  <si>
    <t>Abdul Skyes  16008 - Effective Date for changes 01072019</t>
  </si>
  <si>
    <t>https://wd3-impl.workday.com/dentsuaegis1/d/inst/15$30106/2085$152948.htmld no output as future dated</t>
  </si>
  <si>
    <t>ZA - Aegis Media Central Services (Pty) Ltd</t>
  </si>
  <si>
    <t>https://wd3-impl.workday.com/dentsuaegis1/d/inst/15$30106/2085$152950.htmld</t>
  </si>
  <si>
    <t>https://wd3-impl.workday.com/dentsuaegis1/d/inst/15$30106/2085$152956.htmld</t>
  </si>
  <si>
    <t>Fuseini Seidu Sahanoon Removed phone allowance</t>
  </si>
  <si>
    <t>https://wd3-impl.workday.com/dentsuaegis1/d/inst/15$30106/2085$152962.htmld</t>
  </si>
  <si>
    <t>LF</t>
  </si>
  <si>
    <t>Tanzania Pay Group</t>
  </si>
  <si>
    <t>Abisay Allen 63002355 (Fixed term contract) - termination date - 23/05/2019</t>
  </si>
  <si>
    <t>https://wd3-impl.workday.com/dentsuaegis1/d/inst/15$30106/2085$152883.htmld</t>
  </si>
  <si>
    <t>ZA - Aegis Media Central Services (Pty) Ltd/South Africa</t>
  </si>
  <si>
    <t>Lynne Lawrence 63002173/termination date - 22/05/2019</t>
  </si>
  <si>
    <t>https://wd3-impl.workday.com/dentsuaegis1/d/inst/1$16107/697$84553.htmld</t>
  </si>
  <si>
    <t>Estelle Dietrich 63002059. Corrected Salary to 32000, removed cellphone allowance, changed end date of Travel allwance to 31/05/19</t>
  </si>
  <si>
    <t>% Passed</t>
  </si>
  <si>
    <t>https://wd3-impl.workday.com/dentsuaegis1/d/inst/1$427/2085$152989.htmld</t>
  </si>
  <si>
    <t>Lana Marais 63002174 - changed comp to 60000</t>
  </si>
  <si>
    <t>https://wd3-impl.workday.com/dentsuaegis1/d/inst/15$30106/2085$152995.htmld</t>
  </si>
  <si>
    <t>ZA - Clickthinking Online (Pty) Ltd</t>
  </si>
  <si>
    <t>Marco Martin 190. changed salary to 14000 230519, then changd date to 290519</t>
  </si>
  <si>
    <t>https://wd3-impl.workday.com/dentsuaegis1/d/inst/15$30106/2085$153036.htmld</t>
  </si>
  <si>
    <t>ZA - MEC Carat (Pty) Ltd</t>
  </si>
  <si>
    <t>Anna Van Wyk 2382 - corrected to 40002</t>
  </si>
  <si>
    <t>https://wd3-impl.workday.com/dentsuaegis1/d/inst/15$30106/2085$153042.htmld</t>
  </si>
  <si>
    <t>NP</t>
  </si>
  <si>
    <t>https://wd3-impl.workday.com/dentsuaegis1/d/inst/15$30106/2085$153045.htmld</t>
  </si>
  <si>
    <t>MEC Carat (Pty) Ltd and Aegis Media Central Services (Pty) Ltd</t>
  </si>
  <si>
    <t>Nuraan Scott 2596 - Resigned and rehired 23/05/19 - salary 50000</t>
  </si>
  <si>
    <t>https://wd3-impl.workday.com/dentsuaegis1/d/inst/15$30106/2085$153055.htmld</t>
  </si>
  <si>
    <t>ZA - Trigger Communication Consulting (Pty) ltd</t>
  </si>
  <si>
    <t xml:space="preserve">Santi Van Zyl - Legacy 457. </t>
  </si>
  <si>
    <t>https://wd3-impl.workday.com/dentsuaegis1/d/inst/15$30106/2085$153073.htmld</t>
  </si>
  <si>
    <t>No output for future pay period comp changes</t>
  </si>
  <si>
    <t>Worker; TestBob Test 63026976,  date 20052019 Perm, testbob@noemail.com, Dob 01011990, single, male, SA ID 9001015234015, Probation 20082019, Work location  Johannesburg  - 1st Floor, Illovo Junction, Salary 30000, Cellphone Allowacne 300, Incentive 200, medical 250, Subsistence 400, Travel 100, Bank 250655 FNB 52875484312</t>
  </si>
  <si>
    <t>Joy Maina 63007917/termination date - 29/04/2019</t>
  </si>
  <si>
    <t>KE - Isobar Kenya/Kenya</t>
  </si>
  <si>
    <t>Adaora Aninye 63002436 / termination date - 01/06/2019</t>
  </si>
  <si>
    <t>https://wd3-impl.workday.com/dentsuaegis1/d/inst/1$16107/697$84565.htmld</t>
  </si>
  <si>
    <t>No output as CW</t>
  </si>
  <si>
    <t>Donna Agbo - 63002368 otp/500 GHS - Termination date - 28/05/2019</t>
  </si>
  <si>
    <t>https://wd3-impl.workday.com/dentsuaegis1/d/inst/1$427/2085$153013.htmld</t>
  </si>
  <si>
    <t>Taiwo Mogaji (63002513)/termination date - 10/04/2019</t>
  </si>
  <si>
    <t>https://wd3-impl.workday.com/dentsuaegis1/d/inst/15$30106/2085$153079.htmld</t>
  </si>
  <si>
    <t>joanne Hope 63002093/Termination date - 22/05/2019 corrected to 24/05/2019.</t>
  </si>
  <si>
    <t>https://wd3-impl.workday.com/dentsuaegis1/d/inst/1$16107/697$84606.htmld</t>
  </si>
  <si>
    <t>63007882 Legacy Changed first name to B"eve"rly,,,!!!", and address line 1 to "1lane",road||</t>
  </si>
  <si>
    <t>KE - Isobar Kenya</t>
  </si>
  <si>
    <r>
      <t xml:space="preserve">Aegis Media Nigeria, </t>
    </r>
    <r>
      <rPr>
        <sz val="11"/>
        <color rgb="FFFF0000"/>
        <rFont val="Calibri"/>
        <family val="2"/>
        <scheme val="minor"/>
      </rPr>
      <t>John Brown South Africa (Pty) Ltd,</t>
    </r>
    <r>
      <rPr>
        <sz val="11"/>
        <color theme="1"/>
        <rFont val="Calibri"/>
        <family val="2"/>
        <scheme val="minor"/>
      </rPr>
      <t xml:space="preserve"> GH - Ghana Carat,</t>
    </r>
    <r>
      <rPr>
        <sz val="11"/>
        <color rgb="FFFF0000"/>
        <rFont val="Calibri"/>
        <family val="2"/>
        <scheme val="minor"/>
      </rPr>
      <t xml:space="preserve"> KE - Dentsu Aegis Network Kenya</t>
    </r>
    <r>
      <rPr>
        <sz val="11"/>
        <color theme="1"/>
        <rFont val="Calibri"/>
        <family val="2"/>
        <scheme val="minor"/>
      </rPr>
      <t xml:space="preserve">, Aegis Media Tanzania, </t>
    </r>
    <r>
      <rPr>
        <sz val="11"/>
        <color rgb="FFFF0000"/>
        <rFont val="Calibri"/>
        <family val="2"/>
        <scheme val="minor"/>
      </rPr>
      <t>Dentsu Aegis Network Zambia</t>
    </r>
  </si>
  <si>
    <r>
      <t xml:space="preserve">1. Nigeria: Chike Oputa 230112 - Annual 06/05 - 10/05, Unpaid 13/05 - 15/05, Study 1605, Sick 23/05. </t>
    </r>
    <r>
      <rPr>
        <sz val="11"/>
        <color rgb="FFFF0000"/>
        <rFont val="Calibri"/>
        <family val="2"/>
        <scheme val="minor"/>
      </rPr>
      <t>2. South Africa Tessa Smith 026_001, Family Resp 21/05, Annual 13/05 - 17/05, Study 07/05, Sick 0.5 days 06/05</t>
    </r>
    <r>
      <rPr>
        <sz val="11"/>
        <color theme="1"/>
        <rFont val="Calibri"/>
        <family val="2"/>
        <scheme val="minor"/>
      </rPr>
      <t>,3. Ghana Francis Sampson 18028, Sick 2705 - 28/05, Exam 0.5 days 20/05, Sick, 13/05 - 14/05, Annual 06/06 - 08/05,</t>
    </r>
    <r>
      <rPr>
        <sz val="11"/>
        <color rgb="FFFF0000"/>
        <rFont val="Calibri"/>
        <family val="2"/>
        <scheme val="minor"/>
      </rPr>
      <t xml:space="preserve"> 4. Kenya Joyce Swedi 5007, </t>
    </r>
    <r>
      <rPr>
        <sz val="11"/>
        <color theme="1"/>
        <rFont val="Calibri"/>
        <family val="2"/>
        <scheme val="minor"/>
      </rPr>
      <t xml:space="preserve"> </t>
    </r>
    <r>
      <rPr>
        <sz val="11"/>
        <color rgb="FFFF0000"/>
        <rFont val="Calibri"/>
        <family val="2"/>
        <scheme val="minor"/>
      </rPr>
      <t xml:space="preserve">Annual 13/05 - 14/05, Unpaid 16/05 - 17/05, Sick 20/05 - 22/05. Exam 24/05. </t>
    </r>
    <r>
      <rPr>
        <sz val="11"/>
        <rFont val="Calibri"/>
        <family val="2"/>
        <scheme val="minor"/>
      </rPr>
      <t>5 Tanzania Henry Mbwille 16010</t>
    </r>
    <r>
      <rPr>
        <sz val="11"/>
        <color theme="1"/>
        <rFont val="Calibri"/>
        <family val="2"/>
        <scheme val="minor"/>
      </rPr>
      <t xml:space="preserve"> Annual 06/05 - 10/05, Uunpaid 14/05 - 15/05, Exam 16/05, Sick 20/05, Family 22/05, </t>
    </r>
    <r>
      <rPr>
        <sz val="11"/>
        <color rgb="FFFF0000"/>
        <rFont val="Calibri"/>
        <family val="2"/>
        <scheme val="minor"/>
      </rPr>
      <t>Zambia Jessica Kanyuka 240002, Annual 20/05, Unpaid 22/05 - 23/05, Exam 27/05, Family 28/05</t>
    </r>
  </si>
  <si>
    <t>SSA-20190524-091509-ATO.csv.pgp</t>
  </si>
  <si>
    <t>testjose test, 63026978, mamager andrew ackah, hire date 20052019, pt perm, 20 hour week, Accra - 33 Justice DF Annan Street, testjose@noemail.com, dob 01011990, single male, SSIN 1234567890123, Salary 16215, clothing allowance 30 night duty 50, phone 70, regular 90, Bank 030100, Barclays, 0003245156074</t>
  </si>
  <si>
    <t>https://wd3-impl.workday.com/dentsuaegis1/d/inst/1$16107/697$84648.htmld</t>
  </si>
  <si>
    <t>https://wd3-impl.workday.com/dentsuaegis1/d/inst/1$16107/697$84645.htmld</t>
  </si>
  <si>
    <t xml:space="preserve">TestAna Test 63026981, mananger Loreen Hunter, hire date 21052019, 15 hour week, single female, dob 010190, testana@noemail.com, PPF 324324243, NSSF 34232423, Comp 10000 hourly, Acting allowance 2000, Housing 1000, Leave 1000, Travel 1000 Dar Es Salaam  - 1826 Chole Road, Masaki </t>
  </si>
  <si>
    <t>https://wd3-impl.workday.com/dentsuaegis1/d/inst/15$30106/2085$153115.htmld</t>
  </si>
  <si>
    <t>https://wd3-impl.workday.com/dentsuaegis1/d/inst/15$30106/2085$153118.htmld</t>
  </si>
  <si>
    <t>https://wd3-impl.workday.com/dentsuaegis1/d/inst/15$30106/2085$153121.htmld</t>
  </si>
  <si>
    <t>New Hires</t>
  </si>
  <si>
    <t>ZA - Posterscope (Pty)</t>
  </si>
  <si>
    <t>South Africa
Donald Mokgale (63002343) 01/06/19 - 30/06/19 Sabbatical
Donald Mokgale (63002343) 01/08/19 - 31/08/19 Unpaid Leave</t>
  </si>
  <si>
    <t>https://wd3-impl.workday.com/dentsuaegis1/d/inst/1$16107/697$84729.htmld</t>
  </si>
  <si>
    <t xml:space="preserve">ZA - Posterscope (Pty) Ltd and </t>
  </si>
  <si>
    <t xml:space="preserve">South Africa
Donald Mokgale (63002343) 01/04/19 - 30/04/19 Unpaid Leave 
</t>
  </si>
  <si>
    <t>GH - Ghana Carat
KE - Posterscope Kenya</t>
  </si>
  <si>
    <t xml:space="preserve">
Ghana - Adjoa Intsiful (63002356) - 24/05/19 - Leave of Absence (Paid)
Ghana - Adjoa Intsiful (63002356) - 27/05/19 - Leave of Absence (UnPaid)
Ghana - Adjoa Intsiful (63002356) - 28/05/19 - Long term sick
Ghana - Adjoa Intsiful (63002356) - 29/05/19 - Maternity
Ghana - Adjoa Intsiful (63002356) - 30/05/19 - Paternity
Kenya - Alex Muiruri (63024792) - 02/05/19 - Leave of Absence (Paid)
Kenya - Alex Muiruri (63024792) - 03/05/19 - Leave of Absence (UnPaid)
Kenya - Alex Muiruri (63024792) - 06/05/19 - Long term sick
Kenya - Alex Muiruri (63024792) - 07/05/19 - Maternity
Kenya - Alex Muiruri (63024792) - 08/05/19 - Paternity
</t>
  </si>
  <si>
    <t>Zambia Pay Group
Tanzania Pay Group</t>
  </si>
  <si>
    <t>Zambia
Andrew Kakoma (63006949) -  - 02/05/19 - Leave of Absence (Paid)
Tanzania
Loreen Hunter (63002401) - 02/05/19 - Leave of Absence (Paid)</t>
  </si>
  <si>
    <t>Bithia Awuku-Asante (63002363) - 06/05/2019 - 31/05/19 - corrected to end date 27/05/19 Leave of Absence Paid</t>
  </si>
  <si>
    <t>Bithia Awuku-Asante (63002363) - Leave of Absence Unpaid - New dates 08/04/19 22/04/19</t>
  </si>
  <si>
    <t xml:space="preserve">Reginald Kumtsiah-Turkson - (63022096) 01/05/2019 to 24/05/2019 Leave of Absence Unpaid then rescinded
</t>
  </si>
  <si>
    <t>ZA - Crimson Room Communication (Pty) Ltd</t>
  </si>
  <si>
    <t xml:space="preserve">South Africa
Richard Lewis (63002064) - 20/05/2019 - 24/05/2019 - Unpaid Leave
corrected to return on 23/05/2019
</t>
  </si>
  <si>
    <t>https://wd3-impl.workday.com/dentsuaegis1/d/inst/15$30106/2085$153213.htmld</t>
  </si>
  <si>
    <t>4226 and 4237</t>
  </si>
  <si>
    <t>N/A</t>
  </si>
  <si>
    <t>System does not allow non declarerd gender</t>
  </si>
  <si>
    <t>https://wd3-impl.workday.com/dentsuaegis1/d/inst/15$30106/2085$153247.htmld</t>
  </si>
  <si>
    <t>Tanzania Henry Mbwille 16010 - Changed Sick Leave from 1 day to .5 days</t>
  </si>
  <si>
    <t>https://wd3-impl.workday.com/dentsuaegis1/d/inst/15$30106/2085$153250.htmld</t>
  </si>
  <si>
    <t>SSA-20190529-101714-ATO.csv.pgp</t>
  </si>
  <si>
    <t>Aegis Media Nigeria</t>
  </si>
  <si>
    <t>Chike Oputa 230112 - deleted study leave</t>
  </si>
  <si>
    <t>https://wd3-impl.workday.com/dentsuaegis1/d/inst/15$30106/2085$153253.htmld</t>
  </si>
  <si>
    <t>SSA-20190529-102513-ATO.csv.pgp</t>
  </si>
  <si>
    <t>SSA-20190529-103204-ATO.csv.pgp</t>
  </si>
  <si>
    <t>Francis Sampson 18028 - Deleted exam leave</t>
  </si>
  <si>
    <t>https://wd3-impl.workday.com/dentsuaegis1/d/inst/15$30106/2085$153256.htmld</t>
  </si>
  <si>
    <t>Francis Sampson 18028 Deleted unpaid time off from 08/04</t>
  </si>
  <si>
    <t>SSA-20190529-104140-ATO.csv.pgp</t>
  </si>
  <si>
    <t>https://wd3-impl.workday.com/dentsuaegis1/d/inst/15$30106/2085$153259.htmld</t>
  </si>
  <si>
    <t>SSA-20190529-113543-PAY.csv.pgp</t>
  </si>
  <si>
    <t>Bongiwe Sithole 012, New Salaey 12112. (also input racialgroup field W3_ZAF_African_Black)</t>
  </si>
  <si>
    <t>Warnings correctly gnerated and do appear</t>
  </si>
  <si>
    <t>https://wd3-impl.workday.com/dentsuaegis1/d/inst/1$16107/697$84776.htmld</t>
  </si>
  <si>
    <t>SSA-20190522-145021-ETO.csv.pgp</t>
  </si>
  <si>
    <t>File Name</t>
  </si>
  <si>
    <t>DP</t>
  </si>
  <si>
    <t>Nadia Jackson 63002249</t>
  </si>
  <si>
    <t>SSA-20190528-095545-ETO.csv.pgp SSA-20190528-095545-PAY.csv.pgp</t>
  </si>
  <si>
    <t>https://wd3-impl.workday.com/dentsuaegis1/d/inst/15$30106/2085$153219.htmld</t>
  </si>
  <si>
    <t>63002208
Grade U to Grade B</t>
  </si>
  <si>
    <t>https://wd3-impl.workday.com/dentsuaegis1/d/inst/1$427/2085$153308.htmld</t>
  </si>
  <si>
    <t>https://wd3-impl.workday.com/dentsuaegis1/d/inst/1$427/2085$153307.htmld</t>
  </si>
  <si>
    <t>SSA-20190529-141804-ETO.csv.pgp, SSA-20190529-141804-PAY.csv.pgp, SSA-20190529-141804-BEN.csv.pgp</t>
  </si>
  <si>
    <t>63002250, 2589</t>
  </si>
  <si>
    <t>63002208, 2498
Date:01/04/2019</t>
  </si>
  <si>
    <t>SSA-20190529-141930-ETO.csv.pgp, SSA-20190529-141930-PAY.csv.pgp, SSA-20190529-141930-BEN.csv.pgp</t>
  </si>
  <si>
    <t>63002250 2498</t>
  </si>
  <si>
    <t>C01877 Wicus Swanepoel converted to employee perm position P63029168 @ 29/052019</t>
  </si>
  <si>
    <t>63002305 Elizabeth Pillay terminated 14/05/19 and contracted as contingent worker to P630029169 (C02613) @ 15/05/19</t>
  </si>
  <si>
    <t>Marinda Van Rooy (c01886) CONVERTED TO Perm (63026989) 29/05/19</t>
  </si>
  <si>
    <t>No cost center output in file</t>
  </si>
  <si>
    <t>Only able to show termination as no CW output https://wd3-impl.workday.com/dentsuaegis1/d/inst/15$30106/2085$153334.htmld</t>
  </si>
  <si>
    <t>Only able to show hire part of process as CW has no output. Warnings were produced because of lack of mandatory fields https://wd3-impl.workday.com/dentsuaegis1/d/inst/1$16107/697$84817.htmld</t>
  </si>
  <si>
    <t>SSA-20190530-082206-ETO.csv.pgp</t>
  </si>
  <si>
    <t>SSA-20190528-084421-ATO.csv.pgp</t>
  </si>
  <si>
    <t>SSA-20190530-125948-PAY.csv.pgp</t>
  </si>
  <si>
    <t>SSA-20190530-130347-PAY.csv.pgp</t>
  </si>
  <si>
    <t>SSA-20190530-130916-PAY.csv.pgp</t>
  </si>
  <si>
    <t>SSA-20190530-131820-ETO.csv.pgp</t>
  </si>
  <si>
    <t>SSA-20190530-132834-ETO.csv.pgp</t>
  </si>
  <si>
    <t>SSA-20190530-133305-ETO.csv.pgp and SSA-20190530-133305-PAY.csv.pgp</t>
  </si>
  <si>
    <t>SSA-20190530-133911-ETO.csv.pgp</t>
  </si>
  <si>
    <t>Testben Test 63026990, hire date 08/04, probation 08/06, single male, id 32432455445, home address 4 back lane lagos, phone 2342345453, testben@noemail.com, Lagos - 95B Oduduwa Crescent</t>
  </si>
  <si>
    <t>SSA-20190530-134612-ETO.csv.pgp and SSA-20190530-134612-PAY.csv.pgp</t>
  </si>
  <si>
    <t>https://wd3-impl.workday.com/dentsuaegis1/d/inst/15$30106/2085$153387.htmld</t>
  </si>
  <si>
    <t>SSA-20190530-135507-ETO.csv.pgp and SSA-20190530-135507-PAY.csv.pgp</t>
  </si>
  <si>
    <t>https://wd3-impl.workday.com/dentsuaegis1/d/inst/15$30106/2085$153390.htmld</t>
  </si>
  <si>
    <t>Aashiqa Petersen (63002077) - Child - Son (Andy Petersen 01-01-2015) Saskia Daniels (63002089) - Benefit Plan - Medical Aid (ZAF) - Discovery Health Core Series - Classic Core (01-05-2019)
Daughter - Sharon Daniels dob - 10-02-2010
Son -  Steve Daniels dob - 03-03-2019
Amy Daniels - dob - 07072014</t>
  </si>
  <si>
    <t>https://wd3-impl.workday.com/dentsuaegis1/d/inst/15$30106/2085$153323.htmld</t>
  </si>
  <si>
    <t>4236 4239</t>
  </si>
  <si>
    <t>Aashiqa Petersen (63002077) - 29/05/2019 - added Benefit Plan - 
Medical Aid (ZAF) - Discovery Health Comprehensive Series - Classic Comprehensive (Employee + Child),
Income Disability (ZAF) - Discovery Life (Employee Only) - 75% of Salary,
Life Insurance (ZAF) - Discovery Life 3x (Employee Only) - 3 X Salary,
Group Retirement Annuity (ZAF) - Allan Gray 10%</t>
  </si>
  <si>
    <t xml:space="preserve">Lillian Monageng (63002345) - 01/05/2019 - added Benefits
Medical Aid (ZAF) - Discovery Health Comprehensive Series - Calssic Delta Comprehensive - (Employee Only)
Income Disability (ZAF) - Discovery Life (Employee Only) - 75% of Salary,
Life Insurance (ZAF) - Discovery Life 3x (Employee Only) - 3 X Salary,
Group Retirement Annuity (ZAF) - Allan Gray 10% </t>
  </si>
  <si>
    <t>https://wd3-impl.workday.com/dentsuaegis1/d/inst/15$30106/2085$153326.htmld</t>
  </si>
  <si>
    <t>Carol Thomas (63002330) - termination date - 30/05/2019</t>
  </si>
  <si>
    <t>No file produced</t>
  </si>
  <si>
    <t>Extra line produced in all output files. https://wd3-impl.workday.com/dentsuaegis1/d/inst/1$427/2085$153412.htmld</t>
  </si>
  <si>
    <t xml:space="preserve">Siyanda Msongelwa 63023496, Back Pay 1000, Leave Pay 1001, Overtime 2 1002, Referrral 5000, Spot 103, Termination 1000, Commission 1000, Overtime 1.5 1234, Notice 2348, Severance 5679 and 2539 Rebecca Lethoko bonus </t>
  </si>
  <si>
    <t>https://wd3-impl.workday.com/dentsuaegis1/d/inst/15$30106/2085$153287.htmld and https://wd3-impl.workday.com/dentsuaegis1/d/inst/15$30106/2085$153419.htmld</t>
  </si>
  <si>
    <t xml:space="preserve"> - should hire or termination come out first</t>
  </si>
  <si>
    <t>Testben Test- hire date - 08042019; Termination reason - non starter; termination date -08042019.</t>
  </si>
  <si>
    <t>https://wd3-impl.workday.com/dentsuaegis1/d/inst/15$30106/2085$153422.htmld</t>
  </si>
  <si>
    <t>TestWill Test 63029237. John Brown South Africa (Pty) Ltd, hire date 03062019, probation date 03082019, permanent, work address Cape Town - Mezzanine Level, West Block, 31 Brickfield Road&amp;#xa;Cape Town&amp;#xa;Salt River&amp;#xa;7925&amp;#xa;South Africa, Single White Male, dob 01011990, SA ID 9001015234015, tax ref id 4566454223, Salary 40000 monthly, allownces cell 300, incentive 200, medical 300, subsistence 400, travel 500, OTP spot bonus 20000   Bank 632005 ABSA 4049232641. Home address 1Pizza Plaza, cape Town 4567, home phone 4567432, email testwill@noemail.com</t>
  </si>
  <si>
    <t>TestDom 63029238- John Brown South Africa (Pty) Ltd - future hire date 03082019, no output expected</t>
  </si>
  <si>
    <t>TestJulie Test 63029239, Aegis Media Nigeria Hire date 06052019, Probation 06052019. Work Location 95B Oduduwa Crescent, Ikeja GRA&amp;#xa;Lagos 100271&amp;#xa;Lagos&amp;#xa;Nigeria, Lagos - 95B Oduduwa Crescent, Married female, dob 01011990, Nat ID 34223432543, Salary 74239.80 Annual, CTC Allownace 13th Month, Clothing, Employee Benefit, Housing, Leave, Meal, Medical, Pension, Telephone, Transport, Utility. Home Address, 3Pasta Place, Lagos, Phone 345354, email testjulie@noemail.com</t>
  </si>
  <si>
    <t>CW - not in integration</t>
  </si>
  <si>
    <t>Testjuan Test 63029240, Ghana Carat, Hire date 03062019, probabtion end date 22072019, work address 33 Justice DF Annan Street, Tesano Village, Accra&amp;#xa;Accra&amp;#xa;Ghana, Single Male, dob 01011990, Social Sec 1234567891234, Salary 10000, Clothing 300, Night 400, phone 250, regular 100, OTP Referral 2000, Bank 130100, 2526491204829, Home address 2 Sandwich Street, acrra, phone 3453435</t>
  </si>
  <si>
    <t>Tessa Smith 63002062, John Brown South Africa (Pty) Ltd,  026_001 55 Pizza Road, Cape Toen, 4567</t>
  </si>
  <si>
    <t>Tessa Smith 63002062, John Brown South Africa (Pty) Ltd,  026_001 55 New Name TessaTest SmithTest</t>
  </si>
  <si>
    <t>Fidelia Igwe (63002466) Aegis Media Nigeria, 230003, New dob 01011990</t>
  </si>
  <si>
    <t>Fidelia Igwe (63002466) Aegis Media Nigeria, 230003, New phone no. 02 345 6789</t>
  </si>
  <si>
    <t>Fidelia Igwe (63002466) Aegis Media Nigeria, 230003, New Nat ID 34567565442</t>
  </si>
  <si>
    <t>Jonathan Teye (63002395) Ghana Carat, 18027, Preferred name - John</t>
  </si>
  <si>
    <t>Kofi Owusu (63002399), Ghana Vizeum 18035, Clothing 200, Night 100, Phone 400, Regular 150</t>
  </si>
  <si>
    <t>Eunice Lyimo (63007739) Aegis Media Tanzania, 16022, Acting 300000, Housing 200000, Leave 50000, Travel 40000</t>
  </si>
  <si>
    <t>Sikota Bones (63006951), Dentsu Aegis Network Zambia, 240003,, New Salary 1000000,</t>
  </si>
  <si>
    <t>Monica,  Marcjanek (63002071), Crimson Room Communication (Pty) Ltd, 054_C15, Salary 35000</t>
  </si>
  <si>
    <t>Estelle Dietrich (63002059) John Brown South Africa (Pty) Ltd, 021_001. Salary 20000</t>
  </si>
  <si>
    <t>Sajidu Kiobya (63007738) Aegis Media Tanzania, 16023, Resigned 03062019</t>
  </si>
  <si>
    <t>Angela Childs (63002118) John Brown South Africa (Pty) Ltd, 163, Constructive Dismissal, 03062019, OTP Termination Pay 10000</t>
  </si>
  <si>
    <t xml:space="preserve">Mogamat Daniels (63002171) Aegis Media Central Services (Pty) Ltd, 2305, Dismissed 06052019 </t>
  </si>
  <si>
    <t>Chris Addo  (63022106) Ghana Vizeum, Reigned 01052019</t>
  </si>
  <si>
    <t>Lungelo Fakude (63007941), Aegis Media Central Services (Pty) Ltd  2704, Medical Aid (ZAF) - Discovery Health Comprehensive Series - Calssic Delta Comprehensive, Life Insurance (ZAF) - Discovery Life 3x (Employee Only), Life Insurance (ZAF) - Discovery Life 3x (Employee Only), Income Disability (ZAF) - Discovery Life (Employee Only, Group Retirement Annuity (ZAF) - Allan Gray 10%. Added 2 child dependents</t>
  </si>
  <si>
    <t>Anna Van Wyk (63002178), MEC Carat (Pty) Ltd 2382, changed to ft - new salary 48684.87</t>
  </si>
  <si>
    <t>Clare Trafankowska (63002313), MEC Carat (Pty) Ltd, 2671, New address Cape Town - Mezzanine Level, West Block</t>
  </si>
  <si>
    <t>Tornye Avortri (63022098), Ghana Carat, Probation end date 30/08/2019</t>
  </si>
  <si>
    <t>Reza Allie (63002115) John Brown South Africa (Pty) Ltd, 051001 STDBANK 51326361 Savings</t>
  </si>
  <si>
    <t>No output in integration</t>
  </si>
  <si>
    <t>SSA-20190605-084408-ETO.csv.pgp</t>
  </si>
  <si>
    <t>https://wd3-impl.workday.com/dentsuaegis1/d/inst/15$30106/2085$153207.htmld</t>
  </si>
  <si>
    <t>Tessa Smith 63002062, John Brown South Africa (Pty) Ltd,  026_001 55 Now Male. Also added Countyr of birth and Ethnicity field</t>
  </si>
  <si>
    <t>SSA-20190605-093713-ETO.csv.pgp, SSA-20190605-093713-PAY.csv.pgp</t>
  </si>
  <si>
    <t>https://wd3-impl.workday.com/dentsuaegis1/d/inst/15$30106/2085$153223.htmld</t>
  </si>
  <si>
    <t>SSA-20190605-093713-BEN.csv.pgp</t>
  </si>
  <si>
    <t>SSA-20190605-094434-ETO.csv.pgp</t>
  </si>
  <si>
    <t>https://wd3-impl.workday.com/dentsuaegis1/d/inst/15$30106/2085$153226.htmld</t>
  </si>
  <si>
    <t>SSA-20190605-094953-ETO.csv.pgp</t>
  </si>
  <si>
    <t>SSA-20190605-102030-ETO.csv.pgp and SSA-20190605-102030-PAY.csv.pgp</t>
  </si>
  <si>
    <t>https://wd3-impl.workday.com/dentsuaegis1/d/inst/15$30106/2085$153235.htmld</t>
  </si>
  <si>
    <t>SSA-20190605-102640-ETO.csv.pgp</t>
  </si>
  <si>
    <t>Ernest Arinmah (63002463) Aegis Media Nigeria 230096, New Title - Manager - no output expected</t>
  </si>
  <si>
    <t>https://wd3-impl.workday.com/dentsuaegis1/d/inst/15$30106/2085$153238.htmld</t>
  </si>
  <si>
    <t>Alecia Erasmus (63002094) John Brown South Africa (Pty) Ltd 119_001, changed to pt. New Salary 16979.35</t>
  </si>
  <si>
    <t>SSA-20190605-103446-ETO.csv.pgp</t>
  </si>
  <si>
    <t>https://wd3-impl.workday.com/dentsuaegis1/d/inst/15$30106/2085$153241.htmld</t>
  </si>
  <si>
    <t>Noimot Junaid (63002493), Nigeria Pay Group 230111, 01082019 Resigned - no output expected</t>
  </si>
  <si>
    <t>SSA-20190605-104230-ETO.csv.pgp</t>
  </si>
  <si>
    <t>SSA-20190605-104230-PAY.csv.pgp</t>
  </si>
  <si>
    <t>SSA-20190605-104230-ETO.csv.pgp; SSA-20190605-104230-PAY.csv.pgp</t>
  </si>
  <si>
    <t>Alex Muiruri (63024792) Posterscope Kenya OTP , Resigned</t>
  </si>
  <si>
    <t>Samantha Kipury (63002423), Dentsu Aegis Network Kenya, 5005, New Salary 1000000, Cell allowance 1000, date 05082019 - future dated - no output expected</t>
  </si>
  <si>
    <t>https://wd3-impl.workday.com/dentsuaegis1/d/inst/15$30106/2085$153244.htmld</t>
  </si>
  <si>
    <t>Lynne Lawrence (63002173) Aegis Media Central Services (Pty) Ltd 2320 - changed to married. Added husband - given Medical Aid (ZAF) - Discovery Health Comprehensive Series - Calssic Delta Comprehensive and Life Insurance (ZAF) - Discovery Life 5x (Employee Only)</t>
  </si>
  <si>
    <t>Santi Van Zyl (63002322) Trigger Communication Consulting (Pty) ltd 457 - changed name to ||;"Santi",  "Van Zyl",-./"</t>
  </si>
  <si>
    <t>employees without title do  appear on the deliverable file</t>
  </si>
  <si>
    <t>Luchritia Vuba (63002058) John Brown South Africa (Pty) Ltd 018_001. Promoted to Designer on 03062019, Salary 40000, Allowances Cell 300, Incentive 200, Medical 300, Subsistence 400, Travel 500. New address 31 Brickfield Road&amp;#xa;Cape Town&amp;#xa;Salt River&amp;#xa;7925&amp;#xa;South Africa</t>
  </si>
  <si>
    <t>Hope Gwalo (63002072) Crimson Room Communication (Pty) Ltd 056. Date 01052019. New Address 31 Brickfield Road&amp;#xa;Cape Town&amp;#xa;Salt River&amp;#xa;7925&amp;#xa;South Africa. New Company John Brown South Africa (Pty) Ltd. New Salary 50000, Cell 200 Travel 500. Benefit added Group Retirement Annuity (ZAF) - Allan Gray 12.5</t>
  </si>
  <si>
    <t>Luchritia Vuba (63002058) John Brown South Africa (Pty) Ltd 018_001. Promoted to Designer on 03062019, Salary 40000, Allowances Cell 300, Incentive 200, Medical 300, Subsistence 400, Travel 500. New address 31 Brickfield Road&amp;#xa;Cape Town&amp;#xa;Salt River&amp;#xa;7925&amp;#xa;South Africa. New Profile and Comp Grade wont have an output.</t>
  </si>
  <si>
    <t>Demotion: Richard Lewis (63002064) John Brown South Africa (Pty) Ltd 033_C15, Now is a designer. Salary 40000, Allowances Cell 300, Incentive 200, Medical 300, Subsistence 400, Travel 500. New address 31 Brickfield Road&amp;#xa;Cape Town&amp;#xa;Salt River&amp;#xa;7925&amp;#xa;South Africa</t>
  </si>
  <si>
    <t>Temitope Johnson (Terminated) (63002425) - Ghana Carat - 18031 -terminated 050619. Started as CW on 060619</t>
  </si>
  <si>
    <t>Wicus Swanepoel (63029250) John Brown South Africa (Pty) Ltd. Conversion date 06/06/19, probation 31/08/19. email Wicus.Swanepoel@caratpossibilities.com. Work 31 Brickfield Road&amp;#xa;Cape Town&amp;#xa;Salt River&amp;#xa;7925&amp;#xa;South Africa. White single male 010190, tax 	
4536356454, ID 9001015231015, Salary 40000, cell 300, incentive 200, medical 300, subsistence 400, travel 500. Benefit Group Retirement Annuity (ZAF) - Allan Gray 10%</t>
  </si>
  <si>
    <t>File Sent</t>
  </si>
  <si>
    <t>SSA-20190606-124345-BEN.csv.pgp</t>
  </si>
  <si>
    <t>https://wd3-impl.workday.com/dentsuaegis1/d/inst/15$30106/2085$153252.htmld</t>
  </si>
  <si>
    <t>SSA-20190606-124813-ETO.csv.pgp</t>
  </si>
  <si>
    <t>https://wd3-impl.workday.com/dentsuaegis1/d/inst/15$30106/2085$153255.htmld</t>
  </si>
  <si>
    <t>SSA-20190606-125247-ETO.csv.pgp and SSA-20190606-125247-PAY.csv.pgp</t>
  </si>
  <si>
    <t>https://wd3-impl.workday.com/dentsuaegis1/d/inst/15$30106/2085$153258.htmld</t>
  </si>
  <si>
    <t>SSA-20190606-130106-ETO.csv.pgp and SSA-20190606-130106-PAY.csv.pgp</t>
  </si>
  <si>
    <t>https://wd3-impl.workday.com/dentsuaegis1/d/inst/15$30106/2085$153271.htmld</t>
  </si>
  <si>
    <t>SSA-20190606-130657-ETO.csv.pgp and SSA-20190606-130657-PAY.csv.pgp</t>
  </si>
  <si>
    <t>SSA-20190606-130657-ETO.csv.pgp and SSA-20190606-130657-PAY.csv.pgp and SSA-20190606-130657-BEN.csv.pgp</t>
  </si>
  <si>
    <t>https://wd3-impl.workday.com/dentsuaegis1/d/inst/15$30106/2085$153274.htmld</t>
  </si>
  <si>
    <r>
      <t xml:space="preserve">
</t>
    </r>
    <r>
      <rPr>
        <b/>
        <sz val="11"/>
        <color theme="1"/>
        <rFont val="Calibri"/>
        <family val="2"/>
        <scheme val="minor"/>
      </rPr>
      <t>Joseph Biden (63029245) - Zambia Male DIvorced SS no. 234234323. Unit C2, Garden City Mall&amp;#xa;Great East Road&amp;#xa;00000 Lusaka&amp;#xa;Zambia. jbiden@email.com Bank 0034547608249294 130100</t>
    </r>
    <r>
      <rPr>
        <sz val="11"/>
        <color theme="1"/>
        <rFont val="Calibri"/>
        <family val="2"/>
        <scheme val="minor"/>
      </rPr>
      <t xml:space="preserve">
Salary - 150,000 annual
Education - 5500 monthly
Settling - 5000 monthly
General - 10000 montly
</t>
    </r>
  </si>
  <si>
    <r>
      <rPr>
        <b/>
        <sz val="11"/>
        <color theme="1"/>
        <rFont val="Calibri"/>
        <family val="2"/>
        <scheme val="minor"/>
      </rPr>
      <t>Donald Trump (63029241) - Kenya Isobar Kenya hire date 04/06/19, married male, dtrump@enoemail Nat ID 35435435 NSSF 32432535. Address Office 2, 5th floor, Jadala Place&amp;#xa;Ngong Lane off Ngong Road&amp;#xa;Nairobi&amp;#xa;Kenya</t>
    </r>
    <r>
      <rPr>
        <sz val="11"/>
        <color theme="1"/>
        <rFont val="Calibri"/>
        <family val="2"/>
        <scheme val="minor"/>
      </rPr>
      <t xml:space="preserve">
Salary - 100,000
Travel - 30,000
Cellphone - 24,000
Parking - 60,000
</t>
    </r>
  </si>
  <si>
    <r>
      <rPr>
        <b/>
        <sz val="11"/>
        <color theme="1"/>
        <rFont val="Calibri"/>
        <family val="2"/>
        <scheme val="minor"/>
      </rPr>
      <t>Gordon Bennett Isobar Kenya (63029247) - Kenya Male married Nat ID 2,  34554354, 	
PIN A123456789D, NSSF 87856756654. Office 2, 5th floor, Jadala Place&amp;#xa;Ngong Lane off Ngong Road&amp;#xa;Nairobi&amp;#xa;Kenya gbennett@email.com</t>
    </r>
    <r>
      <rPr>
        <sz val="11"/>
        <color theme="1"/>
        <rFont val="Calibri"/>
        <family val="2"/>
        <scheme val="minor"/>
      </rPr>
      <t xml:space="preserve">
Salary - 75,000 Annual
Travel - 5000 Monthly
Cellphone - 1000 Monthly
Parking - 10000 Monthly</t>
    </r>
  </si>
  <si>
    <t>SSA-20190606-135013-ETO.csv.pgp and SSA-20190606-135013-PAY.csv.pgp</t>
  </si>
  <si>
    <t>https://wd3-impl.workday.com/dentsuaegis1/d/inst/15$30106/2085$153277.htmld</t>
  </si>
  <si>
    <t>Emelia Agyapong (63022107) - Ghana Ghana Carat - 10/07/19 (no output expected)
Global - Commission 8,000.00
Ghana - Spot Bonus 5,000.00
Ghana - Severance 2,000.00
Ghana - Referral Payment 1,000.00
Ghana - Overtime payment 2,000.00
Ghana - Notice pay 1,000.00</t>
  </si>
  <si>
    <r>
      <rPr>
        <b/>
        <sz val="9"/>
        <rFont val="Arial"/>
        <family val="2"/>
      </rPr>
      <t xml:space="preserve">All entered as at 04/06/2019
</t>
    </r>
    <r>
      <rPr>
        <sz val="9"/>
        <rFont val="Arial"/>
        <family val="2"/>
      </rPr>
      <t xml:space="preserve">
</t>
    </r>
    <r>
      <rPr>
        <b/>
        <sz val="9"/>
        <rFont val="Arial"/>
        <family val="2"/>
      </rPr>
      <t xml:space="preserve">Ato Abassah (63022109) - Ghana Carat
</t>
    </r>
    <r>
      <rPr>
        <sz val="9"/>
        <rFont val="Arial"/>
        <family val="2"/>
      </rPr>
      <t xml:space="preserve">Ghana - Spot Bonus 15,000.00
Ghana - Referral Payment 100.00
Ghana - Severance 250.00
Ghana - Notice pay 10,000.00
Ghana - Overtime payment 1,000.00
Global - Commission 1,200.00
</t>
    </r>
    <r>
      <rPr>
        <b/>
        <sz val="9"/>
        <rFont val="Arial"/>
        <family val="2"/>
      </rPr>
      <t xml:space="preserve">Eric Mwaniki (63002377) - Kenya Isobar Kenya ISO006
</t>
    </r>
    <r>
      <rPr>
        <sz val="9"/>
        <rFont val="Arial"/>
        <family val="2"/>
      </rPr>
      <t>Kenya - Spot Bonus 50,000.00
Kenya - Referral Payment 50,000.00
Kenya - Notice pay 10,000.00
Kenya - Overtime payment 20,000.00
Global - Commission 5,000.00
Loreen Hunter (63002401) 16018 - Tanzania
Tanzania - Spot Bonus 10,000,000.00
Tanzania - Referral Payment 100,000.00
Tanzania - Notice pay 500,000.00
Global - Commission 1,000,000.00
Andrew Kakoma (63006949)  240001- Zambia
Zambia - Spot Bonus 100,000.00
Zambia - Severance 25,000.00
Zambia - Service bonus 50,000.00
Zambia - Repatriation 15,000.00
Zambia - Referral Payment 1,000.00
Zambia - Overtime payment 25,000.00
Zambia - Notice Pay 50,000.00
Zambia - Leave in Lieu 40,000.00
Global - Commission 50,000.00</t>
    </r>
  </si>
  <si>
    <t>SSA-20190606-141623-PAY.csv.pgp</t>
  </si>
  <si>
    <t>https://wd3-impl.workday.com/dentsuaegis1/d/inst/15$30106/2085$153283.htmld</t>
  </si>
  <si>
    <t>Confirm if the the mandatroy files came out for test 008 - Tessa Smith</t>
  </si>
  <si>
    <t>If data is input correctly into SAGE</t>
  </si>
  <si>
    <t>Confirm with test 023</t>
  </si>
  <si>
    <t xml:space="preserve">All </t>
  </si>
  <si>
    <t>SSA-20190605-093713-ETO.csv.pgp</t>
  </si>
  <si>
    <t>Same data as test 057</t>
  </si>
  <si>
    <r>
      <t xml:space="preserve">1. South Africa </t>
    </r>
    <r>
      <rPr>
        <b/>
        <sz val="11"/>
        <color theme="1"/>
        <rFont val="Calibri"/>
        <family val="2"/>
        <scheme val="minor"/>
      </rPr>
      <t>Rejoice Zharare</t>
    </r>
    <r>
      <rPr>
        <sz val="11"/>
        <color theme="1"/>
        <rFont val="Calibri"/>
        <family val="2"/>
        <scheme val="minor"/>
      </rPr>
      <t xml:space="preserve"> (63002232) 2553 MEC Carat (Pty) Ltd, Sick leave 1 day 0306, Exam Leave .5 days 0406, family responsibility 1 day 0506, annual leave 7 days 0606 - 14/06 2. Ghana </t>
    </r>
    <r>
      <rPr>
        <b/>
        <sz val="11"/>
        <color theme="1"/>
        <rFont val="Calibri"/>
        <family val="2"/>
        <scheme val="minor"/>
      </rPr>
      <t>Mawuli De-Lima (</t>
    </r>
    <r>
      <rPr>
        <sz val="11"/>
        <color theme="1"/>
        <rFont val="Calibri"/>
        <family val="2"/>
        <scheme val="minor"/>
      </rPr>
      <t xml:space="preserve">63002404) Ghana Vizeum 18016, Unpaid leave 1 day 0306, Sick 1 day 0406, exam 1 day 0506, Annual 11 days 0606 - 2006. 3. Nigeria </t>
    </r>
    <r>
      <rPr>
        <b/>
        <sz val="11"/>
        <color theme="1"/>
        <rFont val="Calibri"/>
        <family val="2"/>
        <scheme val="minor"/>
      </rPr>
      <t>Abena Annan</t>
    </r>
    <r>
      <rPr>
        <sz val="11"/>
        <color theme="1"/>
        <rFont val="Calibri"/>
        <family val="2"/>
        <scheme val="minor"/>
      </rPr>
      <t xml:space="preserve"> (63002434) 230009, Annual 10 days 1706 - 2806, Exam 1 day 1106, Sick 1 day 0506, Unpaid 1 day 0306. 4 Kenya, </t>
    </r>
    <r>
      <rPr>
        <b/>
        <sz val="11"/>
        <color theme="1"/>
        <rFont val="Calibri"/>
        <family val="2"/>
        <scheme val="minor"/>
      </rPr>
      <t>Joel Rao</t>
    </r>
    <r>
      <rPr>
        <sz val="11"/>
        <color theme="1"/>
        <rFont val="Calibri"/>
        <family val="2"/>
        <scheme val="minor"/>
      </rPr>
      <t xml:space="preserve"> (63002393),Dentsu Aegis Network Kenya,  Annual Leave 5 days 0306 - 0706, Unpaind 1 day 1006, Study 1 day 1106, Sick 1 day 1206. Tanzania. </t>
    </r>
    <r>
      <rPr>
        <b/>
        <sz val="11"/>
        <color theme="1"/>
        <rFont val="Calibri"/>
        <family val="2"/>
        <scheme val="minor"/>
      </rPr>
      <t>Dorothy Malisa</t>
    </r>
    <r>
      <rPr>
        <sz val="11"/>
        <color theme="1"/>
        <rFont val="Calibri"/>
        <family val="2"/>
        <scheme val="minor"/>
      </rPr>
      <t xml:space="preserve"> (63002370),16007 Sick 0.5 days 1206 Annual 5 days 0306 - 0706, Unpaid 1 day 1006, Study 1 day 1106. 6 Zambia </t>
    </r>
    <r>
      <rPr>
        <b/>
        <sz val="11"/>
        <color theme="1"/>
        <rFont val="Calibri"/>
        <family val="2"/>
        <scheme val="minor"/>
      </rPr>
      <t>Sikota Bones (63006951) 240003</t>
    </r>
    <r>
      <rPr>
        <sz val="11"/>
        <color theme="1"/>
        <rFont val="Calibri"/>
        <family val="2"/>
        <scheme val="minor"/>
      </rPr>
      <t xml:space="preserve"> Annual Leave 3 days 0306 - 0506, Family 1 day 0606, sick 1 day 0706, unpaid 1 day 1006, exam 1 day 1106.</t>
    </r>
  </si>
  <si>
    <t>SSA-20190607-124415-ATO.csv.pgp</t>
  </si>
  <si>
    <t>https://wd3-impl.workday.com/dentsuaegis1/d/inst/1$427/2085$153287.htmld</t>
  </si>
  <si>
    <t>Loreen Hunter (63002401) Aegis Media Tanzania 16018, Took off name title, also changed dob to 010190 and citizenship</t>
  </si>
  <si>
    <t>SSA-20190607-130146-ETO.csv.pgp</t>
  </si>
  <si>
    <t>https://wd3-impl.workday.com/dentsuaegis1/d/inst/15$30106/2085$153290.htmld</t>
  </si>
  <si>
    <t>Sage System Processing</t>
  </si>
  <si>
    <t>Queue Comments</t>
  </si>
  <si>
    <t>System Processing Comments</t>
  </si>
  <si>
    <t>File Origin</t>
  </si>
  <si>
    <t>0605_084408</t>
  </si>
  <si>
    <t>No errors</t>
  </si>
  <si>
    <t>Processed Successfully</t>
  </si>
  <si>
    <t>0605_092613</t>
  </si>
  <si>
    <t>Processed Successfully with some data warnings due to test data</t>
  </si>
  <si>
    <t>0605_093713</t>
  </si>
  <si>
    <t>Processed Successfully with tax number warning</t>
  </si>
  <si>
    <t>0605_094434</t>
  </si>
  <si>
    <t>Processed Successfully with warning due to insufficient field permissions on tax start date</t>
  </si>
  <si>
    <t>Warning Comment</t>
  </si>
  <si>
    <t>Error Comment</t>
  </si>
  <si>
    <t>Tax Start Date cannot be updated. Would need to be a new record</t>
  </si>
  <si>
    <t>0605_094953</t>
  </si>
  <si>
    <t>Hold: Manual Transfer Required</t>
  </si>
  <si>
    <t>Manual Actions</t>
  </si>
  <si>
    <t>0605_104230</t>
  </si>
  <si>
    <t>Failed to load file due to special characters</t>
  </si>
  <si>
    <t>0605_102030</t>
  </si>
  <si>
    <t>0605_102640</t>
  </si>
  <si>
    <t>0605_103446</t>
  </si>
  <si>
    <t>0606_125247</t>
  </si>
  <si>
    <t>0606_130106</t>
  </si>
  <si>
    <t>0606_130657</t>
  </si>
  <si>
    <t>0606_135013</t>
  </si>
  <si>
    <t>Processed Successfully with unrelated warnings</t>
  </si>
  <si>
    <t>Processed Successfully with warning to inform that account number won't be modified, but a new account will be created for auditing purposes</t>
  </si>
  <si>
    <t>Processed With Success and Errors</t>
  </si>
  <si>
    <t>No warnings for success records</t>
  </si>
  <si>
    <t>Successfully processed with all fields updated as per source data</t>
  </si>
  <si>
    <t>Successfully updated to TessaTest and SmithTest</t>
  </si>
  <si>
    <t>Successfully updated to Male Gender and Mr as Title</t>
  </si>
  <si>
    <t>Update successful with no mandatory field errors or warnings</t>
  </si>
  <si>
    <t>Successfully created with no mandatory field issues.</t>
  </si>
  <si>
    <t>Fields for paypoint, RSCCode and Nature of contract imported successfully. Pay file still to be confirmed</t>
  </si>
  <si>
    <t>Birth Date updated</t>
  </si>
  <si>
    <t>Sage Status</t>
  </si>
  <si>
    <t>ID number updated correctly</t>
  </si>
  <si>
    <t>Number updated as per source data</t>
  </si>
  <si>
    <t>Updated and Period Salary field in Sage matches (Note that the Sage Employee Code for this person is 119_001)</t>
  </si>
  <si>
    <t>Period Salary value updated</t>
  </si>
  <si>
    <t>No record processed to Sage</t>
  </si>
  <si>
    <t>Record came through and paypoint was updated in Sage with the new location</t>
  </si>
  <si>
    <t>A new record with the banking details was created. Note that for auditing purposes Sage will always create a new bank detail record even for changes</t>
  </si>
  <si>
    <t>Date changed as per the source file</t>
  </si>
  <si>
    <t>Salary value changed successfully</t>
  </si>
  <si>
    <t>Salary change made, however this is only effective from the active period. Previous backpay would need to be loaded manually</t>
  </si>
  <si>
    <t>Salary value overridden with the latest value</t>
  </si>
  <si>
    <t>Termination Date updated correctely and reason also updated</t>
  </si>
  <si>
    <t>Empls with full address</t>
  </si>
  <si>
    <t>Check file: 5062019_195029</t>
  </si>
  <si>
    <t>Check employee: 63002256</t>
  </si>
  <si>
    <t>Known as name updated in Sage</t>
  </si>
  <si>
    <t>New employee created in the current pay period with previous period engagement date</t>
  </si>
  <si>
    <t>New hire created successfully</t>
  </si>
  <si>
    <t>Pass/PAY still to be confirmed</t>
  </si>
  <si>
    <t>Record updated with latest salary, however no job details are interfaced for update</t>
  </si>
  <si>
    <t>Record updated with salary values. No grade or title details interfaced to be updated</t>
  </si>
  <si>
    <t>Still to be processed after ETO testing is up to date</t>
  </si>
  <si>
    <t>No employee record received</t>
  </si>
  <si>
    <t>Record successfully terminated with previous resignation value</t>
  </si>
  <si>
    <t>Termination successfully processed and reason data matches</t>
  </si>
  <si>
    <t>0606_124813</t>
  </si>
  <si>
    <t>Error loading CSV due to special characters</t>
  </si>
  <si>
    <t>Errors corrected</t>
  </si>
  <si>
    <t>Error Empls: 16023: Bank details required (This is due to a system issue where the employee was linked to ACB instead of Cash)</t>
  </si>
  <si>
    <t>Manual Transfer completed successfully</t>
  </si>
  <si>
    <t>Sage Columns</t>
  </si>
  <si>
    <t>Workday Link</t>
  </si>
  <si>
    <t>63029238,  hire date changed from 5th June to 12th June 2019</t>
  </si>
  <si>
    <t>All the allowances are increased by 6000. for employee 63029237</t>
  </si>
  <si>
    <t>Removed two allowances effective 24th June and deleted 3 allowance from employee's record.   63002058 - Sage ID: 018_001</t>
  </si>
  <si>
    <t>63002072 - SAGE ID - 056  salary changed to 718,659.84 ZAR</t>
  </si>
  <si>
    <t>Donald Mokgale (63002343) OTP increased by 3000 Sage ID : MOK001</t>
  </si>
  <si>
    <t>TestWill Test (63029237) Rescinded "South Africa - Spot Bonus" 20000 for 03/06/2019</t>
  </si>
  <si>
    <t>12th June 2019</t>
  </si>
  <si>
    <t>https://wd3-impl.workday.com/dentsuaegis1/d/inst/1$427/2085$153351.htmld</t>
  </si>
  <si>
    <t>https://wd3-impl.workday.com/dentsuaegis1/d/inst/1$427/2085$153348.htmld</t>
  </si>
  <si>
    <t>https://wd3-impl.workday.com/dentsuaegis1/d/inst/1$427/2085$153347.htmld</t>
  </si>
  <si>
    <t>No Files generated</t>
  </si>
  <si>
    <t>SSA-20190612-203147-PAY.csv.pgp</t>
  </si>
  <si>
    <t>SSA-20190612-203504-PAY.csv.pgp</t>
  </si>
  <si>
    <t>https://wd3-impl.workday.com/dentsuaegis1/d/inst/1$427/2085$153365.htmld</t>
  </si>
  <si>
    <t>SSA-20190612-204538-PAY.csv.pgp</t>
  </si>
  <si>
    <t>https://wd3-impl.workday.com/dentsuaegis1/d/inst/1$427/2085$153368.htmld</t>
  </si>
  <si>
    <t>Fail</t>
  </si>
  <si>
    <t>SSA-20190612-204732-ETO.csv.pgp</t>
  </si>
  <si>
    <t xml:space="preserve">63029240 - </t>
  </si>
  <si>
    <t xml:space="preserve">63024792 - </t>
  </si>
  <si>
    <t>SSA-20190613-124455-ETO.csv.pgp
SSA-20190613-124455-PAY.csv.pgp
SSA-20190613-124455-BEN.csv.pgp</t>
  </si>
  <si>
    <t>https://wd3-impl.workday.com/dentsuaegis1/d/inst/15$30106/2085$153386.htmld</t>
  </si>
  <si>
    <t>Ready for Retest</t>
  </si>
  <si>
    <t>Check regarding Country Code Field Names
Andy to Raise CR after Sage Team's requirement email</t>
  </si>
  <si>
    <t>As Sage team is able to load the tests files the scenario is passed</t>
  </si>
  <si>
    <t>New hired successfully processed and data matches to source</t>
  </si>
  <si>
    <t xml:space="preserve">Partial Pass
</t>
  </si>
  <si>
    <t>Record details updated with latest data matching</t>
  </si>
  <si>
    <t>Record first had to be transferred in Sage. And thereafter changes processed and updated successfully</t>
  </si>
  <si>
    <t>Record is seen to exist through process and causes update event. However system core process errors saying that the employee does not exist. Sage to investigate further</t>
  </si>
  <si>
    <t>Record did not have Title Type, and this is a mandatory field..
Load in middle due to mandatory data missing.
SSA-20190606-135013-ETO.csv.pgp and SSA-20190606-135013-PAY.csv.pgp</t>
  </si>
  <si>
    <t>https://wd3-impl.workday.com/dentsuaegis1/d/inst/15$30106/2085$153277.htmld
https://wd3-impl.workday.com/dentsuaegis1/d/inst/1$427/2085$153389.htmld</t>
  </si>
  <si>
    <t>SSA-20190613-160022-ETO.csv.pgp</t>
  </si>
  <si>
    <t xml:space="preserve">	SSA-20190613-160022-ATO.csv.pgp</t>
  </si>
  <si>
    <t>https://wd3-impl.workday.com/dentsuaegis1/d/inst/1$427/2085$153392.htmld</t>
  </si>
  <si>
    <t>https://wd3-impl.workday.com/dentsuaegis1/d/inst/1$427/2085$153395.htmld</t>
  </si>
  <si>
    <t>File did not get generated</t>
  </si>
  <si>
    <t>Country</t>
  </si>
  <si>
    <t>WD Employee ID</t>
  </si>
  <si>
    <t>Legacy Payroll ID</t>
  </si>
  <si>
    <t>Employee Name</t>
  </si>
  <si>
    <t>LOA Type</t>
  </si>
  <si>
    <t>Start Date</t>
  </si>
  <si>
    <t>End Date</t>
  </si>
  <si>
    <t>ZAF</t>
  </si>
  <si>
    <t>Marina De Bruin (63002146)</t>
  </si>
  <si>
    <t>South Africa-Maternity Leave</t>
  </si>
  <si>
    <t>Okkie Mathevula (63002243)</t>
  </si>
  <si>
    <t>South Africa-Paternity Leave-Time Off</t>
  </si>
  <si>
    <t>Fiona November (63025485)</t>
  </si>
  <si>
    <t>South Africa-Sabbatical Leave</t>
  </si>
  <si>
    <t>Graham Deneys (63002303)</t>
  </si>
  <si>
    <t>South Africa-Unpaid Leave</t>
  </si>
  <si>
    <t>Jill Harris (63002107)</t>
  </si>
  <si>
    <t>Kyle Van Rooi (63002151)</t>
  </si>
  <si>
    <t>South Africa-Sick Leave-Time Off</t>
  </si>
  <si>
    <t>GHA</t>
  </si>
  <si>
    <t>Kwame Appaw (63002400)</t>
  </si>
  <si>
    <t>Ghana &gt; Ghana-Leave of Absence (Paid)</t>
  </si>
  <si>
    <t>John Teye (63002395)</t>
  </si>
  <si>
    <t>Ghana &gt; Ghana-Leave of Absence (Unpaid)</t>
  </si>
  <si>
    <t>Kofi Owusu (63002399)</t>
  </si>
  <si>
    <t>Ghana &gt; Ghana-Long-Term Sick</t>
  </si>
  <si>
    <t>Patricia Ntow (63002414)</t>
  </si>
  <si>
    <t>Ghana &gt; Ghana-Maternity Leave</t>
  </si>
  <si>
    <t>Ghana &gt; Ghana-Paternity Leave</t>
  </si>
  <si>
    <t>KEN</t>
  </si>
  <si>
    <t>Fidel Halwenge (63007927)</t>
  </si>
  <si>
    <t>Kenya &gt; Kenya-Leave of Absence (Paid)</t>
  </si>
  <si>
    <t>Kenya &gt; Kenya-Leave of Absence (Unpaid)</t>
  </si>
  <si>
    <t>Isaiah Iraya (63007889)</t>
  </si>
  <si>
    <t>Kenya &gt; Kenya-Long-Term Sick</t>
  </si>
  <si>
    <t>Flavia Kassamani  (63007905)</t>
  </si>
  <si>
    <t>Kenya &gt; Kenya-Maternity Leave</t>
  </si>
  <si>
    <t>Kenya &gt; Kenya-Paternity Leave</t>
  </si>
  <si>
    <t>NGA</t>
  </si>
  <si>
    <t>Lynda Iroegbu (63002484)</t>
  </si>
  <si>
    <t>Nigeria &gt; Nigeria-Leave of Absence (Paid)</t>
  </si>
  <si>
    <t>Adewole Adeosun (63020102)</t>
  </si>
  <si>
    <t>Nigeria &gt; Nigeria-Leave of Absence (Unpaid)</t>
  </si>
  <si>
    <t>Nigeria &gt; Nigeria-Long-Term Sick</t>
  </si>
  <si>
    <t>Nigeria &gt; Nigeria-Maternity Leave</t>
  </si>
  <si>
    <t>Nigeria &gt; Nigeria-Paternity Leave</t>
  </si>
  <si>
    <t>Tanzania &gt; Tanzania-Leave of Absence (Paid)</t>
  </si>
  <si>
    <t>TZA</t>
  </si>
  <si>
    <t>Nawaz James (63007741)</t>
  </si>
  <si>
    <t>Tanzania &gt; Tanzania-Leave of Absence (Unpaid)</t>
  </si>
  <si>
    <t>Tanzania &gt; Tanzania-Long-Term Sick</t>
  </si>
  <si>
    <t>Tanzania &gt; Tanzania-Maternity Leave</t>
  </si>
  <si>
    <t>Tanzania &gt; Tanzania-Paternity Leave</t>
  </si>
  <si>
    <t>Zambia &gt; Zambia-Leave of Absence (Paid)</t>
  </si>
  <si>
    <t>Zambia &gt; Zambia-Long-Term Sick</t>
  </si>
  <si>
    <t>Zambia &gt; Zambia-Leave of Absence (Unpaid)</t>
  </si>
  <si>
    <t>Zambia &gt; Zambia-Maternity Leave</t>
  </si>
  <si>
    <t>Zambia &gt; Zambia-Paternity Leave</t>
  </si>
  <si>
    <t>Paa Woode (63022108)</t>
  </si>
  <si>
    <t>Ghana-Annual Leave</t>
  </si>
  <si>
    <t>Ghana-Unpaid Leave</t>
  </si>
  <si>
    <t>Ghana-Sick Leave</t>
  </si>
  <si>
    <t>Ghana-Study/Exam Leave</t>
  </si>
  <si>
    <t>Chesang Koech (63007923)</t>
  </si>
  <si>
    <t>Kenya-Annual Leave</t>
  </si>
  <si>
    <t>Kenya-Unpaid Leave</t>
  </si>
  <si>
    <t>Kenya-Sick Leave</t>
  </si>
  <si>
    <t>Kenya-Study/Exam Leave</t>
  </si>
  <si>
    <t>Alice Adeworan (63002489)</t>
  </si>
  <si>
    <t>Nigeria-Annual Leave</t>
  </si>
  <si>
    <t>Nigeria-Unpaid Leave</t>
  </si>
  <si>
    <t>Nigeria-Sick Leave</t>
  </si>
  <si>
    <t>Nigeria-Study/Exam Leave</t>
  </si>
  <si>
    <t>Gregory Wendzicha (63002279)</t>
  </si>
  <si>
    <t>South Africa-Family Responsibility</t>
  </si>
  <si>
    <t>South Africa-Study/Exam Leave</t>
  </si>
  <si>
    <t>South Africa-Annual Leave</t>
  </si>
  <si>
    <t>South Africa-Birthday Leave</t>
  </si>
  <si>
    <t>DOESN'T APPEAR</t>
  </si>
  <si>
    <t>South Africa-1% leave</t>
  </si>
  <si>
    <t>Evelyn Auguste (63002380)</t>
  </si>
  <si>
    <t>Tanzania-Annual Leave</t>
  </si>
  <si>
    <t>Tanzania-Unpaid Leave</t>
  </si>
  <si>
    <t>Tanzania-Sick Leave</t>
  </si>
  <si>
    <t>Tanzania-Family Responsibility</t>
  </si>
  <si>
    <t>Tanzania-Study/Exam Leave</t>
  </si>
  <si>
    <t>ZMB</t>
  </si>
  <si>
    <t>Jessica Kanyuka (63006950)</t>
  </si>
  <si>
    <t>Zambia-Annual Leave</t>
  </si>
  <si>
    <t>Zambia-Unpaid Leave</t>
  </si>
  <si>
    <t>Zambia-Sick Leave</t>
  </si>
  <si>
    <t>Zambia-Study/Exam Leave</t>
  </si>
  <si>
    <t>Zambia-Family Responsibility</t>
  </si>
  <si>
    <t>Blocked</t>
  </si>
  <si>
    <t>Chesang Koech (63007923)
6th May 2019</t>
  </si>
  <si>
    <t>Chesang Koech (63007923)
10th May 2019</t>
  </si>
  <si>
    <t>Chesang Koech (63007923)
9th May 2019 made half a day</t>
  </si>
  <si>
    <t>Absence Return for Patricia Ntow (63002414) last day of absence on 18-Jun-2019, first day back at work on 19-Jun-2019</t>
  </si>
  <si>
    <t>changed the effective date to 06/05/2019
Estelle Dietrich (63002059)</t>
  </si>
  <si>
    <t>Fiona November (63025485)
Changed the First day of absence to 01/05/2019 to 31/12/2019
from 06/05/2019 to 31/12/2019</t>
  </si>
  <si>
    <t>Graham Deneys (63002303) Rescinded the Unpaid Leave from 13/06/2019 to 03/11/2019</t>
  </si>
  <si>
    <t>Steve Downey terminated back in feb 2019.  Now have been hired from 10/ 06/2019.</t>
  </si>
  <si>
    <t>Mogamat Daniels (63002171)  
Termination Date
06/05/2019 changed to 28/06/2019</t>
  </si>
  <si>
    <t>https://wd3-impl.workday.com/dentsuaegis1/d/inst/1$427/2085$153458.htmld</t>
  </si>
  <si>
    <t>https://wd3-impl.workday.com/dentsuaegis1/d/inst/3$6140/2085$153447.htmld</t>
  </si>
  <si>
    <t>https://wd3-impl.workday.com/dentsuaegis1/d/inst/1$427/2085$153461.htmld</t>
  </si>
  <si>
    <t>SSA-20190619-150003-ATO.csv.pgp</t>
  </si>
  <si>
    <t>SSA-20190619-145948-ETO.csv.pgp</t>
  </si>
  <si>
    <t>SSA-20190619-150502-ATO.csv.pgp</t>
  </si>
  <si>
    <t>The integration is designed not to send correction or Rescind as discussed prior.</t>
  </si>
  <si>
    <t>The integration is designed not to send correction or Rescind as discussed prior.
The rescind on hire or a non starter needs to be handled manually</t>
  </si>
  <si>
    <t>Jira 4247 is raised
The integration is designed not to send correction or Rescind as discussed prior.
The rescind on hire or a non starter needs to be handled manually</t>
  </si>
  <si>
    <t>Cuan Bergman terminated on 31/01/2019 rehired in same company and costcenter for 19/06/2019</t>
  </si>
  <si>
    <t>https://wd3-impl.workday.com/dentsuaegis1/d/inst/1$427/2085$153469.htmld</t>
  </si>
  <si>
    <t>SSA-20190619-163230-ETO.csv.pgp</t>
  </si>
  <si>
    <t>https://wd3-impl.workday.com/dentsuaegis1/d/inst/1$427/2085$153447.htmld</t>
  </si>
  <si>
    <t>Defect 4252 raised</t>
  </si>
  <si>
    <t>SSA-20190605-093713-PAY.csv.pgp</t>
  </si>
  <si>
    <t>SSA-20190605-102030-ETO.csv.pgp</t>
  </si>
  <si>
    <t>SSA-20190605-102030-PAY.csv.pgp</t>
  </si>
  <si>
    <t>SSA-20190606-125247-ETO.csv.pgp</t>
  </si>
  <si>
    <t>SSA-20190606-125247-PAY.csv.pgp</t>
  </si>
  <si>
    <t>SSA-20190606-130106-ETO.csv.pgp</t>
  </si>
  <si>
    <t>SSA-20190606-130106-PAY.csv.pgp</t>
  </si>
  <si>
    <t>SSA-20190606-130657-ETO.csv.pgp</t>
  </si>
  <si>
    <t>SSA-20190606-130657-PAY.csv.pgp</t>
  </si>
  <si>
    <t>SSA-20190606-130657-BEN.csv.pgp</t>
  </si>
  <si>
    <t>SSA-20190613-124455-PAY.csv.pgp</t>
  </si>
  <si>
    <t>SSA-20190613-124455-ETO.csv.pgp</t>
  </si>
  <si>
    <t>SSA-20190613-124455-BEN.csv.pgp</t>
  </si>
  <si>
    <t>SSA-20190606-135013-ETO.csv.pgp</t>
  </si>
  <si>
    <t>SSA-20190606-135013-PAY.csv.pgp</t>
  </si>
  <si>
    <t>File initially failed due to special characters</t>
  </si>
  <si>
    <t>PAY File Name</t>
  </si>
  <si>
    <t>ATO File Name</t>
  </si>
  <si>
    <t>BEN File Name</t>
  </si>
  <si>
    <t>Additional Files</t>
  </si>
  <si>
    <t>SSA-20190605-092613-ETO</t>
  </si>
  <si>
    <t>SSA-20190605-195029-ETO</t>
  </si>
  <si>
    <t>SSA-20190611-092027-ETO</t>
  </si>
  <si>
    <t>SSA-20190612-080004-ETO</t>
  </si>
  <si>
    <t>SSA-20190619-094500-ETO</t>
  </si>
  <si>
    <t>SSA-20190620-113516-ETO</t>
  </si>
  <si>
    <t>SSA-20190620-120105-ETO</t>
  </si>
  <si>
    <t>SSA-20190606-140933-PAY</t>
  </si>
  <si>
    <t>SSA-20190617-102232-PAY</t>
  </si>
  <si>
    <t>SSA-20190619-094500-PAY</t>
  </si>
  <si>
    <t>SSA-20190607-130146-ATO</t>
  </si>
  <si>
    <t>SSA-20190613-124455-ATO</t>
  </si>
  <si>
    <t>SSA-20190613-205608-ATO</t>
  </si>
  <si>
    <t>SSA-20190613-210519-ATO</t>
  </si>
  <si>
    <t>SSA-20190617-102232-ATO</t>
  </si>
  <si>
    <t>SSA-20190619-094500-ATO</t>
  </si>
  <si>
    <t>SSA-20190619-145948-ATO</t>
  </si>
  <si>
    <t>SSA-20190619-154218-ATO</t>
  </si>
  <si>
    <t>SSA-20190620-113516-ATO</t>
  </si>
  <si>
    <t>SSA-20190620-120105-ATO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</si>
</sst>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8"/>
      <color theme="1"/>
      <name val="Calibri"/>
      <family val="2"/>
      <scheme val="minor"/>
    </font>
    <font>
      <sz val="24"/>
      <color theme="1"/>
      <name val="Calibri"/>
      <family val="2"/>
      <scheme val="minor"/>
    </font>
    <font>
      <sz val="11"/>
      <color rgb="FF000000"/>
      <name val="Calibri"/>
      <family val="2"/>
      <scheme val="minor"/>
    </font>
    <font>
      <b/>
      <sz val="11"/>
      <color theme="1"/>
      <name val="Calibri"/>
      <family val="2"/>
      <scheme val="minor"/>
    </font>
    <font>
      <b/>
      <sz val="10"/>
      <color theme="1"/>
      <name val="Calibri"/>
      <family val="2"/>
      <scheme val="minor"/>
    </font>
    <font>
      <b/>
      <sz val="11"/>
      <color rgb="FF000000"/>
      <name val="Calibri"/>
      <family val="2"/>
      <scheme val="minor"/>
    </font>
    <font>
      <sz val="14"/>
      <name val="Arial"/>
      <family val="2"/>
    </font>
    <font>
      <u/>
      <sz val="11"/>
      <color theme="10"/>
      <name val="Calibri"/>
      <family val="2"/>
      <scheme val="minor"/>
    </font>
    <font>
      <sz val="10"/>
      <color rgb="FF000000"/>
      <name val="Segoe UI"/>
      <family val="2"/>
    </font>
    <font>
      <sz val="12"/>
      <color theme="1"/>
      <name val="Calibri"/>
      <family val="2"/>
      <scheme val="minor"/>
    </font>
    <font>
      <sz val="11"/>
      <color rgb="FF000000"/>
      <name val="Calibri"/>
      <family val="2"/>
    </font>
    <font>
      <sz val="11"/>
      <color rgb="FF9C0006"/>
      <name val="Calibri"/>
      <family val="2"/>
    </font>
    <font>
      <sz val="11"/>
      <color rgb="FFFF0000"/>
      <name val="Calibri"/>
      <family val="2"/>
      <scheme val="minor"/>
    </font>
    <font>
      <sz val="11"/>
      <name val="Calibri"/>
      <family val="2"/>
      <scheme val="minor"/>
    </font>
    <font>
      <sz val="12"/>
      <color theme="1"/>
      <name val="Times New Roman"/>
      <family val="1"/>
    </font>
    <font>
      <sz val="9"/>
      <name val="Arial"/>
      <family val="2"/>
    </font>
    <font>
      <b/>
      <sz val="9"/>
      <name val="Arial"/>
      <family val="2"/>
    </font>
    <font>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CC"/>
      </patternFill>
    </fill>
    <fill>
      <patternFill patternType="solid">
        <fgColor theme="0" tint="-0.34998626667073579"/>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thin">
        <color theme="0" tint="-0.14993743705557422"/>
      </left>
      <right style="thin">
        <color theme="0" tint="-0.14996795556505021"/>
      </right>
      <top style="thin">
        <color theme="0" tint="-0.14993743705557422"/>
      </top>
      <bottom style="thin">
        <color theme="0" tint="-0.14993743705557422"/>
      </bottom>
      <diagonal/>
    </border>
    <border>
      <left style="thin">
        <color theme="0" tint="-0.14993743705557422"/>
      </left>
      <right/>
      <top/>
      <bottom style="thin">
        <color theme="0" tint="-0.14993743705557422"/>
      </bottom>
      <diagonal/>
    </border>
    <border>
      <left style="thin">
        <color theme="0" tint="-0.14993743705557422"/>
      </left>
      <right style="thin">
        <color theme="0" tint="-0.14993743705557422"/>
      </right>
      <top/>
      <bottom style="thin">
        <color theme="0" tint="-0.14993743705557422"/>
      </bottom>
      <diagonal/>
    </border>
  </borders>
  <cellStyleXfs count="3">
    <xf numFmtId="0" fontId="0" fillId="0" borderId="0"/>
    <xf numFmtId="0" fontId="8" fillId="0" borderId="0" applyNumberFormat="0" applyFill="0" applyBorder="0" applyAlignment="0" applyProtection="0"/>
    <xf numFmtId="0" fontId="18" fillId="3" borderId="30" applyNumberFormat="0" applyFont="0" applyAlignment="0" applyProtection="0"/>
  </cellStyleXfs>
  <cellXfs count="107">
    <xf numFmtId="0" fontId="0" fillId="0" borderId="0" xfId="0"/>
    <xf numFmtId="0" fontId="0" fillId="0" borderId="4" xfId="0" applyBorder="1"/>
    <xf numFmtId="0" fontId="0" fillId="0" borderId="2" xfId="0" applyBorder="1" applyAlignment="1">
      <alignment textRotation="90"/>
    </xf>
    <xf numFmtId="0" fontId="0" fillId="0" borderId="5" xfId="0" applyBorder="1" applyAlignment="1">
      <alignment textRotation="90"/>
    </xf>
    <xf numFmtId="0" fontId="0" fillId="0" borderId="4" xfId="0" applyBorder="1" applyAlignment="1">
      <alignment textRotation="90"/>
    </xf>
    <xf numFmtId="0" fontId="0" fillId="0" borderId="0" xfId="0" applyAlignment="1">
      <alignment horizontal="left" vertical="top" wrapText="1"/>
    </xf>
    <xf numFmtId="0" fontId="4" fillId="0" borderId="0" xfId="0" applyFont="1"/>
    <xf numFmtId="0" fontId="5" fillId="0" borderId="0" xfId="0" applyFont="1"/>
    <xf numFmtId="0" fontId="1" fillId="0" borderId="21" xfId="0" applyFont="1" applyBorder="1"/>
    <xf numFmtId="0" fontId="1" fillId="0" borderId="17" xfId="0" applyFont="1" applyBorder="1"/>
    <xf numFmtId="0" fontId="1" fillId="0" borderId="22" xfId="0" applyFont="1" applyBorder="1"/>
    <xf numFmtId="0" fontId="1" fillId="0" borderId="23" xfId="0" applyFont="1" applyBorder="1"/>
    <xf numFmtId="0" fontId="1" fillId="0" borderId="13" xfId="0" applyFont="1" applyBorder="1"/>
    <xf numFmtId="0" fontId="1" fillId="0" borderId="14" xfId="0" applyFont="1" applyBorder="1"/>
    <xf numFmtId="0" fontId="1" fillId="0" borderId="16" xfId="0" applyFont="1" applyBorder="1"/>
    <xf numFmtId="0" fontId="1" fillId="0" borderId="15" xfId="0" applyFont="1" applyBorder="1"/>
    <xf numFmtId="0" fontId="0" fillId="0" borderId="18" xfId="0" applyBorder="1"/>
    <xf numFmtId="0" fontId="0" fillId="0" borderId="19" xfId="0" applyBorder="1"/>
    <xf numFmtId="0" fontId="0" fillId="0" borderId="20" xfId="0"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12" xfId="0" applyFont="1" applyBorder="1"/>
    <xf numFmtId="0" fontId="1" fillId="0" borderId="28" xfId="0" applyFont="1" applyBorder="1"/>
    <xf numFmtId="0" fontId="1" fillId="0" borderId="10" xfId="0" applyFont="1" applyBorder="1"/>
    <xf numFmtId="0" fontId="0" fillId="2" borderId="1" xfId="0" applyFill="1" applyBorder="1" applyAlignment="1">
      <alignment horizontal="left" vertical="top" wrapText="1"/>
    </xf>
    <xf numFmtId="14" fontId="0" fillId="2" borderId="1" xfId="0" applyNumberFormat="1" applyFill="1" applyBorder="1" applyAlignment="1">
      <alignment horizontal="left" vertical="top" wrapText="1"/>
    </xf>
    <xf numFmtId="0" fontId="0" fillId="2" borderId="29" xfId="0" applyFill="1" applyBorder="1" applyAlignment="1">
      <alignment horizontal="left" vertical="top" wrapText="1"/>
    </xf>
    <xf numFmtId="0" fontId="3" fillId="2" borderId="1" xfId="0" applyFont="1" applyFill="1" applyBorder="1" applyAlignment="1">
      <alignment horizontal="left" vertical="top" wrapText="1"/>
    </xf>
    <xf numFmtId="22" fontId="0" fillId="2" borderId="1" xfId="0" applyNumberFormat="1" applyFill="1" applyBorder="1" applyAlignment="1">
      <alignment horizontal="left" vertical="top" wrapText="1"/>
    </xf>
    <xf numFmtId="0" fontId="10" fillId="2" borderId="1" xfId="0" applyFont="1" applyFill="1" applyBorder="1" applyAlignment="1">
      <alignment horizontal="left" vertical="top" wrapText="1"/>
    </xf>
    <xf numFmtId="1" fontId="1" fillId="0" borderId="23" xfId="0" applyNumberFormat="1" applyFont="1" applyBorder="1"/>
    <xf numFmtId="0" fontId="0" fillId="2" borderId="0" xfId="0" applyFill="1" applyBorder="1" applyAlignment="1">
      <alignment horizontal="left" vertical="top" wrapText="1"/>
    </xf>
    <xf numFmtId="0" fontId="0" fillId="0" borderId="0" xfId="0" applyAlignment="1">
      <alignment wrapText="1"/>
    </xf>
    <xf numFmtId="49" fontId="19" fillId="0" borderId="0" xfId="0" applyNumberFormat="1" applyFont="1" applyAlignment="1">
      <alignment wrapText="1"/>
    </xf>
    <xf numFmtId="0" fontId="19" fillId="0" borderId="0" xfId="0" applyFont="1" applyAlignment="1">
      <alignment wrapText="1"/>
    </xf>
    <xf numFmtId="49" fontId="0" fillId="0" borderId="0" xfId="0" applyNumberFormat="1" applyAlignment="1">
      <alignment wrapText="1"/>
    </xf>
    <xf numFmtId="0" fontId="4" fillId="2" borderId="0" xfId="0" applyFont="1" applyFill="1" applyBorder="1" applyAlignment="1">
      <alignment horizontal="left" vertical="top" wrapText="1"/>
    </xf>
    <xf numFmtId="0" fontId="4" fillId="2" borderId="0" xfId="0" applyFont="1" applyFill="1" applyBorder="1" applyAlignment="1">
      <alignment horizontal="center" vertical="center" wrapText="1"/>
    </xf>
    <xf numFmtId="0" fontId="4" fillId="2" borderId="1" xfId="0" applyFont="1" applyFill="1" applyBorder="1" applyAlignment="1">
      <alignment horizontal="left" vertical="top" wrapText="1"/>
    </xf>
    <xf numFmtId="0" fontId="8" fillId="2" borderId="1" xfId="1" applyFill="1" applyBorder="1"/>
    <xf numFmtId="0" fontId="0" fillId="2" borderId="1" xfId="0" applyFill="1" applyBorder="1" applyAlignment="1">
      <alignment vertical="center"/>
    </xf>
    <xf numFmtId="0" fontId="0" fillId="2" borderId="1" xfId="0" applyFill="1" applyBorder="1"/>
    <xf numFmtId="0" fontId="0" fillId="2" borderId="1" xfId="0" applyFill="1" applyBorder="1" applyAlignment="1">
      <alignment vertical="center" wrapText="1"/>
    </xf>
    <xf numFmtId="0" fontId="8" fillId="2" borderId="1" xfId="1" applyFill="1" applyBorder="1" applyAlignment="1">
      <alignment vertical="center"/>
    </xf>
    <xf numFmtId="0" fontId="3" fillId="2" borderId="1" xfId="0" applyFont="1" applyFill="1" applyBorder="1"/>
    <xf numFmtId="0" fontId="8" fillId="2" borderId="1" xfId="1" applyFill="1" applyBorder="1" applyAlignment="1">
      <alignment vertical="center" wrapText="1"/>
    </xf>
    <xf numFmtId="0" fontId="7" fillId="2" borderId="1" xfId="0" applyFont="1" applyFill="1" applyBorder="1" applyAlignment="1">
      <alignment wrapText="1"/>
    </xf>
    <xf numFmtId="0" fontId="11" fillId="2" borderId="1" xfId="0" applyFont="1" applyFill="1" applyBorder="1" applyAlignment="1">
      <alignment vertical="center" wrapText="1"/>
    </xf>
    <xf numFmtId="0" fontId="3" fillId="2" borderId="1" xfId="0" applyFont="1" applyFill="1" applyBorder="1" applyAlignment="1">
      <alignment wrapText="1"/>
    </xf>
    <xf numFmtId="0" fontId="8" fillId="2" borderId="1" xfId="1" applyFill="1" applyBorder="1" applyAlignment="1">
      <alignment horizontal="left" vertical="top" wrapText="1"/>
    </xf>
    <xf numFmtId="0" fontId="0" fillId="2" borderId="1" xfId="2" applyFont="1" applyFill="1" applyBorder="1" applyAlignment="1">
      <alignment horizontal="left" vertical="top" wrapText="1"/>
    </xf>
    <xf numFmtId="0" fontId="4" fillId="2" borderId="1" xfId="2" applyFont="1" applyFill="1" applyBorder="1" applyAlignment="1">
      <alignment horizontal="left" vertical="top" wrapText="1"/>
    </xf>
    <xf numFmtId="0" fontId="8" fillId="2" borderId="1" xfId="2" applyFont="1" applyFill="1" applyBorder="1"/>
    <xf numFmtId="14" fontId="0" fillId="2" borderId="1" xfId="2" applyNumberFormat="1" applyFont="1" applyFill="1" applyBorder="1" applyAlignment="1">
      <alignment horizontal="left" vertical="top" wrapText="1"/>
    </xf>
    <xf numFmtId="0" fontId="15" fillId="2" borderId="1" xfId="0" applyFont="1" applyFill="1" applyBorder="1" applyAlignment="1">
      <alignment vertical="center"/>
    </xf>
    <xf numFmtId="0" fontId="0" fillId="2" borderId="1" xfId="0" applyFill="1" applyBorder="1" applyAlignment="1">
      <alignment wrapText="1"/>
    </xf>
    <xf numFmtId="0" fontId="9" fillId="2" borderId="1" xfId="0" applyFont="1" applyFill="1" applyBorder="1" applyAlignment="1">
      <alignment vertical="center" wrapText="1"/>
    </xf>
    <xf numFmtId="0" fontId="16" fillId="2" borderId="1" xfId="0" applyFont="1" applyFill="1" applyBorder="1" applyAlignment="1">
      <alignment horizontal="left" vertical="top" wrapText="1"/>
    </xf>
    <xf numFmtId="0" fontId="0" fillId="2" borderId="1" xfId="0" applyFill="1" applyBorder="1" applyAlignment="1">
      <alignment vertical="top" wrapText="1"/>
    </xf>
    <xf numFmtId="0" fontId="12" fillId="2" borderId="1" xfId="0" applyFont="1" applyFill="1" applyBorder="1" applyAlignment="1">
      <alignment vertical="center" wrapText="1"/>
    </xf>
    <xf numFmtId="0" fontId="13" fillId="2" borderId="1" xfId="0" applyFont="1" applyFill="1" applyBorder="1"/>
    <xf numFmtId="0" fontId="0" fillId="2" borderId="21" xfId="0" applyFill="1" applyBorder="1" applyAlignment="1">
      <alignment horizontal="left" vertical="top" wrapText="1"/>
    </xf>
    <xf numFmtId="0" fontId="0" fillId="2" borderId="17" xfId="0" applyFill="1" applyBorder="1" applyAlignment="1">
      <alignment horizontal="left" vertical="top" wrapText="1"/>
    </xf>
    <xf numFmtId="0" fontId="4" fillId="2" borderId="17" xfId="0" applyFont="1" applyFill="1" applyBorder="1" applyAlignment="1">
      <alignment horizontal="left" vertical="top" wrapText="1"/>
    </xf>
    <xf numFmtId="0" fontId="0" fillId="2" borderId="3" xfId="0" applyFill="1" applyBorder="1" applyAlignment="1">
      <alignment horizontal="left" vertical="top" wrapText="1"/>
    </xf>
    <xf numFmtId="0" fontId="0" fillId="2" borderId="31" xfId="0" applyFill="1" applyBorder="1" applyAlignment="1">
      <alignment horizontal="left" vertical="top" wrapText="1"/>
    </xf>
    <xf numFmtId="0" fontId="0" fillId="2" borderId="3" xfId="2" applyFont="1" applyFill="1" applyBorder="1" applyAlignment="1">
      <alignment horizontal="left" vertical="top" wrapText="1"/>
    </xf>
    <xf numFmtId="0" fontId="0" fillId="2" borderId="31" xfId="2" applyFont="1" applyFill="1" applyBorder="1" applyAlignment="1">
      <alignment horizontal="left" vertical="top" wrapText="1"/>
    </xf>
    <xf numFmtId="0" fontId="0" fillId="2" borderId="13" xfId="0" applyFill="1" applyBorder="1" applyAlignment="1">
      <alignment horizontal="left" vertical="top" wrapText="1"/>
    </xf>
    <xf numFmtId="0" fontId="0" fillId="2" borderId="14" xfId="0" applyFill="1" applyBorder="1" applyAlignment="1">
      <alignment horizontal="left" vertical="top" wrapText="1"/>
    </xf>
    <xf numFmtId="0" fontId="4" fillId="2" borderId="14" xfId="0" applyFont="1" applyFill="1" applyBorder="1" applyAlignment="1">
      <alignment horizontal="left" vertical="top" wrapText="1"/>
    </xf>
    <xf numFmtId="0" fontId="3" fillId="2" borderId="14" xfId="0" applyFont="1" applyFill="1" applyBorder="1" applyAlignment="1">
      <alignment horizontal="left" vertical="top" wrapText="1"/>
    </xf>
    <xf numFmtId="0" fontId="7" fillId="2" borderId="14" xfId="0" applyFont="1" applyFill="1" applyBorder="1" applyAlignment="1">
      <alignment horizontal="left" vertical="top" wrapText="1"/>
    </xf>
    <xf numFmtId="0" fontId="8" fillId="2" borderId="14" xfId="1" applyFill="1" applyBorder="1"/>
    <xf numFmtId="14" fontId="0" fillId="2" borderId="14" xfId="0" applyNumberFormat="1" applyFill="1" applyBorder="1" applyAlignment="1">
      <alignment horizontal="left" vertical="top" wrapText="1"/>
    </xf>
    <xf numFmtId="0" fontId="0" fillId="2" borderId="15" xfId="0" applyFill="1" applyBorder="1" applyAlignment="1">
      <alignment horizontal="left" vertical="top" wrapText="1"/>
    </xf>
    <xf numFmtId="0" fontId="0" fillId="2" borderId="32" xfId="0" applyFill="1" applyBorder="1" applyAlignment="1">
      <alignment horizontal="left" vertical="top" wrapText="1"/>
    </xf>
    <xf numFmtId="0" fontId="4" fillId="2" borderId="29" xfId="0" applyFont="1" applyFill="1" applyBorder="1" applyAlignment="1">
      <alignment horizontal="left" vertical="top" wrapText="1"/>
    </xf>
    <xf numFmtId="0" fontId="0" fillId="2" borderId="33" xfId="0" applyFill="1" applyBorder="1" applyAlignment="1">
      <alignment horizontal="left" vertical="top"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8" fillId="0" borderId="0" xfId="1"/>
    <xf numFmtId="0" fontId="8" fillId="2" borderId="1" xfId="1" applyFill="1" applyBorder="1" applyAlignment="1">
      <alignment wrapText="1"/>
    </xf>
    <xf numFmtId="14" fontId="0" fillId="0" borderId="0" xfId="0" applyNumberFormat="1"/>
    <xf numFmtId="0" fontId="14" fillId="0" borderId="35" xfId="0" applyFont="1" applyBorder="1" applyAlignment="1">
      <alignment vertical="top" wrapText="1"/>
    </xf>
    <xf numFmtId="0" fontId="14" fillId="0" borderId="36" xfId="0" applyFont="1" applyBorder="1" applyAlignment="1">
      <alignment vertical="top" wrapText="1"/>
    </xf>
    <xf numFmtId="0" fontId="14" fillId="0" borderId="37" xfId="0" applyFont="1" applyBorder="1" applyAlignment="1">
      <alignment vertical="top" wrapText="1"/>
    </xf>
    <xf numFmtId="0" fontId="0" fillId="4" borderId="0" xfId="0" applyFill="1" applyAlignment="1">
      <alignment vertical="top" wrapText="1"/>
    </xf>
    <xf numFmtId="0" fontId="14" fillId="4" borderId="37" xfId="0" applyFont="1" applyFill="1" applyBorder="1" applyAlignment="1">
      <alignment vertical="top" wrapText="1"/>
    </xf>
    <xf numFmtId="14" fontId="0" fillId="2" borderId="29" xfId="0" applyNumberFormat="1" applyFill="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1" fontId="1" fillId="0" borderId="11" xfId="0" applyNumberFormat="1" applyFont="1" applyBorder="1" applyAlignment="1">
      <alignment horizontal="center"/>
    </xf>
    <xf numFmtId="1" fontId="1" fillId="0" borderId="12" xfId="0" applyNumberFormat="1"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7" xfId="0" applyFont="1" applyBorder="1" applyAlignment="1">
      <alignment horizontal="center"/>
    </xf>
    <xf numFmtId="0" fontId="2" fillId="0" borderId="10" xfId="0" applyFont="1" applyBorder="1" applyAlignment="1">
      <alignment horizontal="center"/>
    </xf>
    <xf numFmtId="0" fontId="4" fillId="2" borderId="17" xfId="0" applyFont="1" applyFill="1" applyBorder="1" applyAlignment="1">
      <alignment horizontal="center" vertical="center" wrapText="1"/>
    </xf>
    <xf numFmtId="0" fontId="0" fillId="2" borderId="22" xfId="0" applyFill="1" applyBorder="1" applyAlignment="1">
      <alignment horizontal="center" vertical="top" wrapText="1"/>
    </xf>
    <xf numFmtId="0" fontId="0" fillId="2" borderId="34" xfId="0" applyFill="1" applyBorder="1" applyAlignment="1">
      <alignment horizontal="center" vertical="top" wrapText="1"/>
    </xf>
  </cellXfs>
  <cellStyles count="3">
    <cellStyle name="Hyperlink" xfId="1" builtinId="8"/>
    <cellStyle name="Normal" xfId="0" builtinId="0"/>
    <cellStyle name="Note" xfId="2" builtinId="1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wd3-impl.workday.com/dentsuaegis1/d/inst/15$30106/2085$153042.htmld" TargetMode="External"/><Relationship Id="rId117" Type="http://schemas.openxmlformats.org/officeDocument/2006/relationships/hyperlink" Target="https://wd3-impl.workday.com/dentsuaegis1/d/inst/1$427/2085$153365.htmld" TargetMode="External"/><Relationship Id="rId21" Type="http://schemas.openxmlformats.org/officeDocument/2006/relationships/hyperlink" Target="https://wd3-impl.workday.com/dentsuaegis1/d/inst/15$30106/2085$152883.htmld" TargetMode="External"/><Relationship Id="rId42" Type="http://schemas.openxmlformats.org/officeDocument/2006/relationships/hyperlink" Target="https://wd3-impl.workday.com/dentsuaegis1/d/inst/1$16107/697$84729.htmld" TargetMode="External"/><Relationship Id="rId47" Type="http://schemas.openxmlformats.org/officeDocument/2006/relationships/hyperlink" Target="https://wd3-impl.workday.com/dentsuaegis1/d/inst/15$30106/2085$153247.htmld" TargetMode="External"/><Relationship Id="rId63" Type="http://schemas.openxmlformats.org/officeDocument/2006/relationships/hyperlink" Target="https://wd3-impl.workday.com/dentsuaegis1/d/inst/15$30106/2085$153323.htmld" TargetMode="External"/><Relationship Id="rId68" Type="http://schemas.openxmlformats.org/officeDocument/2006/relationships/hyperlink" Target="https://wd3-impl.workday.com/dentsuaegis1/d/inst/15$30106/2085$153207.htmld" TargetMode="External"/><Relationship Id="rId84" Type="http://schemas.openxmlformats.org/officeDocument/2006/relationships/hyperlink" Target="https://wd3-impl.workday.com/dentsuaegis1/d/inst/15$30106/2085$153244.htmld" TargetMode="External"/><Relationship Id="rId89" Type="http://schemas.openxmlformats.org/officeDocument/2006/relationships/hyperlink" Target="https://wd3-impl.workday.com/dentsuaegis1/d/inst/15$30106/2085$153244.htmld" TargetMode="External"/><Relationship Id="rId112" Type="http://schemas.openxmlformats.org/officeDocument/2006/relationships/hyperlink" Target="https://wd3-impl.workday.com/dentsuaegis1/d/inst/15$30106/2085$153290.htmld" TargetMode="External"/><Relationship Id="rId16" Type="http://schemas.openxmlformats.org/officeDocument/2006/relationships/hyperlink" Target="https://wd3-impl.workday.com/dentsuaegis1/d/inst/15$30106/2085$152942.htmld" TargetMode="External"/><Relationship Id="rId107" Type="http://schemas.openxmlformats.org/officeDocument/2006/relationships/hyperlink" Target="https://wd3-impl.workday.com/dentsuaegis1/d/inst/15$30106/2085$153277.htmld" TargetMode="External"/><Relationship Id="rId11" Type="http://schemas.openxmlformats.org/officeDocument/2006/relationships/hyperlink" Target="https://wd3-impl.workday.com/dentsuaegis1/d/inst/15$30106/2085$152924.htmld" TargetMode="External"/><Relationship Id="rId32" Type="http://schemas.openxmlformats.org/officeDocument/2006/relationships/hyperlink" Target="https://wd3-impl.workday.com/dentsuaegis1/d/inst/15$30106/2085$153079.htmld" TargetMode="External"/><Relationship Id="rId37" Type="http://schemas.openxmlformats.org/officeDocument/2006/relationships/hyperlink" Target="https://wd3-impl.workday.com/dentsuaegis1/d/inst/15$30106/2085$153118.htmld" TargetMode="External"/><Relationship Id="rId53" Type="http://schemas.openxmlformats.org/officeDocument/2006/relationships/hyperlink" Target="https://wd3-impl.workday.com/dentsuaegis1/d/inst/1$16107/697$84776.htmld" TargetMode="External"/><Relationship Id="rId58" Type="http://schemas.openxmlformats.org/officeDocument/2006/relationships/hyperlink" Target="https://wd3-impl.workday.com/dentsuaegis1/d/inst/1$427/2085$153308.htmld" TargetMode="External"/><Relationship Id="rId74" Type="http://schemas.openxmlformats.org/officeDocument/2006/relationships/hyperlink" Target="https://wd3-impl.workday.com/dentsuaegis1/d/inst/15$30106/2085$153226.htmld" TargetMode="External"/><Relationship Id="rId79" Type="http://schemas.openxmlformats.org/officeDocument/2006/relationships/hyperlink" Target="https://wd3-impl.workday.com/dentsuaegis1/d/inst/15$30106/2085$153238.htmld" TargetMode="External"/><Relationship Id="rId102" Type="http://schemas.openxmlformats.org/officeDocument/2006/relationships/hyperlink" Target="https://wd3-impl.workday.com/dentsuaegis1/d/inst/15$30106/2085$153271.htmld" TargetMode="External"/><Relationship Id="rId123" Type="http://schemas.openxmlformats.org/officeDocument/2006/relationships/hyperlink" Target="https://wd3-impl.workday.com/dentsuaegis1/d/inst/1$427/2085$153458.htmld" TargetMode="External"/><Relationship Id="rId128" Type="http://schemas.openxmlformats.org/officeDocument/2006/relationships/printerSettings" Target="../printerSettings/printerSettings2.bin"/><Relationship Id="rId5" Type="http://schemas.openxmlformats.org/officeDocument/2006/relationships/hyperlink" Target="https://wd3-impl.workday.com/dentsuaegis1/d/inst/1$16107/697$84498.htmld" TargetMode="External"/><Relationship Id="rId90" Type="http://schemas.openxmlformats.org/officeDocument/2006/relationships/hyperlink" Target="https://wd3-impl.workday.com/dentsuaegis1/d/inst/15$30106/2085$153244.htmld" TargetMode="External"/><Relationship Id="rId95" Type="http://schemas.openxmlformats.org/officeDocument/2006/relationships/hyperlink" Target="https://wd3-impl.workday.com/dentsuaegis1/d/inst/15$30106/2085$153244.htmld" TargetMode="External"/><Relationship Id="rId22" Type="http://schemas.openxmlformats.org/officeDocument/2006/relationships/hyperlink" Target="https://wd3-impl.workday.com/dentsuaegis1/d/inst/1$16107/697$84553.htmld" TargetMode="External"/><Relationship Id="rId27" Type="http://schemas.openxmlformats.org/officeDocument/2006/relationships/hyperlink" Target="https://wd3-impl.workday.com/dentsuaegis1/d/inst/15$30106/2085$153045.htmld" TargetMode="External"/><Relationship Id="rId43" Type="http://schemas.openxmlformats.org/officeDocument/2006/relationships/hyperlink" Target="https://wd3-impl.workday.com/dentsuaegis1/d/inst/1$16107/697$84729.htmld" TargetMode="External"/><Relationship Id="rId48" Type="http://schemas.openxmlformats.org/officeDocument/2006/relationships/hyperlink" Target="https://wd3-impl.workday.com/dentsuaegis1/d/inst/15$30106/2085$153250.htmld" TargetMode="External"/><Relationship Id="rId64" Type="http://schemas.openxmlformats.org/officeDocument/2006/relationships/hyperlink" Target="https://wd3-impl.workday.com/dentsuaegis1/d/inst/15$30106/2085$153326.htmld" TargetMode="External"/><Relationship Id="rId69" Type="http://schemas.openxmlformats.org/officeDocument/2006/relationships/hyperlink" Target="https://wd3-impl.workday.com/dentsuaegis1/d/inst/15$30106/2085$153207.htmld" TargetMode="External"/><Relationship Id="rId113" Type="http://schemas.openxmlformats.org/officeDocument/2006/relationships/hyperlink" Target="https://wd3-impl.workday.com/dentsuaegis1/d/inst/1$427/2085$153351.htmld" TargetMode="External"/><Relationship Id="rId118" Type="http://schemas.openxmlformats.org/officeDocument/2006/relationships/hyperlink" Target="https://wd3-impl.workday.com/dentsuaegis1/d/inst/1$427/2085$153368.htmld" TargetMode="External"/><Relationship Id="rId80" Type="http://schemas.openxmlformats.org/officeDocument/2006/relationships/hyperlink" Target="https://wd3-impl.workday.com/dentsuaegis1/d/inst/15$30106/2085$153238.htmld" TargetMode="External"/><Relationship Id="rId85" Type="http://schemas.openxmlformats.org/officeDocument/2006/relationships/hyperlink" Target="https://wd3-impl.workday.com/dentsuaegis1/d/inst/15$30106/2085$153244.htmld" TargetMode="External"/><Relationship Id="rId12" Type="http://schemas.openxmlformats.org/officeDocument/2006/relationships/hyperlink" Target="https://wd3-impl.workday.com/dentsuaegis1/d/inst/15$30106/2085$152927.htmld%20-%20No%20output%20as%20future%20pay%20period" TargetMode="External"/><Relationship Id="rId17" Type="http://schemas.openxmlformats.org/officeDocument/2006/relationships/hyperlink" Target="https://wd3-impl.workday.com/dentsuaegis1/d/inst/15$30106/2085$152948.htmld%20no%20output%20as%20future%20dated" TargetMode="External"/><Relationship Id="rId33" Type="http://schemas.openxmlformats.org/officeDocument/2006/relationships/hyperlink" Target="https://wd3-impl.workday.com/dentsuaegis1/d/inst/1$16107/697$84606.htmld" TargetMode="External"/><Relationship Id="rId38" Type="http://schemas.openxmlformats.org/officeDocument/2006/relationships/hyperlink" Target="https://wd3-impl.workday.com/dentsuaegis1/d/inst/15$30106/2085$153121.htmld" TargetMode="External"/><Relationship Id="rId59" Type="http://schemas.openxmlformats.org/officeDocument/2006/relationships/hyperlink" Target="https://wd3-impl.workday.com/dentsuaegis1/d/inst/1$427/2085$153308.htmld" TargetMode="External"/><Relationship Id="rId103" Type="http://schemas.openxmlformats.org/officeDocument/2006/relationships/hyperlink" Target="https://wd3-impl.workday.com/dentsuaegis1/d/inst/15$30106/2085$153274.htmld" TargetMode="External"/><Relationship Id="rId108" Type="http://schemas.openxmlformats.org/officeDocument/2006/relationships/hyperlink" Target="https://wd3-impl.workday.com/dentsuaegis1/d/inst/15$30106/2085$153277.htmld" TargetMode="External"/><Relationship Id="rId124" Type="http://schemas.openxmlformats.org/officeDocument/2006/relationships/hyperlink" Target="https://wd3-impl.workday.com/dentsuaegis1/d/inst/3$6140/2085$153447.htmld" TargetMode="External"/><Relationship Id="rId54" Type="http://schemas.openxmlformats.org/officeDocument/2006/relationships/hyperlink" Target="https://wd3-impl.workday.com/dentsuaegis1/d/inst/1$16107/697$84776.htmld" TargetMode="External"/><Relationship Id="rId70" Type="http://schemas.openxmlformats.org/officeDocument/2006/relationships/hyperlink" Target="https://wd3-impl.workday.com/dentsuaegis1/d/inst/15$30106/2085$153223.htmld" TargetMode="External"/><Relationship Id="rId75" Type="http://schemas.openxmlformats.org/officeDocument/2006/relationships/hyperlink" Target="https://wd3-impl.workday.com/dentsuaegis1/d/inst/15$30106/2085$153226.htmld" TargetMode="External"/><Relationship Id="rId91" Type="http://schemas.openxmlformats.org/officeDocument/2006/relationships/hyperlink" Target="https://wd3-impl.workday.com/dentsuaegis1/d/inst/15$30106/2085$153244.htmld" TargetMode="External"/><Relationship Id="rId96" Type="http://schemas.openxmlformats.org/officeDocument/2006/relationships/hyperlink" Target="https://wd3-impl.workday.com/dentsuaegis1/d/inst/15$30106/2085$153252.htmld" TargetMode="External"/><Relationship Id="rId1" Type="http://schemas.openxmlformats.org/officeDocument/2006/relationships/hyperlink" Target="https://wd3-impl.workday.com/dentsuaegis1/d/inst/15$30106/2085$152838.htmld" TargetMode="External"/><Relationship Id="rId6" Type="http://schemas.openxmlformats.org/officeDocument/2006/relationships/hyperlink" Target="https://wd3-impl.workday.com/dentsuaegis1/d/inst/1$16107/697$84498.htmld" TargetMode="External"/><Relationship Id="rId23" Type="http://schemas.openxmlformats.org/officeDocument/2006/relationships/hyperlink" Target="https://wd3-impl.workday.com/dentsuaegis1/d/inst/1$427/2085$152989.htmld" TargetMode="External"/><Relationship Id="rId28" Type="http://schemas.openxmlformats.org/officeDocument/2006/relationships/hyperlink" Target="https://wd3-impl.workday.com/dentsuaegis1/d/inst/15$30106/2085$153055.htmld" TargetMode="External"/><Relationship Id="rId49" Type="http://schemas.openxmlformats.org/officeDocument/2006/relationships/hyperlink" Target="https://wd3-impl.workday.com/dentsuaegis1/d/inst/15$30106/2085$153253.htmld" TargetMode="External"/><Relationship Id="rId114" Type="http://schemas.openxmlformats.org/officeDocument/2006/relationships/hyperlink" Target="https://wd3-impl.workday.com/dentsuaegis1/d/inst/1$427/2085$153351.htmld" TargetMode="External"/><Relationship Id="rId119" Type="http://schemas.openxmlformats.org/officeDocument/2006/relationships/hyperlink" Target="https://wd3-impl.workday.com/dentsuaegis1/d/inst/15$30106/2085$153386.htmld" TargetMode="External"/><Relationship Id="rId44" Type="http://schemas.openxmlformats.org/officeDocument/2006/relationships/hyperlink" Target="https://wd3-impl.workday.com/dentsuaegis1/d/inst/1$16107/697$84729.htmld" TargetMode="External"/><Relationship Id="rId60" Type="http://schemas.openxmlformats.org/officeDocument/2006/relationships/hyperlink" Target="https://wd3-impl.workday.com/dentsuaegis1/d/inst/15$30106/2085$153387.htmld" TargetMode="External"/><Relationship Id="rId65" Type="http://schemas.openxmlformats.org/officeDocument/2006/relationships/hyperlink" Target="https://wd3-impl.workday.com/dentsuaegis1/d/inst/15$30106/2085$153326.htmld" TargetMode="External"/><Relationship Id="rId81" Type="http://schemas.openxmlformats.org/officeDocument/2006/relationships/hyperlink" Target="https://wd3-impl.workday.com/dentsuaegis1/d/inst/15$30106/2085$153238.htmld" TargetMode="External"/><Relationship Id="rId86" Type="http://schemas.openxmlformats.org/officeDocument/2006/relationships/hyperlink" Target="https://wd3-impl.workday.com/dentsuaegis1/d/inst/15$30106/2085$153244.htmld" TargetMode="External"/><Relationship Id="rId13" Type="http://schemas.openxmlformats.org/officeDocument/2006/relationships/hyperlink" Target="https://wd3-impl.workday.com/dentsuaegis1/d/inst/15$30106/2085$152930.htmld" TargetMode="External"/><Relationship Id="rId18" Type="http://schemas.openxmlformats.org/officeDocument/2006/relationships/hyperlink" Target="https://wd3-impl.workday.com/dentsuaegis1/d/inst/15$30106/2085$152950.htmld" TargetMode="External"/><Relationship Id="rId39" Type="http://schemas.openxmlformats.org/officeDocument/2006/relationships/hyperlink" Target="https://wd3-impl.workday.com/dentsuaegis1/d/inst/1$16107/697$84729.htmld" TargetMode="External"/><Relationship Id="rId109" Type="http://schemas.openxmlformats.org/officeDocument/2006/relationships/hyperlink" Target="https://wd3-impl.workday.com/dentsuaegis1/d/inst/15$30106/2085$153283.htmld" TargetMode="External"/><Relationship Id="rId34" Type="http://schemas.openxmlformats.org/officeDocument/2006/relationships/hyperlink" Target="https://wd3-impl.workday.com/dentsuaegis1/d/inst/1$16107/697$84648.htmld" TargetMode="External"/><Relationship Id="rId50" Type="http://schemas.openxmlformats.org/officeDocument/2006/relationships/hyperlink" Target="https://wd3-impl.workday.com/dentsuaegis1/d/inst/15$30106/2085$153256.htmld" TargetMode="External"/><Relationship Id="rId55" Type="http://schemas.openxmlformats.org/officeDocument/2006/relationships/hyperlink" Target="https://wd3-impl.workday.com/dentsuaegis1/d/inst/15$30106/2085$153219.htmld" TargetMode="External"/><Relationship Id="rId76" Type="http://schemas.openxmlformats.org/officeDocument/2006/relationships/hyperlink" Target="https://wd3-impl.workday.com/dentsuaegis1/d/inst/15$30106/2085$153235.htmld" TargetMode="External"/><Relationship Id="rId97" Type="http://schemas.openxmlformats.org/officeDocument/2006/relationships/hyperlink" Target="https://wd3-impl.workday.com/dentsuaegis1/d/inst/15$30106/2085$153252.htmld" TargetMode="External"/><Relationship Id="rId104" Type="http://schemas.openxmlformats.org/officeDocument/2006/relationships/hyperlink" Target="https://wd3-impl.workday.com/dentsuaegis1/d/inst/15$30106/2085$153274.htmld" TargetMode="External"/><Relationship Id="rId120" Type="http://schemas.openxmlformats.org/officeDocument/2006/relationships/hyperlink" Target="https://wd3-impl.workday.com/dentsuaegis1/d/inst/15$30106/2085$153386.htmld" TargetMode="External"/><Relationship Id="rId125" Type="http://schemas.openxmlformats.org/officeDocument/2006/relationships/hyperlink" Target="https://wd3-impl.workday.com/dentsuaegis1/d/inst/1$427/2085$153461.htmld" TargetMode="External"/><Relationship Id="rId7" Type="http://schemas.openxmlformats.org/officeDocument/2006/relationships/hyperlink" Target="https://wd3-impl.workday.com/dentsuaegis1/d/inst/1$16107/697$84498.htmld" TargetMode="External"/><Relationship Id="rId71" Type="http://schemas.openxmlformats.org/officeDocument/2006/relationships/hyperlink" Target="https://wd3-impl.workday.com/dentsuaegis1/d/inst/15$30106/2085$153223.htmld" TargetMode="External"/><Relationship Id="rId92" Type="http://schemas.openxmlformats.org/officeDocument/2006/relationships/hyperlink" Target="https://wd3-impl.workday.com/dentsuaegis1/d/inst/15$30106/2085$153244.htmld" TargetMode="External"/><Relationship Id="rId2" Type="http://schemas.openxmlformats.org/officeDocument/2006/relationships/hyperlink" Target="https://wd3-impl.workday.com/dentsuaegis1/d/inst/15$30106/2085$152838.htmld" TargetMode="External"/><Relationship Id="rId29" Type="http://schemas.openxmlformats.org/officeDocument/2006/relationships/hyperlink" Target="https://wd3-impl.workday.com/dentsuaegis1/d/inst/15$30106/2085$153073.htmld" TargetMode="External"/><Relationship Id="rId24" Type="http://schemas.openxmlformats.org/officeDocument/2006/relationships/hyperlink" Target="https://wd3-impl.workday.com/dentsuaegis1/d/inst/15$30106/2085$152995.htmld" TargetMode="External"/><Relationship Id="rId40" Type="http://schemas.openxmlformats.org/officeDocument/2006/relationships/hyperlink" Target="https://wd3-impl.workday.com/dentsuaegis1/d/inst/1$16107/697$84729.htmld" TargetMode="External"/><Relationship Id="rId45" Type="http://schemas.openxmlformats.org/officeDocument/2006/relationships/hyperlink" Target="https://wd3-impl.workday.com/dentsuaegis1/d/inst/15$30106/2085$153213.htmld" TargetMode="External"/><Relationship Id="rId66" Type="http://schemas.openxmlformats.org/officeDocument/2006/relationships/hyperlink" Target="https://wd3-impl.workday.com/dentsuaegis1/d/inst/15$30106/2085$153422.htmld" TargetMode="External"/><Relationship Id="rId87" Type="http://schemas.openxmlformats.org/officeDocument/2006/relationships/hyperlink" Target="https://wd3-impl.workday.com/dentsuaegis1/d/inst/15$30106/2085$153244.htmld" TargetMode="External"/><Relationship Id="rId110" Type="http://schemas.openxmlformats.org/officeDocument/2006/relationships/hyperlink" Target="https://wd3-impl.workday.com/dentsuaegis1/d/inst/15$30106/2085$153283.htmld" TargetMode="External"/><Relationship Id="rId115" Type="http://schemas.openxmlformats.org/officeDocument/2006/relationships/hyperlink" Target="https://wd3-impl.workday.com/dentsuaegis1/d/inst/1$427/2085$153348.htmld" TargetMode="External"/><Relationship Id="rId61" Type="http://schemas.openxmlformats.org/officeDocument/2006/relationships/hyperlink" Target="https://wd3-impl.workday.com/dentsuaegis1/d/inst/15$30106/2085$153390.htmld" TargetMode="External"/><Relationship Id="rId82" Type="http://schemas.openxmlformats.org/officeDocument/2006/relationships/hyperlink" Target="https://wd3-impl.workday.com/dentsuaegis1/d/inst/15$30106/2085$153241.htmld" TargetMode="External"/><Relationship Id="rId19" Type="http://schemas.openxmlformats.org/officeDocument/2006/relationships/hyperlink" Target="https://wd3-impl.workday.com/dentsuaegis1/d/inst/15$30106/2085$152956.htmld" TargetMode="External"/><Relationship Id="rId14" Type="http://schemas.openxmlformats.org/officeDocument/2006/relationships/hyperlink" Target="https://wd3-impl.workday.com/dentsuaegis1/d/inst/15$30106/2085$152933.htmld" TargetMode="External"/><Relationship Id="rId30" Type="http://schemas.openxmlformats.org/officeDocument/2006/relationships/hyperlink" Target="https://wd3-impl.workday.com/dentsuaegis1/d/inst/1$16107/697$84565.htmld" TargetMode="External"/><Relationship Id="rId35" Type="http://schemas.openxmlformats.org/officeDocument/2006/relationships/hyperlink" Target="https://wd3-impl.workday.com/dentsuaegis1/d/inst/1$16107/697$84645.htmld" TargetMode="External"/><Relationship Id="rId56" Type="http://schemas.openxmlformats.org/officeDocument/2006/relationships/hyperlink" Target="https://wd3-impl.workday.com/dentsuaegis1/d/inst/15$30106/2085$153219.htmld" TargetMode="External"/><Relationship Id="rId77" Type="http://schemas.openxmlformats.org/officeDocument/2006/relationships/hyperlink" Target="https://wd3-impl.workday.com/dentsuaegis1/d/inst/15$30106/2085$153235.htmld" TargetMode="External"/><Relationship Id="rId100" Type="http://schemas.openxmlformats.org/officeDocument/2006/relationships/hyperlink" Target="https://wd3-impl.workday.com/dentsuaegis1/d/inst/15$30106/2085$153258.htmld" TargetMode="External"/><Relationship Id="rId105" Type="http://schemas.openxmlformats.org/officeDocument/2006/relationships/hyperlink" Target="https://wd3-impl.workday.com/dentsuaegis1/d/inst/15$30106/2085$153274.htmld" TargetMode="External"/><Relationship Id="rId126" Type="http://schemas.openxmlformats.org/officeDocument/2006/relationships/hyperlink" Target="https://wd3-impl.workday.com/dentsuaegis1/d/inst/1$427/2085$153469.htmld" TargetMode="External"/><Relationship Id="rId8" Type="http://schemas.openxmlformats.org/officeDocument/2006/relationships/hyperlink" Target="https://wd3-impl.workday.com/dentsuaegis1/d/inst/15$30106/2085$152886.htmld" TargetMode="External"/><Relationship Id="rId51" Type="http://schemas.openxmlformats.org/officeDocument/2006/relationships/hyperlink" Target="https://wd3-impl.workday.com/dentsuaegis1/d/inst/15$30106/2085$153259.htmld" TargetMode="External"/><Relationship Id="rId72" Type="http://schemas.openxmlformats.org/officeDocument/2006/relationships/hyperlink" Target="https://wd3-impl.workday.com/dentsuaegis1/d/inst/15$30106/2085$153223.htmld" TargetMode="External"/><Relationship Id="rId93" Type="http://schemas.openxmlformats.org/officeDocument/2006/relationships/hyperlink" Target="https://wd3-impl.workday.com/dentsuaegis1/d/inst/15$30106/2085$153244.htmld" TargetMode="External"/><Relationship Id="rId98" Type="http://schemas.openxmlformats.org/officeDocument/2006/relationships/hyperlink" Target="https://wd3-impl.workday.com/dentsuaegis1/d/inst/15$30106/2085$153255.htmld" TargetMode="External"/><Relationship Id="rId121" Type="http://schemas.openxmlformats.org/officeDocument/2006/relationships/hyperlink" Target="https://wd3-impl.workday.com/dentsuaegis1/d/inst/1$427/2085$153392.htmld" TargetMode="External"/><Relationship Id="rId3" Type="http://schemas.openxmlformats.org/officeDocument/2006/relationships/hyperlink" Target="https://wd3-impl.workday.com/dentsuaegis1/d/inst/15$30106/2085$152838.htmld" TargetMode="External"/><Relationship Id="rId25" Type="http://schemas.openxmlformats.org/officeDocument/2006/relationships/hyperlink" Target="https://wd3-impl.workday.com/dentsuaegis1/d/inst/15$30106/2085$153036.htmld" TargetMode="External"/><Relationship Id="rId46" Type="http://schemas.openxmlformats.org/officeDocument/2006/relationships/hyperlink" Target="https://wd3-impl.workday.com/dentsuaegis1/d/inst/15$30106/2085$153213.htmld" TargetMode="External"/><Relationship Id="rId67" Type="http://schemas.openxmlformats.org/officeDocument/2006/relationships/hyperlink" Target="https://wd3-impl.workday.com/dentsuaegis1/d/inst/15$30106/2085$153207.htmld" TargetMode="External"/><Relationship Id="rId116" Type="http://schemas.openxmlformats.org/officeDocument/2006/relationships/hyperlink" Target="https://wd3-impl.workday.com/dentsuaegis1/d/inst/1$427/2085$153347.htmld" TargetMode="External"/><Relationship Id="rId20" Type="http://schemas.openxmlformats.org/officeDocument/2006/relationships/hyperlink" Target="https://wd3-impl.workday.com/dentsuaegis1/d/inst/15$30106/2085$152962.htmld" TargetMode="External"/><Relationship Id="rId41" Type="http://schemas.openxmlformats.org/officeDocument/2006/relationships/hyperlink" Target="https://wd3-impl.workday.com/dentsuaegis1/d/inst/1$16107/697$84729.htmld" TargetMode="External"/><Relationship Id="rId62" Type="http://schemas.openxmlformats.org/officeDocument/2006/relationships/hyperlink" Target="https://wd3-impl.workday.com/dentsuaegis1/d/inst/15$30106/2085$153323.htmld" TargetMode="External"/><Relationship Id="rId83" Type="http://schemas.openxmlformats.org/officeDocument/2006/relationships/hyperlink" Target="https://wd3-impl.workday.com/dentsuaegis1/d/inst/15$30106/2085$153244.htmld" TargetMode="External"/><Relationship Id="rId88" Type="http://schemas.openxmlformats.org/officeDocument/2006/relationships/hyperlink" Target="https://wd3-impl.workday.com/dentsuaegis1/d/inst/15$30106/2085$153244.htmld" TargetMode="External"/><Relationship Id="rId111" Type="http://schemas.openxmlformats.org/officeDocument/2006/relationships/hyperlink" Target="https://wd3-impl.workday.com/dentsuaegis1/d/inst/1$427/2085$153287.htmld" TargetMode="External"/><Relationship Id="rId15" Type="http://schemas.openxmlformats.org/officeDocument/2006/relationships/hyperlink" Target="https://wd3-impl.workday.com/dentsuaegis1/d/inst/15$30106/2085$152936.htmld" TargetMode="External"/><Relationship Id="rId36" Type="http://schemas.openxmlformats.org/officeDocument/2006/relationships/hyperlink" Target="https://wd3-impl.workday.com/dentsuaegis1/d/inst/15$30106/2085$153115.htmld" TargetMode="External"/><Relationship Id="rId57" Type="http://schemas.openxmlformats.org/officeDocument/2006/relationships/hyperlink" Target="https://wd3-impl.workday.com/dentsuaegis1/d/inst/15$30106/2085$153219.htmld" TargetMode="External"/><Relationship Id="rId106" Type="http://schemas.openxmlformats.org/officeDocument/2006/relationships/hyperlink" Target="https://wd3-impl.workday.com/dentsuaegis1/d/inst/15$30106/2085$153277.htmld" TargetMode="External"/><Relationship Id="rId127" Type="http://schemas.openxmlformats.org/officeDocument/2006/relationships/hyperlink" Target="https://wd3-impl.workday.com/dentsuaegis1/d/inst/1$427/2085$153447.htmld" TargetMode="External"/><Relationship Id="rId10" Type="http://schemas.openxmlformats.org/officeDocument/2006/relationships/hyperlink" Target="https://wd3-impl.workday.com/dentsuaegis1/d/inst/15$30106/2085$152924.htmld" TargetMode="External"/><Relationship Id="rId31" Type="http://schemas.openxmlformats.org/officeDocument/2006/relationships/hyperlink" Target="https://wd3-impl.workday.com/dentsuaegis1/d/inst/1$427/2085$153013.htmld" TargetMode="External"/><Relationship Id="rId52" Type="http://schemas.openxmlformats.org/officeDocument/2006/relationships/hyperlink" Target="https://wd3-impl.workday.com/dentsuaegis1/d/inst/15$30106/2085$153287.htmld" TargetMode="External"/><Relationship Id="rId73" Type="http://schemas.openxmlformats.org/officeDocument/2006/relationships/hyperlink" Target="https://wd3-impl.workday.com/dentsuaegis1/d/inst/15$30106/2085$153226.htmld" TargetMode="External"/><Relationship Id="rId78" Type="http://schemas.openxmlformats.org/officeDocument/2006/relationships/hyperlink" Target="https://wd3-impl.workday.com/dentsuaegis1/d/inst/15$30106/2085$153238.htmld" TargetMode="External"/><Relationship Id="rId94" Type="http://schemas.openxmlformats.org/officeDocument/2006/relationships/hyperlink" Target="https://wd3-impl.workday.com/dentsuaegis1/d/inst/15$30106/2085$153244.htmld" TargetMode="External"/><Relationship Id="rId99" Type="http://schemas.openxmlformats.org/officeDocument/2006/relationships/hyperlink" Target="https://wd3-impl.workday.com/dentsuaegis1/d/inst/15$30106/2085$153258.htmld" TargetMode="External"/><Relationship Id="rId101" Type="http://schemas.openxmlformats.org/officeDocument/2006/relationships/hyperlink" Target="https://wd3-impl.workday.com/dentsuaegis1/d/inst/15$30106/2085$153258.htmld" TargetMode="External"/><Relationship Id="rId122" Type="http://schemas.openxmlformats.org/officeDocument/2006/relationships/hyperlink" Target="https://wd3-impl.workday.com/dentsuaegis1/d/inst/1$427/2085$153395.htmld" TargetMode="External"/><Relationship Id="rId4" Type="http://schemas.openxmlformats.org/officeDocument/2006/relationships/hyperlink" Target="https://wd3-impl.workday.com/dentsuaegis1/d/inst/1$16107/697$84498.htmld" TargetMode="External"/><Relationship Id="rId9" Type="http://schemas.openxmlformats.org/officeDocument/2006/relationships/hyperlink" Target="https://wd3-impl.workday.com/dentsuaegis1/d/inst/15$30106/2085$152886.html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8"/>
  <sheetViews>
    <sheetView workbookViewId="0">
      <selection activeCell="P13" sqref="P13"/>
    </sheetView>
  </sheetViews>
  <sheetFormatPr defaultRowHeight="15" x14ac:dyDescent="0.25"/>
  <cols>
    <col min="2" max="2" width="30.42578125" bestFit="1" customWidth="1"/>
    <col min="3" max="10" width="4.42578125" customWidth="1"/>
  </cols>
  <sheetData>
    <row r="1" spans="2:11" ht="15.75" thickBot="1" x14ac:dyDescent="0.3"/>
    <row r="2" spans="2:11" ht="15.75" thickBot="1" x14ac:dyDescent="0.3">
      <c r="B2" s="93" t="s">
        <v>240</v>
      </c>
      <c r="C2" s="94"/>
      <c r="D2" s="94"/>
      <c r="E2" s="94"/>
      <c r="F2" s="94"/>
      <c r="G2" s="94"/>
      <c r="H2" s="94"/>
      <c r="I2" s="94"/>
      <c r="J2" s="94"/>
      <c r="K2" s="95"/>
    </row>
    <row r="3" spans="2:11" ht="97.5" customHeight="1" thickBot="1" x14ac:dyDescent="0.3">
      <c r="B3" s="1" t="s">
        <v>0</v>
      </c>
      <c r="C3" s="4" t="s">
        <v>1</v>
      </c>
      <c r="D3" s="2" t="s">
        <v>2</v>
      </c>
      <c r="E3" s="3" t="s">
        <v>3</v>
      </c>
      <c r="F3" s="2" t="s">
        <v>4</v>
      </c>
      <c r="G3" s="2" t="s">
        <v>5</v>
      </c>
      <c r="H3" s="2" t="s">
        <v>499</v>
      </c>
      <c r="I3" s="2" t="s">
        <v>734</v>
      </c>
      <c r="J3" s="2" t="s">
        <v>6</v>
      </c>
      <c r="K3" s="2" t="s">
        <v>312</v>
      </c>
    </row>
    <row r="4" spans="2:11" ht="15.75" thickBot="1" x14ac:dyDescent="0.3">
      <c r="B4" s="16" t="s">
        <v>242</v>
      </c>
      <c r="C4" s="19"/>
      <c r="D4" s="19">
        <v>90</v>
      </c>
      <c r="E4" s="24">
        <f>SUM($F$4:$G$4)</f>
        <v>87</v>
      </c>
      <c r="F4" s="8">
        <f>COUNTIF('Master Scenarios'!$I$3:$I$100,"Pass")</f>
        <v>87</v>
      </c>
      <c r="G4" s="9">
        <f>COUNTIF('Master Scenarios'!$I$3:$I$100,"Fail")</f>
        <v>0</v>
      </c>
      <c r="H4" s="10">
        <f>COUNTIF('Master Scenarios'!$I$3:$I$100,"Blocked")</f>
        <v>0</v>
      </c>
      <c r="I4" s="10">
        <f>COUNTIF('Master Scenarios'!$I$3:$I$100,"Blocked")</f>
        <v>0</v>
      </c>
      <c r="J4" s="11">
        <f>COUNTIF('Master Scenarios'!$I$3:$I$100,"N/A")</f>
        <v>3</v>
      </c>
      <c r="K4" s="32">
        <f>((F4+J4)/D4)*100</f>
        <v>100</v>
      </c>
    </row>
    <row r="5" spans="2:11" x14ac:dyDescent="0.25">
      <c r="B5" s="17" t="s">
        <v>243</v>
      </c>
      <c r="C5" s="20"/>
      <c r="D5" s="22">
        <v>90</v>
      </c>
      <c r="E5" s="24">
        <f>SUM(F5:J5)</f>
        <v>90</v>
      </c>
      <c r="F5" s="8">
        <f>COUNTIF('Master Scenarios'!$N$3:$N$100,"Pass")</f>
        <v>41</v>
      </c>
      <c r="G5" s="9">
        <f>COUNTIF('Master Scenarios'!$N$3:$N$100,"Fail")</f>
        <v>1</v>
      </c>
      <c r="H5" s="10">
        <f>COUNTIF('Master Scenarios'!$N$3:$N$100,"File Sent")</f>
        <v>40</v>
      </c>
      <c r="I5" s="10">
        <f>COUNTIF('Master Scenarios'!$N$3:$N$100,"Blocked")</f>
        <v>2</v>
      </c>
      <c r="J5" s="11">
        <f>COUNTIF('Master Scenarios'!$N$3:$N$100,"N/A")</f>
        <v>6</v>
      </c>
      <c r="K5" s="11">
        <f>(E5/D5)*100</f>
        <v>100</v>
      </c>
    </row>
    <row r="6" spans="2:11" ht="15.75" thickBot="1" x14ac:dyDescent="0.3">
      <c r="B6" s="18"/>
      <c r="C6" s="21"/>
      <c r="D6" s="23"/>
      <c r="E6" s="25"/>
      <c r="F6" s="12"/>
      <c r="G6" s="13"/>
      <c r="H6" s="14"/>
      <c r="I6" s="14"/>
      <c r="J6" s="15"/>
      <c r="K6" s="15"/>
    </row>
    <row r="7" spans="2:11" ht="15" customHeight="1" x14ac:dyDescent="0.25">
      <c r="B7" s="100" t="s">
        <v>7</v>
      </c>
      <c r="C7" s="101"/>
      <c r="D7" s="96">
        <f t="shared" ref="D7:J7" si="0">SUM(D4:D6)</f>
        <v>180</v>
      </c>
      <c r="E7" s="96">
        <f t="shared" si="0"/>
        <v>177</v>
      </c>
      <c r="F7" s="96">
        <f t="shared" si="0"/>
        <v>128</v>
      </c>
      <c r="G7" s="96">
        <f t="shared" si="0"/>
        <v>1</v>
      </c>
      <c r="H7" s="96">
        <f t="shared" si="0"/>
        <v>40</v>
      </c>
      <c r="I7" s="96">
        <f>SUM(I4:I6)</f>
        <v>2</v>
      </c>
      <c r="J7" s="96">
        <f t="shared" si="0"/>
        <v>9</v>
      </c>
      <c r="K7" s="98">
        <f>SUM(K4:K6)</f>
        <v>200</v>
      </c>
    </row>
    <row r="8" spans="2:11" ht="15.75" customHeight="1" thickBot="1" x14ac:dyDescent="0.3">
      <c r="B8" s="102"/>
      <c r="C8" s="103"/>
      <c r="D8" s="97"/>
      <c r="E8" s="97"/>
      <c r="F8" s="97"/>
      <c r="G8" s="97"/>
      <c r="H8" s="97"/>
      <c r="I8" s="97"/>
      <c r="J8" s="97"/>
      <c r="K8" s="99"/>
    </row>
  </sheetData>
  <mergeCells count="10">
    <mergeCell ref="B2:K2"/>
    <mergeCell ref="I7:I8"/>
    <mergeCell ref="K7:K8"/>
    <mergeCell ref="B7:C8"/>
    <mergeCell ref="E7:E8"/>
    <mergeCell ref="F7:F8"/>
    <mergeCell ref="G7:G8"/>
    <mergeCell ref="H7:H8"/>
    <mergeCell ref="J7:J8"/>
    <mergeCell ref="D7:D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92"/>
  <sheetViews>
    <sheetView zoomScale="70" zoomScaleNormal="70" zoomScaleSheetLayoutView="50" workbookViewId="0">
      <pane xSplit="3" ySplit="2" topLeftCell="D86" activePane="bottomRight" state="frozen"/>
      <selection pane="topRight" activeCell="D1" sqref="D1"/>
      <selection pane="bottomLeft" activeCell="A3" sqref="A3"/>
      <selection pane="bottomRight" activeCell="P3" sqref="P3:P92"/>
    </sheetView>
  </sheetViews>
  <sheetFormatPr defaultColWidth="9.140625" defaultRowHeight="15" outlineLevelCol="1" x14ac:dyDescent="0.25"/>
  <cols>
    <col min="1" max="1" width="9.140625" style="33"/>
    <col min="2" max="2" width="16.140625" style="33" bestFit="1" customWidth="1"/>
    <col min="3" max="3" width="19.5703125" style="33" hidden="1" customWidth="1"/>
    <col min="4" max="4" width="40.42578125" style="38" bestFit="1" customWidth="1"/>
    <col min="5" max="5" width="51.5703125" style="33" customWidth="1"/>
    <col min="6" max="6" width="63.42578125" style="33" customWidth="1"/>
    <col min="7" max="7" width="16" style="33" hidden="1" customWidth="1" outlineLevel="1"/>
    <col min="8" max="8" width="29.42578125" style="33" hidden="1" customWidth="1" outlineLevel="1"/>
    <col min="9" max="9" width="11" style="33" hidden="1" customWidth="1" outlineLevel="1"/>
    <col min="10" max="10" width="33.42578125" style="33" hidden="1" customWidth="1" outlineLevel="1"/>
    <col min="11" max="11" width="11.5703125" style="33" hidden="1" customWidth="1" outlineLevel="1"/>
    <col min="12" max="12" width="11" style="33" hidden="1" customWidth="1" outlineLevel="1"/>
    <col min="13" max="13" width="109.85546875" style="33" hidden="1" customWidth="1" outlineLevel="1"/>
    <col min="14" max="14" width="11" style="33" customWidth="1" collapsed="1"/>
    <col min="15" max="15" width="20.140625" style="33" customWidth="1"/>
    <col min="16" max="16" width="40" style="33" customWidth="1"/>
    <col min="17" max="17" width="37.85546875" style="33" customWidth="1"/>
    <col min="18" max="18" width="12.7109375" style="33" hidden="1" customWidth="1"/>
    <col min="19" max="19" width="8.140625" style="33" hidden="1" customWidth="1"/>
    <col min="20" max="20" width="8.85546875" style="33" hidden="1" customWidth="1"/>
    <col min="21" max="21" width="7.5703125" style="33" hidden="1" customWidth="1"/>
    <col min="22" max="22" width="82.85546875" style="33" customWidth="1"/>
    <col min="23" max="23" width="48.140625" style="33" customWidth="1"/>
    <col min="24" max="24" width="27" style="33" customWidth="1"/>
    <col min="25" max="25" width="34.42578125" style="33" customWidth="1"/>
    <col min="26" max="16384" width="9.140625" style="33"/>
  </cols>
  <sheetData>
    <row r="1" spans="2:25" x14ac:dyDescent="0.25">
      <c r="B1" s="63"/>
      <c r="C1" s="64"/>
      <c r="D1" s="65"/>
      <c r="E1" s="64"/>
      <c r="F1" s="64"/>
      <c r="G1" s="64"/>
      <c r="H1" s="64"/>
      <c r="I1" s="104" t="s">
        <v>238</v>
      </c>
      <c r="J1" s="104"/>
      <c r="K1" s="104"/>
      <c r="L1" s="104"/>
      <c r="M1" s="104"/>
      <c r="N1" s="104" t="s">
        <v>244</v>
      </c>
      <c r="O1" s="104"/>
      <c r="P1" s="104"/>
      <c r="Q1" s="104"/>
      <c r="R1" s="104"/>
      <c r="S1" s="104" t="s">
        <v>247</v>
      </c>
      <c r="T1" s="104"/>
      <c r="U1" s="104"/>
      <c r="V1" s="104"/>
      <c r="W1" s="104"/>
      <c r="X1" s="105" t="s">
        <v>602</v>
      </c>
      <c r="Y1" s="106"/>
    </row>
    <row r="2" spans="2:25" s="39" customFormat="1" ht="30.75" thickBot="1" x14ac:dyDescent="0.3">
      <c r="B2" s="81" t="s">
        <v>8</v>
      </c>
      <c r="C2" s="82" t="s">
        <v>9</v>
      </c>
      <c r="D2" s="82" t="s">
        <v>10</v>
      </c>
      <c r="E2" s="82" t="s">
        <v>11</v>
      </c>
      <c r="F2" s="82" t="s">
        <v>12</v>
      </c>
      <c r="G2" s="82" t="s">
        <v>241</v>
      </c>
      <c r="H2" s="82" t="s">
        <v>239</v>
      </c>
      <c r="I2" s="82" t="s">
        <v>13</v>
      </c>
      <c r="J2" s="82" t="s">
        <v>14</v>
      </c>
      <c r="K2" s="82" t="s">
        <v>15</v>
      </c>
      <c r="L2" s="82" t="s">
        <v>393</v>
      </c>
      <c r="M2" s="82" t="s">
        <v>16</v>
      </c>
      <c r="N2" s="82" t="s">
        <v>13</v>
      </c>
      <c r="O2" s="82" t="s">
        <v>245</v>
      </c>
      <c r="P2" s="82" t="s">
        <v>246</v>
      </c>
      <c r="Q2" s="82" t="s">
        <v>14</v>
      </c>
      <c r="R2" s="82" t="s">
        <v>16</v>
      </c>
      <c r="S2" s="82" t="s">
        <v>13</v>
      </c>
      <c r="T2" s="82" t="s">
        <v>245</v>
      </c>
      <c r="U2" s="82" t="s">
        <v>246</v>
      </c>
      <c r="V2" s="82" t="s">
        <v>603</v>
      </c>
      <c r="W2" s="82" t="s">
        <v>16</v>
      </c>
      <c r="X2" s="82" t="s">
        <v>571</v>
      </c>
      <c r="Y2" s="83" t="s">
        <v>532</v>
      </c>
    </row>
    <row r="3" spans="2:25" ht="30" x14ac:dyDescent="0.25">
      <c r="B3" s="78" t="s">
        <v>154</v>
      </c>
      <c r="C3" s="28"/>
      <c r="D3" s="79" t="s">
        <v>32</v>
      </c>
      <c r="E3" s="28" t="s">
        <v>33</v>
      </c>
      <c r="F3" s="28" t="s">
        <v>19</v>
      </c>
      <c r="G3" s="28" t="s">
        <v>251</v>
      </c>
      <c r="H3" s="28"/>
      <c r="I3" s="28" t="s">
        <v>275</v>
      </c>
      <c r="J3" s="28"/>
      <c r="K3" s="28"/>
      <c r="L3" s="28"/>
      <c r="M3" s="28"/>
      <c r="N3" s="28" t="s">
        <v>275</v>
      </c>
      <c r="O3" s="92">
        <v>43621</v>
      </c>
      <c r="P3" s="28" t="s">
        <v>523</v>
      </c>
      <c r="Q3" s="28" t="s">
        <v>628</v>
      </c>
      <c r="R3" s="28"/>
      <c r="S3" s="28"/>
      <c r="T3" s="28"/>
      <c r="U3" s="28"/>
      <c r="V3" s="28"/>
      <c r="W3" s="28"/>
      <c r="X3" s="28" t="s">
        <v>372</v>
      </c>
      <c r="Y3" s="80"/>
    </row>
    <row r="4" spans="2:25" ht="75" x14ac:dyDescent="0.25">
      <c r="B4" s="66" t="s">
        <v>146</v>
      </c>
      <c r="C4" s="26"/>
      <c r="D4" s="40" t="s">
        <v>23</v>
      </c>
      <c r="E4" s="29" t="s">
        <v>24</v>
      </c>
      <c r="F4" s="26" t="s">
        <v>19</v>
      </c>
      <c r="G4" s="26" t="s">
        <v>251</v>
      </c>
      <c r="H4" s="29" t="s">
        <v>272</v>
      </c>
      <c r="I4" s="26" t="s">
        <v>275</v>
      </c>
      <c r="J4" s="26" t="s">
        <v>271</v>
      </c>
      <c r="K4" s="26"/>
      <c r="L4" s="26" t="s">
        <v>418</v>
      </c>
      <c r="M4" s="41" t="s">
        <v>276</v>
      </c>
      <c r="N4" s="26" t="s">
        <v>275</v>
      </c>
      <c r="O4" s="30">
        <v>43621</v>
      </c>
      <c r="P4" s="30" t="s">
        <v>466</v>
      </c>
      <c r="Q4" s="26" t="s">
        <v>445</v>
      </c>
      <c r="R4" s="26"/>
      <c r="S4" s="26"/>
      <c r="T4" s="26"/>
      <c r="U4" s="26"/>
      <c r="V4" s="41" t="s">
        <v>467</v>
      </c>
      <c r="W4" s="42"/>
      <c r="X4" s="26" t="s">
        <v>275</v>
      </c>
      <c r="Y4" s="67" t="s">
        <v>564</v>
      </c>
    </row>
    <row r="5" spans="2:25" ht="60" x14ac:dyDescent="0.25">
      <c r="B5" s="66" t="s">
        <v>148</v>
      </c>
      <c r="C5" s="26"/>
      <c r="D5" s="40" t="s">
        <v>23</v>
      </c>
      <c r="E5" s="29" t="s">
        <v>26</v>
      </c>
      <c r="F5" s="26" t="s">
        <v>19</v>
      </c>
      <c r="G5" s="26" t="s">
        <v>251</v>
      </c>
      <c r="H5" s="29" t="s">
        <v>266</v>
      </c>
      <c r="I5" s="26" t="s">
        <v>275</v>
      </c>
      <c r="J5" s="26" t="s">
        <v>268</v>
      </c>
      <c r="K5" s="26"/>
      <c r="L5" s="26"/>
      <c r="M5" s="41" t="s">
        <v>277</v>
      </c>
      <c r="N5" s="26" t="s">
        <v>275</v>
      </c>
      <c r="O5" s="30">
        <v>43621</v>
      </c>
      <c r="P5" s="43" t="s">
        <v>466</v>
      </c>
      <c r="Q5" s="26" t="s">
        <v>468</v>
      </c>
      <c r="R5" s="26"/>
      <c r="S5" s="26"/>
      <c r="T5" s="44"/>
      <c r="U5" s="26"/>
      <c r="V5" s="41" t="s">
        <v>467</v>
      </c>
      <c r="W5" s="45"/>
      <c r="X5" s="26" t="s">
        <v>275</v>
      </c>
      <c r="Y5" s="67" t="s">
        <v>566</v>
      </c>
    </row>
    <row r="6" spans="2:25" ht="45" x14ac:dyDescent="0.25">
      <c r="B6" s="66" t="s">
        <v>150</v>
      </c>
      <c r="C6" s="26"/>
      <c r="D6" s="40" t="s">
        <v>23</v>
      </c>
      <c r="E6" s="29" t="s">
        <v>28</v>
      </c>
      <c r="F6" s="26" t="s">
        <v>19</v>
      </c>
      <c r="G6" s="26" t="s">
        <v>251</v>
      </c>
      <c r="H6" s="29" t="s">
        <v>266</v>
      </c>
      <c r="I6" s="26" t="s">
        <v>275</v>
      </c>
      <c r="J6" s="26" t="s">
        <v>270</v>
      </c>
      <c r="K6" s="26"/>
      <c r="L6" s="26"/>
      <c r="M6" s="41" t="s">
        <v>277</v>
      </c>
      <c r="N6" s="26" t="s">
        <v>275</v>
      </c>
      <c r="O6" s="30">
        <v>43621</v>
      </c>
      <c r="P6" s="26" t="s">
        <v>466</v>
      </c>
      <c r="Q6" s="26" t="s">
        <v>446</v>
      </c>
      <c r="R6" s="26"/>
      <c r="S6" s="26"/>
      <c r="T6" s="27"/>
      <c r="U6" s="26"/>
      <c r="V6" s="41" t="s">
        <v>467</v>
      </c>
      <c r="W6" s="26"/>
      <c r="X6" s="26" t="s">
        <v>275</v>
      </c>
      <c r="Y6" s="67" t="s">
        <v>565</v>
      </c>
    </row>
    <row r="7" spans="2:25" ht="45" x14ac:dyDescent="0.25">
      <c r="B7" s="66" t="s">
        <v>156</v>
      </c>
      <c r="C7" s="26"/>
      <c r="D7" s="40" t="s">
        <v>32</v>
      </c>
      <c r="E7" s="26" t="s">
        <v>35</v>
      </c>
      <c r="F7" s="26" t="s">
        <v>19</v>
      </c>
      <c r="G7" s="26" t="s">
        <v>251</v>
      </c>
      <c r="H7" s="26"/>
      <c r="I7" s="26" t="s">
        <v>275</v>
      </c>
      <c r="J7" s="26"/>
      <c r="K7" s="26"/>
      <c r="L7" s="26"/>
      <c r="M7" s="26"/>
      <c r="N7" s="26" t="s">
        <v>275</v>
      </c>
      <c r="O7" s="27">
        <v>43621</v>
      </c>
      <c r="P7" s="30" t="s">
        <v>466</v>
      </c>
      <c r="Q7" s="26" t="s">
        <v>520</v>
      </c>
      <c r="R7" s="26"/>
      <c r="S7" s="26"/>
      <c r="T7" s="26"/>
      <c r="U7" s="26"/>
      <c r="V7" s="26"/>
      <c r="W7" s="26"/>
      <c r="X7" s="26" t="s">
        <v>275</v>
      </c>
      <c r="Y7" s="67" t="s">
        <v>567</v>
      </c>
    </row>
    <row r="8" spans="2:25" ht="28.7" customHeight="1" x14ac:dyDescent="0.25">
      <c r="B8" s="66" t="s">
        <v>142</v>
      </c>
      <c r="C8" s="26"/>
      <c r="D8" s="40" t="s">
        <v>17</v>
      </c>
      <c r="E8" s="26" t="s">
        <v>18</v>
      </c>
      <c r="F8" s="26" t="s">
        <v>19</v>
      </c>
      <c r="G8" s="26" t="s">
        <v>304</v>
      </c>
      <c r="H8" s="46" t="s">
        <v>299</v>
      </c>
      <c r="I8" s="26" t="s">
        <v>275</v>
      </c>
      <c r="J8" s="26" t="s">
        <v>426</v>
      </c>
      <c r="K8" s="26" t="s">
        <v>428</v>
      </c>
      <c r="L8" s="26"/>
      <c r="M8" s="47" t="s">
        <v>427</v>
      </c>
      <c r="N8" s="26" t="s">
        <v>499</v>
      </c>
      <c r="O8" s="30">
        <v>43621</v>
      </c>
      <c r="P8" s="30" t="s">
        <v>471</v>
      </c>
      <c r="Q8" s="26" t="s">
        <v>460</v>
      </c>
      <c r="R8" s="26"/>
      <c r="S8" s="26"/>
      <c r="T8" s="26"/>
      <c r="U8" s="26"/>
      <c r="V8" s="41" t="s">
        <v>470</v>
      </c>
      <c r="W8" s="26"/>
      <c r="X8" s="26"/>
      <c r="Y8" s="67"/>
    </row>
    <row r="9" spans="2:25" ht="195" x14ac:dyDescent="0.25">
      <c r="B9" s="66" t="s">
        <v>143</v>
      </c>
      <c r="C9" s="26"/>
      <c r="D9" s="40" t="s">
        <v>17</v>
      </c>
      <c r="E9" s="29" t="s">
        <v>20</v>
      </c>
      <c r="F9" s="26" t="s">
        <v>19</v>
      </c>
      <c r="G9" s="26" t="s">
        <v>304</v>
      </c>
      <c r="H9" s="46" t="s">
        <v>299</v>
      </c>
      <c r="I9" s="26" t="s">
        <v>275</v>
      </c>
      <c r="J9" s="26" t="s">
        <v>429</v>
      </c>
      <c r="K9" s="26"/>
      <c r="L9" s="26"/>
      <c r="M9" s="41" t="s">
        <v>427</v>
      </c>
      <c r="N9" s="26" t="s">
        <v>499</v>
      </c>
      <c r="O9" s="30">
        <v>43621</v>
      </c>
      <c r="P9" s="26" t="s">
        <v>471</v>
      </c>
      <c r="Q9" s="26" t="s">
        <v>460</v>
      </c>
      <c r="R9" s="26"/>
      <c r="S9" s="26"/>
      <c r="T9" s="26"/>
      <c r="U9" s="26"/>
      <c r="V9" s="41" t="s">
        <v>470</v>
      </c>
      <c r="W9" s="26"/>
      <c r="X9" s="26"/>
      <c r="Y9" s="67"/>
    </row>
    <row r="10" spans="2:25" ht="45" x14ac:dyDescent="0.25">
      <c r="B10" s="66" t="s">
        <v>155</v>
      </c>
      <c r="C10" s="26"/>
      <c r="D10" s="40" t="s">
        <v>32</v>
      </c>
      <c r="E10" s="26" t="s">
        <v>34</v>
      </c>
      <c r="F10" s="26" t="s">
        <v>19</v>
      </c>
      <c r="G10" s="26" t="s">
        <v>251</v>
      </c>
      <c r="H10" s="26"/>
      <c r="I10" s="26" t="s">
        <v>275</v>
      </c>
      <c r="J10" s="26"/>
      <c r="K10" s="26"/>
      <c r="L10" s="26"/>
      <c r="M10" s="26"/>
      <c r="N10" s="26" t="s">
        <v>275</v>
      </c>
      <c r="O10" s="27">
        <v>43621</v>
      </c>
      <c r="P10" s="26" t="s">
        <v>524</v>
      </c>
      <c r="Q10" s="26" t="s">
        <v>522</v>
      </c>
      <c r="R10" s="26"/>
      <c r="S10" s="26"/>
      <c r="T10" s="26"/>
      <c r="U10" s="26"/>
      <c r="V10" s="26"/>
      <c r="W10" s="26"/>
      <c r="X10" s="26" t="s">
        <v>275</v>
      </c>
      <c r="Y10" s="67" t="s">
        <v>568</v>
      </c>
    </row>
    <row r="11" spans="2:25" ht="43.35" customHeight="1" x14ac:dyDescent="0.25">
      <c r="B11" s="66" t="s">
        <v>163</v>
      </c>
      <c r="C11" s="26"/>
      <c r="D11" s="40" t="s">
        <v>48</v>
      </c>
      <c r="E11" s="29" t="s">
        <v>49</v>
      </c>
      <c r="F11" s="26" t="s">
        <v>19</v>
      </c>
      <c r="G11" s="26" t="s">
        <v>251</v>
      </c>
      <c r="H11" s="29" t="s">
        <v>252</v>
      </c>
      <c r="I11" s="26" t="s">
        <v>275</v>
      </c>
      <c r="J11" s="26" t="s">
        <v>331</v>
      </c>
      <c r="K11" s="26">
        <v>4246</v>
      </c>
      <c r="L11" s="26" t="s">
        <v>419</v>
      </c>
      <c r="M11" s="41" t="s">
        <v>280</v>
      </c>
      <c r="N11" s="26" t="s">
        <v>275</v>
      </c>
      <c r="O11" s="30">
        <v>43621</v>
      </c>
      <c r="P11" s="26" t="s">
        <v>469</v>
      </c>
      <c r="Q11" s="26" t="s">
        <v>440</v>
      </c>
      <c r="R11" s="26"/>
      <c r="S11" s="26"/>
      <c r="T11" s="27"/>
      <c r="U11" s="26"/>
      <c r="V11" s="41" t="s">
        <v>470</v>
      </c>
      <c r="W11" s="26"/>
      <c r="X11" s="26" t="s">
        <v>275</v>
      </c>
      <c r="Y11" s="67" t="s">
        <v>569</v>
      </c>
    </row>
    <row r="12" spans="2:25" ht="30" x14ac:dyDescent="0.25">
      <c r="B12" s="66" t="s">
        <v>147</v>
      </c>
      <c r="C12" s="26"/>
      <c r="D12" s="40" t="s">
        <v>23</v>
      </c>
      <c r="E12" s="29" t="s">
        <v>25</v>
      </c>
      <c r="F12" s="26" t="s">
        <v>19</v>
      </c>
      <c r="G12" s="26" t="s">
        <v>251</v>
      </c>
      <c r="H12" s="29" t="s">
        <v>266</v>
      </c>
      <c r="I12" s="26" t="s">
        <v>275</v>
      </c>
      <c r="J12" s="26" t="s">
        <v>267</v>
      </c>
      <c r="K12" s="26"/>
      <c r="L12" s="26"/>
      <c r="M12" s="41" t="s">
        <v>277</v>
      </c>
      <c r="N12" s="26" t="s">
        <v>275</v>
      </c>
      <c r="O12" s="30">
        <v>43621</v>
      </c>
      <c r="P12" s="30" t="s">
        <v>472</v>
      </c>
      <c r="Q12" s="26" t="s">
        <v>447</v>
      </c>
      <c r="R12" s="26"/>
      <c r="S12" s="26"/>
      <c r="T12" s="26"/>
      <c r="U12" s="26"/>
      <c r="V12" s="41" t="s">
        <v>473</v>
      </c>
      <c r="W12" s="42"/>
      <c r="X12" s="26" t="s">
        <v>275</v>
      </c>
      <c r="Y12" s="67" t="s">
        <v>570</v>
      </c>
    </row>
    <row r="13" spans="2:25" ht="30" x14ac:dyDescent="0.25">
      <c r="B13" s="66" t="s">
        <v>149</v>
      </c>
      <c r="C13" s="26"/>
      <c r="D13" s="40" t="s">
        <v>23</v>
      </c>
      <c r="E13" s="29" t="s">
        <v>27</v>
      </c>
      <c r="F13" s="26" t="s">
        <v>19</v>
      </c>
      <c r="G13" s="26" t="s">
        <v>251</v>
      </c>
      <c r="H13" s="29" t="s">
        <v>266</v>
      </c>
      <c r="I13" s="26" t="s">
        <v>275</v>
      </c>
      <c r="J13" s="26" t="s">
        <v>269</v>
      </c>
      <c r="K13" s="26"/>
      <c r="L13" s="26"/>
      <c r="M13" s="41" t="s">
        <v>277</v>
      </c>
      <c r="N13" s="26" t="s">
        <v>275</v>
      </c>
      <c r="O13" s="30">
        <v>43621</v>
      </c>
      <c r="P13" s="26" t="s">
        <v>472</v>
      </c>
      <c r="Q13" s="26" t="s">
        <v>449</v>
      </c>
      <c r="R13" s="26"/>
      <c r="S13" s="26"/>
      <c r="T13" s="27"/>
      <c r="U13" s="26"/>
      <c r="V13" s="41" t="s">
        <v>473</v>
      </c>
      <c r="W13" s="42"/>
      <c r="X13" s="26" t="s">
        <v>275</v>
      </c>
      <c r="Y13" s="67" t="s">
        <v>572</v>
      </c>
    </row>
    <row r="14" spans="2:25" ht="75" x14ac:dyDescent="0.25">
      <c r="B14" s="66" t="s">
        <v>151</v>
      </c>
      <c r="C14" s="26"/>
      <c r="D14" s="40" t="s">
        <v>23</v>
      </c>
      <c r="E14" s="29" t="s">
        <v>29</v>
      </c>
      <c r="F14" s="26" t="s">
        <v>19</v>
      </c>
      <c r="G14" s="26" t="s">
        <v>251</v>
      </c>
      <c r="H14" s="29" t="s">
        <v>272</v>
      </c>
      <c r="I14" s="26" t="s">
        <v>275</v>
      </c>
      <c r="J14" s="26" t="s">
        <v>273</v>
      </c>
      <c r="K14" s="26"/>
      <c r="L14" s="26" t="s">
        <v>418</v>
      </c>
      <c r="M14" s="41" t="s">
        <v>276</v>
      </c>
      <c r="N14" s="26" t="s">
        <v>275</v>
      </c>
      <c r="O14" s="30">
        <v>43621</v>
      </c>
      <c r="P14" s="26" t="s">
        <v>472</v>
      </c>
      <c r="Q14" s="26" t="s">
        <v>448</v>
      </c>
      <c r="R14" s="26"/>
      <c r="S14" s="26"/>
      <c r="T14" s="27"/>
      <c r="U14" s="26"/>
      <c r="V14" s="41" t="s">
        <v>473</v>
      </c>
      <c r="W14" s="26"/>
      <c r="X14" s="26" t="s">
        <v>275</v>
      </c>
      <c r="Y14" s="67" t="s">
        <v>573</v>
      </c>
    </row>
    <row r="15" spans="2:25" ht="75" x14ac:dyDescent="0.25">
      <c r="B15" s="66" t="s">
        <v>152</v>
      </c>
      <c r="C15" s="26"/>
      <c r="D15" s="40" t="s">
        <v>23</v>
      </c>
      <c r="E15" s="29" t="s">
        <v>229</v>
      </c>
      <c r="F15" s="26" t="s">
        <v>19</v>
      </c>
      <c r="G15" s="26" t="s">
        <v>251</v>
      </c>
      <c r="H15" s="29" t="s">
        <v>272</v>
      </c>
      <c r="I15" s="26" t="s">
        <v>275</v>
      </c>
      <c r="J15" s="26" t="s">
        <v>274</v>
      </c>
      <c r="K15" s="26"/>
      <c r="L15" s="26" t="s">
        <v>418</v>
      </c>
      <c r="M15" s="41" t="s">
        <v>276</v>
      </c>
      <c r="N15" s="26" t="s">
        <v>275</v>
      </c>
      <c r="O15" s="30">
        <v>43621</v>
      </c>
      <c r="P15" s="26" t="s">
        <v>474</v>
      </c>
      <c r="Q15" s="26" t="s">
        <v>450</v>
      </c>
      <c r="R15" s="26"/>
      <c r="S15" s="26"/>
      <c r="T15" s="26"/>
      <c r="U15" s="26"/>
      <c r="V15" s="26"/>
      <c r="W15" s="26"/>
      <c r="X15" s="26" t="s">
        <v>275</v>
      </c>
      <c r="Y15" s="67" t="s">
        <v>587</v>
      </c>
    </row>
    <row r="16" spans="2:25" ht="195" x14ac:dyDescent="0.25">
      <c r="B16" s="66" t="s">
        <v>165</v>
      </c>
      <c r="C16" s="26"/>
      <c r="D16" s="40" t="s">
        <v>48</v>
      </c>
      <c r="E16" s="29" t="s">
        <v>51</v>
      </c>
      <c r="F16" s="26" t="s">
        <v>19</v>
      </c>
      <c r="G16" s="26" t="s">
        <v>251</v>
      </c>
      <c r="H16" s="29" t="s">
        <v>253</v>
      </c>
      <c r="I16" s="26" t="s">
        <v>275</v>
      </c>
      <c r="J16" s="26" t="s">
        <v>421</v>
      </c>
      <c r="K16" s="26" t="s">
        <v>371</v>
      </c>
      <c r="L16" s="26" t="s">
        <v>422</v>
      </c>
      <c r="M16" s="41" t="s">
        <v>423</v>
      </c>
      <c r="N16" s="26" t="s">
        <v>275</v>
      </c>
      <c r="O16" s="30">
        <v>43621</v>
      </c>
      <c r="P16" s="26" t="s">
        <v>475</v>
      </c>
      <c r="Q16" s="26" t="s">
        <v>442</v>
      </c>
      <c r="R16" s="26"/>
      <c r="S16" s="26"/>
      <c r="T16" s="26"/>
      <c r="U16" s="26"/>
      <c r="V16" s="41" t="s">
        <v>476</v>
      </c>
      <c r="W16" s="26"/>
      <c r="X16" s="26" t="s">
        <v>275</v>
      </c>
      <c r="Y16" s="67" t="s">
        <v>588</v>
      </c>
    </row>
    <row r="17" spans="2:25" ht="165" x14ac:dyDescent="0.25">
      <c r="B17" s="66" t="s">
        <v>166</v>
      </c>
      <c r="C17" s="26"/>
      <c r="D17" s="40" t="s">
        <v>48</v>
      </c>
      <c r="E17" s="29" t="s">
        <v>52</v>
      </c>
      <c r="F17" s="26" t="s">
        <v>19</v>
      </c>
      <c r="G17" s="26" t="s">
        <v>251</v>
      </c>
      <c r="H17" s="29" t="s">
        <v>254</v>
      </c>
      <c r="I17" s="26" t="s">
        <v>275</v>
      </c>
      <c r="J17" s="26" t="s">
        <v>348</v>
      </c>
      <c r="K17" s="26"/>
      <c r="L17" s="26"/>
      <c r="M17" s="41" t="s">
        <v>350</v>
      </c>
      <c r="N17" s="26" t="s">
        <v>275</v>
      </c>
      <c r="O17" s="30">
        <v>43621</v>
      </c>
      <c r="P17" s="26" t="s">
        <v>475</v>
      </c>
      <c r="Q17" s="26" t="s">
        <v>444</v>
      </c>
      <c r="R17" s="26"/>
      <c r="S17" s="26"/>
      <c r="T17" s="27"/>
      <c r="U17" s="26"/>
      <c r="V17" s="41" t="s">
        <v>476</v>
      </c>
      <c r="W17" s="26"/>
      <c r="X17" s="26" t="s">
        <v>275</v>
      </c>
      <c r="Y17" s="67" t="s">
        <v>589</v>
      </c>
    </row>
    <row r="18" spans="2:25" ht="72" x14ac:dyDescent="0.25">
      <c r="B18" s="66" t="s">
        <v>173</v>
      </c>
      <c r="C18" s="26"/>
      <c r="D18" s="40" t="s">
        <v>61</v>
      </c>
      <c r="E18" s="29" t="s">
        <v>62</v>
      </c>
      <c r="F18" s="26" t="s">
        <v>19</v>
      </c>
      <c r="G18" s="26" t="s">
        <v>394</v>
      </c>
      <c r="H18" s="29"/>
      <c r="I18" s="26" t="s">
        <v>275</v>
      </c>
      <c r="J18" s="26" t="s">
        <v>395</v>
      </c>
      <c r="K18" s="26"/>
      <c r="L18" s="26"/>
      <c r="M18" s="41" t="s">
        <v>397</v>
      </c>
      <c r="N18" s="26" t="s">
        <v>275</v>
      </c>
      <c r="O18" s="30">
        <v>43621</v>
      </c>
      <c r="P18" s="26" t="s">
        <v>477</v>
      </c>
      <c r="Q18" s="48" t="s">
        <v>480</v>
      </c>
      <c r="R18" s="26"/>
      <c r="S18" s="26"/>
      <c r="T18" s="26"/>
      <c r="U18" s="26"/>
      <c r="V18" s="41" t="s">
        <v>479</v>
      </c>
      <c r="W18" s="26"/>
      <c r="X18" s="26" t="s">
        <v>275</v>
      </c>
      <c r="Y18" s="67" t="s">
        <v>574</v>
      </c>
    </row>
    <row r="19" spans="2:25" ht="45" x14ac:dyDescent="0.25">
      <c r="B19" s="66" t="s">
        <v>174</v>
      </c>
      <c r="C19" s="26"/>
      <c r="D19" s="40" t="s">
        <v>61</v>
      </c>
      <c r="E19" s="29" t="s">
        <v>63</v>
      </c>
      <c r="F19" s="26" t="s">
        <v>19</v>
      </c>
      <c r="G19" s="26" t="s">
        <v>394</v>
      </c>
      <c r="H19" s="29"/>
      <c r="I19" s="26" t="s">
        <v>275</v>
      </c>
      <c r="J19" s="26"/>
      <c r="K19" s="26"/>
      <c r="L19" s="26"/>
      <c r="M19" s="26"/>
      <c r="N19" s="26" t="s">
        <v>275</v>
      </c>
      <c r="O19" s="30">
        <v>43621</v>
      </c>
      <c r="P19" s="26" t="s">
        <v>477</v>
      </c>
      <c r="Q19" s="26" t="s">
        <v>461</v>
      </c>
      <c r="R19" s="26"/>
      <c r="S19" s="26"/>
      <c r="T19" s="27"/>
      <c r="U19" s="26"/>
      <c r="V19" s="41" t="s">
        <v>479</v>
      </c>
      <c r="W19" s="26"/>
      <c r="X19" s="26" t="s">
        <v>275</v>
      </c>
      <c r="Y19" s="67" t="s">
        <v>575</v>
      </c>
    </row>
    <row r="20" spans="2:25" ht="45" x14ac:dyDescent="0.25">
      <c r="B20" s="66" t="s">
        <v>178</v>
      </c>
      <c r="C20" s="26"/>
      <c r="D20" s="40" t="s">
        <v>61</v>
      </c>
      <c r="E20" s="29" t="s">
        <v>67</v>
      </c>
      <c r="F20" s="26" t="s">
        <v>19</v>
      </c>
      <c r="G20" s="26" t="s">
        <v>394</v>
      </c>
      <c r="H20" s="29"/>
      <c r="I20" s="26" t="s">
        <v>275</v>
      </c>
      <c r="J20" s="26" t="s">
        <v>395</v>
      </c>
      <c r="K20" s="26"/>
      <c r="L20" s="26"/>
      <c r="M20" s="41" t="s">
        <v>397</v>
      </c>
      <c r="N20" s="26" t="s">
        <v>275</v>
      </c>
      <c r="O20" s="30">
        <v>43621</v>
      </c>
      <c r="P20" s="26" t="s">
        <v>477</v>
      </c>
      <c r="Q20" s="26" t="s">
        <v>478</v>
      </c>
      <c r="R20" s="26"/>
      <c r="S20" s="26"/>
      <c r="T20" s="27"/>
      <c r="U20" s="26"/>
      <c r="V20" s="41" t="s">
        <v>479</v>
      </c>
      <c r="W20" s="26"/>
      <c r="X20" s="26" t="s">
        <v>275</v>
      </c>
      <c r="Y20" s="67" t="s">
        <v>576</v>
      </c>
    </row>
    <row r="21" spans="2:25" ht="45" x14ac:dyDescent="0.25">
      <c r="B21" s="66" t="s">
        <v>180</v>
      </c>
      <c r="C21" s="26"/>
      <c r="D21" s="40" t="s">
        <v>61</v>
      </c>
      <c r="E21" s="29" t="s">
        <v>69</v>
      </c>
      <c r="F21" s="26" t="s">
        <v>19</v>
      </c>
      <c r="G21" s="26" t="s">
        <v>394</v>
      </c>
      <c r="H21" s="29"/>
      <c r="I21" s="26" t="s">
        <v>275</v>
      </c>
      <c r="J21" s="26" t="s">
        <v>405</v>
      </c>
      <c r="K21" s="26"/>
      <c r="L21" s="26"/>
      <c r="M21" s="26"/>
      <c r="N21" s="26" t="s">
        <v>275</v>
      </c>
      <c r="O21" s="30">
        <v>43621</v>
      </c>
      <c r="P21" s="26" t="s">
        <v>477</v>
      </c>
      <c r="Q21" s="26" t="s">
        <v>462</v>
      </c>
      <c r="R21" s="26"/>
      <c r="S21" s="26"/>
      <c r="T21" s="27"/>
      <c r="U21" s="26"/>
      <c r="V21" s="41" t="s">
        <v>479</v>
      </c>
      <c r="W21" s="26"/>
      <c r="X21" s="26" t="s">
        <v>275</v>
      </c>
      <c r="Y21" s="67" t="s">
        <v>577</v>
      </c>
    </row>
    <row r="22" spans="2:25" ht="43.5" customHeight="1" x14ac:dyDescent="0.25">
      <c r="B22" s="66" t="s">
        <v>197</v>
      </c>
      <c r="C22" s="26"/>
      <c r="D22" s="40" t="s">
        <v>88</v>
      </c>
      <c r="E22" s="29" t="s">
        <v>89</v>
      </c>
      <c r="F22" s="26" t="s">
        <v>19</v>
      </c>
      <c r="G22" s="26" t="s">
        <v>251</v>
      </c>
      <c r="H22" s="29" t="s">
        <v>282</v>
      </c>
      <c r="I22" s="26" t="s">
        <v>275</v>
      </c>
      <c r="J22" s="26" t="s">
        <v>283</v>
      </c>
      <c r="K22" s="26"/>
      <c r="L22" s="26" t="s">
        <v>420</v>
      </c>
      <c r="M22" s="41" t="s">
        <v>284</v>
      </c>
      <c r="N22" s="26" t="s">
        <v>275</v>
      </c>
      <c r="O22" s="30">
        <v>43621</v>
      </c>
      <c r="P22" s="26" t="s">
        <v>481</v>
      </c>
      <c r="Q22" s="26" t="s">
        <v>464</v>
      </c>
      <c r="R22" s="26"/>
      <c r="S22" s="26"/>
      <c r="T22" s="26"/>
      <c r="U22" s="26"/>
      <c r="V22" s="41" t="s">
        <v>482</v>
      </c>
      <c r="W22" s="26"/>
      <c r="X22" s="26" t="s">
        <v>275</v>
      </c>
      <c r="Y22" s="67" t="s">
        <v>578</v>
      </c>
    </row>
    <row r="23" spans="2:25" ht="72" customHeight="1" x14ac:dyDescent="0.25">
      <c r="B23" s="66" t="s">
        <v>203</v>
      </c>
      <c r="C23" s="26"/>
      <c r="D23" s="40" t="s">
        <v>30</v>
      </c>
      <c r="E23" s="29" t="s">
        <v>31</v>
      </c>
      <c r="F23" s="26" t="s">
        <v>19</v>
      </c>
      <c r="G23" s="26" t="s">
        <v>251</v>
      </c>
      <c r="H23" s="29" t="s">
        <v>252</v>
      </c>
      <c r="I23" s="26" t="s">
        <v>275</v>
      </c>
      <c r="J23" s="26" t="s">
        <v>292</v>
      </c>
      <c r="K23" s="26"/>
      <c r="L23" s="26"/>
      <c r="M23" s="41" t="s">
        <v>293</v>
      </c>
      <c r="N23" s="26" t="s">
        <v>275</v>
      </c>
      <c r="O23" s="30">
        <v>43621</v>
      </c>
      <c r="P23" s="26" t="s">
        <v>484</v>
      </c>
      <c r="Q23" s="26" t="s">
        <v>463</v>
      </c>
      <c r="R23" s="26"/>
      <c r="S23" s="26"/>
      <c r="T23" s="27"/>
      <c r="U23" s="26"/>
      <c r="V23" s="41" t="s">
        <v>489</v>
      </c>
      <c r="W23" s="26"/>
      <c r="X23" s="26" t="s">
        <v>275</v>
      </c>
      <c r="Y23" s="67" t="s">
        <v>579</v>
      </c>
    </row>
    <row r="24" spans="2:25" ht="75" x14ac:dyDescent="0.25">
      <c r="B24" s="66" t="s">
        <v>207</v>
      </c>
      <c r="C24" s="26"/>
      <c r="D24" s="40" t="s">
        <v>97</v>
      </c>
      <c r="E24" s="29" t="s">
        <v>101</v>
      </c>
      <c r="F24" s="26" t="s">
        <v>19</v>
      </c>
      <c r="G24" s="26" t="s">
        <v>251</v>
      </c>
      <c r="H24" s="29" t="s">
        <v>299</v>
      </c>
      <c r="I24" s="26" t="s">
        <v>275</v>
      </c>
      <c r="J24" s="26" t="s">
        <v>389</v>
      </c>
      <c r="K24" s="26"/>
      <c r="L24" s="26" t="s">
        <v>417</v>
      </c>
      <c r="M24" s="41" t="s">
        <v>300</v>
      </c>
      <c r="N24" s="26" t="s">
        <v>275</v>
      </c>
      <c r="O24" s="30">
        <v>43621</v>
      </c>
      <c r="P24" s="27" t="s">
        <v>484</v>
      </c>
      <c r="Q24" s="26" t="s">
        <v>453</v>
      </c>
      <c r="R24" s="26"/>
      <c r="S24" s="26"/>
      <c r="T24" s="27"/>
      <c r="U24" s="27"/>
      <c r="V24" s="41" t="s">
        <v>489</v>
      </c>
      <c r="W24" s="26"/>
      <c r="X24" s="26" t="s">
        <v>275</v>
      </c>
      <c r="Y24" s="67" t="s">
        <v>580</v>
      </c>
    </row>
    <row r="25" spans="2:25" ht="60" x14ac:dyDescent="0.25">
      <c r="B25" s="66" t="s">
        <v>208</v>
      </c>
      <c r="C25" s="26"/>
      <c r="D25" s="40" t="s">
        <v>97</v>
      </c>
      <c r="E25" s="29" t="s">
        <v>102</v>
      </c>
      <c r="F25" s="26" t="s">
        <v>19</v>
      </c>
      <c r="G25" s="26" t="s">
        <v>251</v>
      </c>
      <c r="H25" s="29" t="s">
        <v>255</v>
      </c>
      <c r="I25" s="26" t="s">
        <v>275</v>
      </c>
      <c r="J25" s="26" t="s">
        <v>389</v>
      </c>
      <c r="K25" s="26"/>
      <c r="L25" s="26"/>
      <c r="M25" s="41" t="s">
        <v>301</v>
      </c>
      <c r="N25" s="26" t="s">
        <v>275</v>
      </c>
      <c r="O25" s="30">
        <v>43621</v>
      </c>
      <c r="P25" s="26" t="s">
        <v>484</v>
      </c>
      <c r="Q25" s="26" t="s">
        <v>454</v>
      </c>
      <c r="R25" s="26"/>
      <c r="S25" s="26"/>
      <c r="T25" s="27"/>
      <c r="U25" s="26"/>
      <c r="V25" s="41" t="s">
        <v>489</v>
      </c>
      <c r="W25" s="26"/>
      <c r="X25" s="26" t="s">
        <v>275</v>
      </c>
      <c r="Y25" s="67" t="s">
        <v>581</v>
      </c>
    </row>
    <row r="26" spans="2:25" ht="45" x14ac:dyDescent="0.25">
      <c r="B26" s="66" t="s">
        <v>211</v>
      </c>
      <c r="C26" s="26"/>
      <c r="D26" s="40" t="s">
        <v>97</v>
      </c>
      <c r="E26" s="29" t="s">
        <v>231</v>
      </c>
      <c r="F26" s="26" t="s">
        <v>19</v>
      </c>
      <c r="G26" s="26" t="s">
        <v>251</v>
      </c>
      <c r="H26" s="29" t="s">
        <v>299</v>
      </c>
      <c r="I26" s="26" t="s">
        <v>275</v>
      </c>
      <c r="J26" s="26" t="s">
        <v>314</v>
      </c>
      <c r="K26" s="26"/>
      <c r="L26" s="26"/>
      <c r="M26" s="41" t="s">
        <v>315</v>
      </c>
      <c r="N26" s="26" t="s">
        <v>275</v>
      </c>
      <c r="O26" s="30">
        <v>43621</v>
      </c>
      <c r="P26" s="26" t="s">
        <v>484</v>
      </c>
      <c r="Q26" s="26" t="s">
        <v>455</v>
      </c>
      <c r="R26" s="31"/>
      <c r="S26" s="26"/>
      <c r="T26" s="26"/>
      <c r="U26" s="26"/>
      <c r="V26" s="41" t="s">
        <v>489</v>
      </c>
      <c r="W26" s="26"/>
      <c r="X26" s="26" t="s">
        <v>275</v>
      </c>
      <c r="Y26" s="67" t="s">
        <v>582</v>
      </c>
    </row>
    <row r="27" spans="2:25" ht="45" x14ac:dyDescent="0.25">
      <c r="B27" s="66" t="s">
        <v>217</v>
      </c>
      <c r="C27" s="26"/>
      <c r="D27" s="40" t="s">
        <v>112</v>
      </c>
      <c r="E27" s="29" t="s">
        <v>114</v>
      </c>
      <c r="F27" s="26" t="s">
        <v>19</v>
      </c>
      <c r="G27" s="49" t="s">
        <v>304</v>
      </c>
      <c r="H27" s="49" t="s">
        <v>305</v>
      </c>
      <c r="I27" s="49" t="s">
        <v>275</v>
      </c>
      <c r="J27" s="49" t="s">
        <v>306</v>
      </c>
      <c r="K27" s="49"/>
      <c r="L27" s="26"/>
      <c r="M27" s="47" t="s">
        <v>307</v>
      </c>
      <c r="N27" s="26" t="s">
        <v>275</v>
      </c>
      <c r="O27" s="30">
        <v>43621</v>
      </c>
      <c r="P27" s="26" t="s">
        <v>484</v>
      </c>
      <c r="Q27" s="31" t="s">
        <v>456</v>
      </c>
      <c r="R27" s="31"/>
      <c r="S27" s="26"/>
      <c r="T27" s="27"/>
      <c r="U27" s="26"/>
      <c r="V27" s="41" t="s">
        <v>489</v>
      </c>
      <c r="W27" s="26"/>
      <c r="X27" s="26" t="s">
        <v>275</v>
      </c>
      <c r="Y27" s="67" t="s">
        <v>583</v>
      </c>
    </row>
    <row r="28" spans="2:25" ht="45" x14ac:dyDescent="0.25">
      <c r="B28" s="66" t="s">
        <v>219</v>
      </c>
      <c r="C28" s="26"/>
      <c r="D28" s="40" t="s">
        <v>112</v>
      </c>
      <c r="E28" s="29" t="s">
        <v>234</v>
      </c>
      <c r="F28" s="26" t="s">
        <v>19</v>
      </c>
      <c r="G28" s="26" t="s">
        <v>304</v>
      </c>
      <c r="H28" s="46" t="s">
        <v>333</v>
      </c>
      <c r="I28" s="26" t="s">
        <v>275</v>
      </c>
      <c r="J28" s="50" t="s">
        <v>332</v>
      </c>
      <c r="K28" s="26"/>
      <c r="L28" s="26"/>
      <c r="M28" s="41" t="s">
        <v>335</v>
      </c>
      <c r="N28" s="26" t="s">
        <v>275</v>
      </c>
      <c r="O28" s="30">
        <v>43621</v>
      </c>
      <c r="P28" s="26" t="s">
        <v>484</v>
      </c>
      <c r="Q28" s="26" t="s">
        <v>458</v>
      </c>
      <c r="R28" s="26"/>
      <c r="S28" s="26"/>
      <c r="T28" s="27"/>
      <c r="U28" s="26"/>
      <c r="V28" s="41" t="s">
        <v>489</v>
      </c>
      <c r="W28" s="26"/>
      <c r="X28" s="26" t="s">
        <v>275</v>
      </c>
      <c r="Y28" s="67" t="s">
        <v>583</v>
      </c>
    </row>
    <row r="29" spans="2:25" ht="31.5" x14ac:dyDescent="0.25">
      <c r="B29" s="66" t="s">
        <v>220</v>
      </c>
      <c r="C29" s="26"/>
      <c r="D29" s="40" t="s">
        <v>112</v>
      </c>
      <c r="E29" s="29" t="s">
        <v>235</v>
      </c>
      <c r="F29" s="26" t="s">
        <v>19</v>
      </c>
      <c r="G29" s="26" t="s">
        <v>304</v>
      </c>
      <c r="H29" s="46" t="s">
        <v>272</v>
      </c>
      <c r="I29" s="26" t="s">
        <v>275</v>
      </c>
      <c r="J29" s="50" t="s">
        <v>337</v>
      </c>
      <c r="K29" s="26"/>
      <c r="L29" s="26"/>
      <c r="M29" s="41" t="s">
        <v>338</v>
      </c>
      <c r="N29" s="26" t="s">
        <v>275</v>
      </c>
      <c r="O29" s="30">
        <v>43621</v>
      </c>
      <c r="P29" s="26" t="s">
        <v>484</v>
      </c>
      <c r="Q29" s="31" t="s">
        <v>487</v>
      </c>
      <c r="R29" s="31"/>
      <c r="S29" s="26"/>
      <c r="T29" s="27"/>
      <c r="U29" s="26"/>
      <c r="V29" s="41" t="s">
        <v>489</v>
      </c>
      <c r="W29" s="26"/>
      <c r="X29" s="26" t="s">
        <v>275</v>
      </c>
      <c r="Y29" s="67" t="s">
        <v>583</v>
      </c>
    </row>
    <row r="30" spans="2:25" ht="45" x14ac:dyDescent="0.25">
      <c r="B30" s="66" t="s">
        <v>221</v>
      </c>
      <c r="C30" s="26"/>
      <c r="D30" s="40" t="s">
        <v>112</v>
      </c>
      <c r="E30" s="29" t="s">
        <v>236</v>
      </c>
      <c r="F30" s="26" t="s">
        <v>19</v>
      </c>
      <c r="G30" s="26" t="s">
        <v>304</v>
      </c>
      <c r="H30" s="49" t="s">
        <v>253</v>
      </c>
      <c r="I30" s="26" t="s">
        <v>275</v>
      </c>
      <c r="J30" s="26" t="s">
        <v>334</v>
      </c>
      <c r="K30" s="26"/>
      <c r="L30" s="26"/>
      <c r="M30" s="26"/>
      <c r="N30" s="26" t="s">
        <v>275</v>
      </c>
      <c r="O30" s="30">
        <v>43621</v>
      </c>
      <c r="P30" s="27" t="s">
        <v>484</v>
      </c>
      <c r="Q30" s="26" t="s">
        <v>483</v>
      </c>
      <c r="R30" s="26"/>
      <c r="S30" s="26"/>
      <c r="T30" s="27"/>
      <c r="U30" s="27"/>
      <c r="V30" s="41" t="s">
        <v>489</v>
      </c>
      <c r="W30" s="26"/>
      <c r="X30" s="26" t="s">
        <v>275</v>
      </c>
      <c r="Y30" s="67" t="s">
        <v>594</v>
      </c>
    </row>
    <row r="31" spans="2:25" ht="45" x14ac:dyDescent="0.25">
      <c r="B31" s="66" t="s">
        <v>222</v>
      </c>
      <c r="C31" s="26"/>
      <c r="D31" s="40" t="s">
        <v>112</v>
      </c>
      <c r="E31" s="29" t="s">
        <v>237</v>
      </c>
      <c r="F31" s="26" t="s">
        <v>19</v>
      </c>
      <c r="G31" s="26" t="s">
        <v>304</v>
      </c>
      <c r="H31" s="29" t="s">
        <v>253</v>
      </c>
      <c r="I31" s="26" t="s">
        <v>275</v>
      </c>
      <c r="J31" s="50" t="s">
        <v>339</v>
      </c>
      <c r="K31" s="26"/>
      <c r="L31" s="26"/>
      <c r="M31" s="51" t="s">
        <v>340</v>
      </c>
      <c r="N31" s="26" t="s">
        <v>275</v>
      </c>
      <c r="O31" s="30">
        <v>43621</v>
      </c>
      <c r="P31" s="26" t="s">
        <v>484</v>
      </c>
      <c r="Q31" s="26" t="s">
        <v>459</v>
      </c>
      <c r="R31" s="26"/>
      <c r="S31" s="26"/>
      <c r="T31" s="27"/>
      <c r="U31" s="26"/>
      <c r="V31" s="41" t="s">
        <v>489</v>
      </c>
      <c r="W31" s="26"/>
      <c r="X31" s="26" t="s">
        <v>275</v>
      </c>
      <c r="Y31" s="67" t="s">
        <v>595</v>
      </c>
    </row>
    <row r="32" spans="2:25" ht="75" x14ac:dyDescent="0.25">
      <c r="B32" s="66" t="s">
        <v>218</v>
      </c>
      <c r="C32" s="26"/>
      <c r="D32" s="40" t="s">
        <v>112</v>
      </c>
      <c r="E32" s="29" t="s">
        <v>233</v>
      </c>
      <c r="F32" s="26" t="s">
        <v>19</v>
      </c>
      <c r="G32" s="49" t="s">
        <v>304</v>
      </c>
      <c r="H32" s="49" t="s">
        <v>308</v>
      </c>
      <c r="I32" s="49" t="s">
        <v>275</v>
      </c>
      <c r="J32" s="49" t="s">
        <v>309</v>
      </c>
      <c r="K32" s="49"/>
      <c r="L32" s="26" t="s">
        <v>392</v>
      </c>
      <c r="M32" s="47" t="s">
        <v>310</v>
      </c>
      <c r="N32" s="26" t="s">
        <v>275</v>
      </c>
      <c r="O32" s="30">
        <v>43621</v>
      </c>
      <c r="P32" s="26" t="s">
        <v>486</v>
      </c>
      <c r="Q32" s="26" t="s">
        <v>457</v>
      </c>
      <c r="R32" s="26"/>
      <c r="S32" s="26"/>
      <c r="T32" s="27"/>
      <c r="U32" s="26"/>
      <c r="V32" s="41" t="s">
        <v>489</v>
      </c>
      <c r="W32" s="26"/>
      <c r="X32" s="26" t="s">
        <v>590</v>
      </c>
      <c r="Y32" s="67" t="s">
        <v>596</v>
      </c>
    </row>
    <row r="33" spans="2:25" ht="75" x14ac:dyDescent="0.25">
      <c r="B33" s="66" t="s">
        <v>159</v>
      </c>
      <c r="C33" s="26"/>
      <c r="D33" s="40" t="s">
        <v>32</v>
      </c>
      <c r="E33" s="26" t="s">
        <v>39</v>
      </c>
      <c r="F33" s="26" t="s">
        <v>40</v>
      </c>
      <c r="G33" s="26" t="s">
        <v>251</v>
      </c>
      <c r="H33" s="26"/>
      <c r="I33" s="26" t="s">
        <v>275</v>
      </c>
      <c r="J33" s="26" t="s">
        <v>330</v>
      </c>
      <c r="K33" s="26"/>
      <c r="L33" s="26"/>
      <c r="M33" s="26"/>
      <c r="N33" s="26" t="s">
        <v>499</v>
      </c>
      <c r="O33" s="30">
        <v>43621</v>
      </c>
      <c r="P33" s="26" t="s">
        <v>485</v>
      </c>
      <c r="Q33" s="26" t="s">
        <v>488</v>
      </c>
      <c r="R33" s="26"/>
      <c r="S33" s="26"/>
      <c r="T33" s="26"/>
      <c r="U33" s="26"/>
      <c r="V33" s="26"/>
      <c r="W33" s="26"/>
      <c r="X33" s="26" t="s">
        <v>593</v>
      </c>
      <c r="Y33" s="67"/>
    </row>
    <row r="34" spans="2:25" ht="45" x14ac:dyDescent="0.25">
      <c r="B34" s="66" t="s">
        <v>204</v>
      </c>
      <c r="C34" s="26"/>
      <c r="D34" s="40" t="s">
        <v>97</v>
      </c>
      <c r="E34" s="29" t="s">
        <v>98</v>
      </c>
      <c r="F34" s="26" t="s">
        <v>19</v>
      </c>
      <c r="G34" s="26" t="s">
        <v>251</v>
      </c>
      <c r="H34" s="29"/>
      <c r="I34" s="26" t="s">
        <v>275</v>
      </c>
      <c r="J34" s="26" t="s">
        <v>279</v>
      </c>
      <c r="K34" s="26"/>
      <c r="L34" s="26"/>
      <c r="M34" s="41" t="s">
        <v>280</v>
      </c>
      <c r="N34" s="26" t="s">
        <v>499</v>
      </c>
      <c r="O34" s="30">
        <v>43621</v>
      </c>
      <c r="P34" s="26" t="s">
        <v>485</v>
      </c>
      <c r="Q34" s="26" t="s">
        <v>451</v>
      </c>
      <c r="R34" s="26"/>
      <c r="S34" s="26"/>
      <c r="T34" s="27"/>
      <c r="U34" s="26"/>
      <c r="V34" s="41" t="s">
        <v>489</v>
      </c>
      <c r="W34" s="26"/>
      <c r="X34" s="26" t="s">
        <v>593</v>
      </c>
      <c r="Y34" s="67"/>
    </row>
    <row r="35" spans="2:25" ht="60" x14ac:dyDescent="0.25">
      <c r="B35" s="66" t="s">
        <v>205</v>
      </c>
      <c r="C35" s="26"/>
      <c r="D35" s="40" t="s">
        <v>97</v>
      </c>
      <c r="E35" s="29" t="s">
        <v>99</v>
      </c>
      <c r="F35" s="26" t="s">
        <v>19</v>
      </c>
      <c r="G35" s="26" t="s">
        <v>251</v>
      </c>
      <c r="H35" s="29" t="s">
        <v>272</v>
      </c>
      <c r="I35" s="26" t="s">
        <v>275</v>
      </c>
      <c r="J35" s="26" t="s">
        <v>294</v>
      </c>
      <c r="K35" s="26"/>
      <c r="L35" s="26"/>
      <c r="M35" s="41" t="s">
        <v>295</v>
      </c>
      <c r="N35" s="26" t="s">
        <v>499</v>
      </c>
      <c r="O35" s="30">
        <v>43621</v>
      </c>
      <c r="P35" s="26" t="s">
        <v>485</v>
      </c>
      <c r="Q35" s="26" t="s">
        <v>452</v>
      </c>
      <c r="R35" s="26"/>
      <c r="S35" s="26"/>
      <c r="T35" s="27"/>
      <c r="U35" s="26"/>
      <c r="V35" s="41" t="s">
        <v>489</v>
      </c>
      <c r="W35" s="26"/>
      <c r="X35" s="26" t="s">
        <v>593</v>
      </c>
      <c r="Y35" s="67"/>
    </row>
    <row r="36" spans="2:25" ht="75" x14ac:dyDescent="0.25">
      <c r="B36" s="66" t="s">
        <v>206</v>
      </c>
      <c r="C36" s="26"/>
      <c r="D36" s="40" t="s">
        <v>97</v>
      </c>
      <c r="E36" s="29" t="s">
        <v>100</v>
      </c>
      <c r="F36" s="26" t="s">
        <v>19</v>
      </c>
      <c r="G36" s="26" t="s">
        <v>251</v>
      </c>
      <c r="H36" s="29" t="s">
        <v>257</v>
      </c>
      <c r="I36" s="26" t="s">
        <v>275</v>
      </c>
      <c r="J36" s="26" t="s">
        <v>297</v>
      </c>
      <c r="K36" s="26"/>
      <c r="L36" s="26"/>
      <c r="M36" s="41" t="s">
        <v>298</v>
      </c>
      <c r="N36" s="26" t="s">
        <v>499</v>
      </c>
      <c r="O36" s="30">
        <v>43621</v>
      </c>
      <c r="P36" s="26" t="s">
        <v>485</v>
      </c>
      <c r="Q36" s="26" t="s">
        <v>488</v>
      </c>
      <c r="R36" s="26"/>
      <c r="S36" s="26"/>
      <c r="T36" s="27"/>
      <c r="U36" s="26"/>
      <c r="V36" s="41" t="s">
        <v>489</v>
      </c>
      <c r="W36" s="26"/>
      <c r="X36" s="26" t="s">
        <v>593</v>
      </c>
      <c r="Y36" s="67"/>
    </row>
    <row r="37" spans="2:25" ht="195" x14ac:dyDescent="0.25">
      <c r="B37" s="66" t="s">
        <v>144</v>
      </c>
      <c r="C37" s="26"/>
      <c r="D37" s="40" t="s">
        <v>17</v>
      </c>
      <c r="E37" s="29" t="s">
        <v>21</v>
      </c>
      <c r="F37" s="26" t="s">
        <v>19</v>
      </c>
      <c r="G37" s="26" t="s">
        <v>304</v>
      </c>
      <c r="H37" s="29"/>
      <c r="I37" s="26" t="s">
        <v>275</v>
      </c>
      <c r="J37" s="26" t="s">
        <v>430</v>
      </c>
      <c r="K37" s="26"/>
      <c r="L37" s="26"/>
      <c r="M37" s="41" t="s">
        <v>431</v>
      </c>
      <c r="N37" s="26" t="s">
        <v>499</v>
      </c>
      <c r="O37" s="27">
        <v>43622</v>
      </c>
      <c r="P37" s="26" t="s">
        <v>500</v>
      </c>
      <c r="Q37" s="26" t="s">
        <v>490</v>
      </c>
      <c r="R37" s="26"/>
      <c r="S37" s="26"/>
      <c r="T37" s="27"/>
      <c r="U37" s="26"/>
      <c r="V37" s="41" t="s">
        <v>501</v>
      </c>
      <c r="W37" s="26"/>
      <c r="X37" s="26" t="s">
        <v>593</v>
      </c>
      <c r="Y37" s="67"/>
    </row>
    <row r="38" spans="2:25" ht="195" x14ac:dyDescent="0.25">
      <c r="B38" s="66" t="s">
        <v>145</v>
      </c>
      <c r="C38" s="26"/>
      <c r="D38" s="40" t="s">
        <v>17</v>
      </c>
      <c r="E38" s="26" t="s">
        <v>22</v>
      </c>
      <c r="F38" s="26" t="s">
        <v>19</v>
      </c>
      <c r="G38" s="26" t="s">
        <v>304</v>
      </c>
      <c r="H38" s="29"/>
      <c r="I38" s="26" t="s">
        <v>275</v>
      </c>
      <c r="J38" s="26" t="s">
        <v>430</v>
      </c>
      <c r="K38" s="26"/>
      <c r="L38" s="26"/>
      <c r="M38" s="41" t="s">
        <v>431</v>
      </c>
      <c r="N38" s="26" t="s">
        <v>499</v>
      </c>
      <c r="O38" s="27">
        <v>43622</v>
      </c>
      <c r="P38" s="26" t="s">
        <v>500</v>
      </c>
      <c r="Q38" s="26" t="s">
        <v>490</v>
      </c>
      <c r="R38" s="26"/>
      <c r="S38" s="26"/>
      <c r="T38" s="27"/>
      <c r="U38" s="26"/>
      <c r="V38" s="41" t="s">
        <v>501</v>
      </c>
      <c r="W38" s="26"/>
      <c r="X38" s="26" t="s">
        <v>593</v>
      </c>
      <c r="Y38" s="67"/>
    </row>
    <row r="39" spans="2:25" ht="75" x14ac:dyDescent="0.25">
      <c r="B39" s="68" t="s">
        <v>158</v>
      </c>
      <c r="C39" s="52"/>
      <c r="D39" s="53" t="s">
        <v>32</v>
      </c>
      <c r="E39" s="52" t="s">
        <v>37</v>
      </c>
      <c r="F39" s="52" t="s">
        <v>38</v>
      </c>
      <c r="G39" s="52" t="s">
        <v>251</v>
      </c>
      <c r="H39" s="52" t="s">
        <v>344</v>
      </c>
      <c r="I39" s="52" t="s">
        <v>275</v>
      </c>
      <c r="J39" s="52" t="s">
        <v>343</v>
      </c>
      <c r="K39" s="52"/>
      <c r="L39" s="52"/>
      <c r="M39" s="54" t="s">
        <v>354</v>
      </c>
      <c r="N39" s="52" t="s">
        <v>499</v>
      </c>
      <c r="O39" s="55">
        <v>43622</v>
      </c>
      <c r="P39" s="52" t="s">
        <v>502</v>
      </c>
      <c r="Q39" s="52" t="s">
        <v>491</v>
      </c>
      <c r="R39" s="52"/>
      <c r="S39" s="52"/>
      <c r="T39" s="55"/>
      <c r="U39" s="52"/>
      <c r="V39" s="54" t="s">
        <v>503</v>
      </c>
      <c r="W39" s="52"/>
      <c r="X39" s="52" t="s">
        <v>552</v>
      </c>
      <c r="Y39" s="69" t="s">
        <v>627</v>
      </c>
    </row>
    <row r="40" spans="2:25" ht="150" x14ac:dyDescent="0.25">
      <c r="B40" s="66" t="s">
        <v>175</v>
      </c>
      <c r="C40" s="26"/>
      <c r="D40" s="40" t="s">
        <v>61</v>
      </c>
      <c r="E40" s="29" t="s">
        <v>64</v>
      </c>
      <c r="F40" s="26" t="s">
        <v>19</v>
      </c>
      <c r="G40" s="26" t="s">
        <v>394</v>
      </c>
      <c r="H40" s="29"/>
      <c r="I40" s="26" t="s">
        <v>275</v>
      </c>
      <c r="J40" s="26" t="s">
        <v>398</v>
      </c>
      <c r="K40" s="26"/>
      <c r="L40" s="26"/>
      <c r="M40" s="45" t="s">
        <v>399</v>
      </c>
      <c r="N40" s="26" t="s">
        <v>275</v>
      </c>
      <c r="O40" s="27">
        <v>43622</v>
      </c>
      <c r="P40" s="26" t="s">
        <v>504</v>
      </c>
      <c r="Q40" s="26" t="s">
        <v>495</v>
      </c>
      <c r="R40" s="26"/>
      <c r="S40" s="26"/>
      <c r="T40" s="26"/>
      <c r="U40" s="26"/>
      <c r="V40" s="41" t="s">
        <v>505</v>
      </c>
      <c r="W40" s="26"/>
      <c r="X40" s="26" t="s">
        <v>275</v>
      </c>
      <c r="Y40" s="67" t="s">
        <v>591</v>
      </c>
    </row>
    <row r="41" spans="2:25" ht="195" x14ac:dyDescent="0.25">
      <c r="B41" s="66" t="s">
        <v>177</v>
      </c>
      <c r="C41" s="26"/>
      <c r="D41" s="40" t="s">
        <v>61</v>
      </c>
      <c r="E41" s="29" t="s">
        <v>66</v>
      </c>
      <c r="F41" s="26" t="s">
        <v>19</v>
      </c>
      <c r="G41" s="26" t="s">
        <v>394</v>
      </c>
      <c r="H41" s="29"/>
      <c r="I41" s="26" t="s">
        <v>275</v>
      </c>
      <c r="J41" s="56" t="s">
        <v>402</v>
      </c>
      <c r="K41" s="26"/>
      <c r="L41" s="26" t="s">
        <v>401</v>
      </c>
      <c r="M41" s="56" t="s">
        <v>400</v>
      </c>
      <c r="N41" s="26" t="s">
        <v>275</v>
      </c>
      <c r="O41" s="27">
        <v>43622</v>
      </c>
      <c r="P41" s="26" t="s">
        <v>504</v>
      </c>
      <c r="Q41" s="26" t="s">
        <v>493</v>
      </c>
      <c r="R41" s="26"/>
      <c r="S41" s="26"/>
      <c r="T41" s="26"/>
      <c r="U41" s="26"/>
      <c r="V41" s="41" t="s">
        <v>505</v>
      </c>
      <c r="W41" s="26"/>
      <c r="X41" s="26" t="s">
        <v>275</v>
      </c>
      <c r="Y41" s="67" t="s">
        <v>592</v>
      </c>
    </row>
    <row r="42" spans="2:25" ht="43.35" customHeight="1" x14ac:dyDescent="0.25">
      <c r="B42" s="66" t="s">
        <v>181</v>
      </c>
      <c r="C42" s="26"/>
      <c r="D42" s="40" t="s">
        <v>61</v>
      </c>
      <c r="E42" s="29" t="s">
        <v>70</v>
      </c>
      <c r="F42" s="26" t="s">
        <v>19</v>
      </c>
      <c r="G42" s="26"/>
      <c r="H42" s="29"/>
      <c r="I42" s="26" t="s">
        <v>372</v>
      </c>
      <c r="J42" s="56">
        <v>63002250</v>
      </c>
      <c r="K42" s="26"/>
      <c r="L42" s="26"/>
      <c r="M42" s="56" t="s">
        <v>400</v>
      </c>
      <c r="N42" s="26" t="s">
        <v>275</v>
      </c>
      <c r="O42" s="27">
        <v>43622</v>
      </c>
      <c r="P42" s="26" t="s">
        <v>504</v>
      </c>
      <c r="Q42" s="26" t="s">
        <v>493</v>
      </c>
      <c r="R42" s="26"/>
      <c r="S42" s="26"/>
      <c r="T42" s="27"/>
      <c r="U42" s="26"/>
      <c r="V42" s="41" t="s">
        <v>505</v>
      </c>
      <c r="W42" s="26"/>
      <c r="X42" s="26" t="s">
        <v>275</v>
      </c>
      <c r="Y42" s="67" t="s">
        <v>592</v>
      </c>
    </row>
    <row r="43" spans="2:25" ht="135" x14ac:dyDescent="0.25">
      <c r="B43" s="66" t="s">
        <v>176</v>
      </c>
      <c r="C43" s="26"/>
      <c r="D43" s="40" t="s">
        <v>61</v>
      </c>
      <c r="E43" s="29" t="s">
        <v>65</v>
      </c>
      <c r="F43" s="26" t="s">
        <v>19</v>
      </c>
      <c r="G43" s="26" t="s">
        <v>394</v>
      </c>
      <c r="H43" s="29"/>
      <c r="I43" s="26" t="s">
        <v>275</v>
      </c>
      <c r="J43" s="26" t="s">
        <v>395</v>
      </c>
      <c r="K43" s="26"/>
      <c r="L43" s="26" t="s">
        <v>396</v>
      </c>
      <c r="M43" s="41" t="s">
        <v>397</v>
      </c>
      <c r="N43" s="26" t="s">
        <v>499</v>
      </c>
      <c r="O43" s="27">
        <v>43622</v>
      </c>
      <c r="P43" s="26" t="s">
        <v>506</v>
      </c>
      <c r="Q43" s="26" t="s">
        <v>496</v>
      </c>
      <c r="R43" s="26"/>
      <c r="S43" s="26"/>
      <c r="T43" s="27"/>
      <c r="U43" s="26"/>
      <c r="V43" s="41" t="s">
        <v>507</v>
      </c>
      <c r="W43" s="26"/>
      <c r="X43" s="26" t="s">
        <v>5</v>
      </c>
      <c r="Y43" s="67" t="s">
        <v>633</v>
      </c>
    </row>
    <row r="44" spans="2:25" ht="60" x14ac:dyDescent="0.25">
      <c r="B44" s="66" t="s">
        <v>186</v>
      </c>
      <c r="C44" s="26"/>
      <c r="D44" s="40" t="s">
        <v>61</v>
      </c>
      <c r="E44" s="29" t="s">
        <v>75</v>
      </c>
      <c r="F44" s="26" t="s">
        <v>19</v>
      </c>
      <c r="G44" s="26" t="s">
        <v>322</v>
      </c>
      <c r="H44" s="43" t="s">
        <v>319</v>
      </c>
      <c r="I44" s="26" t="s">
        <v>275</v>
      </c>
      <c r="J44" s="26" t="s">
        <v>407</v>
      </c>
      <c r="K44" s="26"/>
      <c r="L44" s="26"/>
      <c r="M44" s="26" t="s">
        <v>410</v>
      </c>
      <c r="N44" s="26" t="s">
        <v>275</v>
      </c>
      <c r="O44" s="27">
        <v>43622</v>
      </c>
      <c r="P44" s="26" t="s">
        <v>508</v>
      </c>
      <c r="Q44" s="26" t="s">
        <v>497</v>
      </c>
      <c r="R44" s="26"/>
      <c r="S44" s="26"/>
      <c r="T44" s="27"/>
      <c r="U44" s="27"/>
      <c r="V44" s="41" t="s">
        <v>510</v>
      </c>
      <c r="W44" s="26"/>
      <c r="X44" s="26" t="s">
        <v>275</v>
      </c>
      <c r="Y44" s="67" t="s">
        <v>632</v>
      </c>
    </row>
    <row r="45" spans="2:25" ht="195" x14ac:dyDescent="0.25">
      <c r="B45" s="66" t="s">
        <v>179</v>
      </c>
      <c r="C45" s="26"/>
      <c r="D45" s="40" t="s">
        <v>61</v>
      </c>
      <c r="E45" s="29" t="s">
        <v>68</v>
      </c>
      <c r="F45" s="26" t="s">
        <v>19</v>
      </c>
      <c r="G45" s="26" t="s">
        <v>394</v>
      </c>
      <c r="H45" s="29"/>
      <c r="I45" s="26" t="s">
        <v>275</v>
      </c>
      <c r="J45" s="26" t="s">
        <v>403</v>
      </c>
      <c r="K45" s="26"/>
      <c r="L45" s="26" t="s">
        <v>404</v>
      </c>
      <c r="M45" s="45" t="s">
        <v>399</v>
      </c>
      <c r="N45" s="26" t="s">
        <v>275</v>
      </c>
      <c r="O45" s="27">
        <v>43622</v>
      </c>
      <c r="P45" s="26" t="s">
        <v>509</v>
      </c>
      <c r="Q45" s="26" t="s">
        <v>494</v>
      </c>
      <c r="R45" s="26"/>
      <c r="S45" s="26"/>
      <c r="T45" s="26"/>
      <c r="U45" s="26"/>
      <c r="V45" s="41" t="s">
        <v>510</v>
      </c>
      <c r="W45" s="26"/>
      <c r="X45" s="26" t="s">
        <v>275</v>
      </c>
      <c r="Y45" s="67" t="s">
        <v>631</v>
      </c>
    </row>
    <row r="46" spans="2:25" ht="135" x14ac:dyDescent="0.25">
      <c r="B46" s="66" t="s">
        <v>182</v>
      </c>
      <c r="C46" s="26"/>
      <c r="D46" s="40" t="s">
        <v>61</v>
      </c>
      <c r="E46" s="29" t="s">
        <v>71</v>
      </c>
      <c r="F46" s="26" t="s">
        <v>19</v>
      </c>
      <c r="G46" s="26" t="s">
        <v>394</v>
      </c>
      <c r="H46" s="29"/>
      <c r="I46" s="26" t="s">
        <v>275</v>
      </c>
      <c r="J46" s="26" t="s">
        <v>395</v>
      </c>
      <c r="K46" s="26"/>
      <c r="L46" s="26"/>
      <c r="M46" s="26"/>
      <c r="N46" s="26" t="s">
        <v>275</v>
      </c>
      <c r="O46" s="27">
        <v>43622</v>
      </c>
      <c r="P46" s="26" t="s">
        <v>509</v>
      </c>
      <c r="Q46" s="26" t="s">
        <v>494</v>
      </c>
      <c r="R46" s="26"/>
      <c r="S46" s="26"/>
      <c r="T46" s="26"/>
      <c r="U46" s="26"/>
      <c r="V46" s="41" t="s">
        <v>510</v>
      </c>
      <c r="W46" s="26"/>
      <c r="X46" s="26" t="s">
        <v>275</v>
      </c>
      <c r="Y46" s="67" t="s">
        <v>631</v>
      </c>
    </row>
    <row r="47" spans="2:25" ht="195" x14ac:dyDescent="0.25">
      <c r="B47" s="66" t="s">
        <v>185</v>
      </c>
      <c r="C47" s="26"/>
      <c r="D47" s="40" t="s">
        <v>61</v>
      </c>
      <c r="E47" s="29" t="s">
        <v>74</v>
      </c>
      <c r="F47" s="26" t="s">
        <v>19</v>
      </c>
      <c r="G47" s="26" t="s">
        <v>322</v>
      </c>
      <c r="H47" s="43" t="s">
        <v>319</v>
      </c>
      <c r="I47" s="26" t="s">
        <v>275</v>
      </c>
      <c r="J47" s="57" t="s">
        <v>406</v>
      </c>
      <c r="K47" s="26"/>
      <c r="L47" s="26" t="s">
        <v>412</v>
      </c>
      <c r="M47" s="26" t="s">
        <v>411</v>
      </c>
      <c r="N47" s="26" t="s">
        <v>499</v>
      </c>
      <c r="O47" s="27">
        <v>43629</v>
      </c>
      <c r="P47" s="26" t="s">
        <v>624</v>
      </c>
      <c r="Q47" s="26" t="s">
        <v>498</v>
      </c>
      <c r="R47" s="26"/>
      <c r="S47" s="26"/>
      <c r="T47" s="27"/>
      <c r="U47" s="26"/>
      <c r="V47" s="84" t="s">
        <v>625</v>
      </c>
      <c r="W47" s="26"/>
      <c r="X47" s="26" t="s">
        <v>626</v>
      </c>
      <c r="Y47" s="67"/>
    </row>
    <row r="48" spans="2:25" ht="195" x14ac:dyDescent="0.25">
      <c r="B48" s="66" t="s">
        <v>188</v>
      </c>
      <c r="C48" s="26"/>
      <c r="D48" s="40" t="s">
        <v>61</v>
      </c>
      <c r="E48" s="29" t="s">
        <v>77</v>
      </c>
      <c r="F48" s="26" t="s">
        <v>19</v>
      </c>
      <c r="G48" s="26" t="s">
        <v>322</v>
      </c>
      <c r="H48" s="29" t="s">
        <v>299</v>
      </c>
      <c r="I48" s="26" t="s">
        <v>275</v>
      </c>
      <c r="J48" s="26" t="s">
        <v>408</v>
      </c>
      <c r="K48" s="26"/>
      <c r="L48" s="26" t="s">
        <v>412</v>
      </c>
      <c r="M48" s="26" t="s">
        <v>411</v>
      </c>
      <c r="N48" s="26" t="s">
        <v>499</v>
      </c>
      <c r="O48" s="27">
        <v>43629</v>
      </c>
      <c r="P48" s="26" t="s">
        <v>624</v>
      </c>
      <c r="Q48" s="26" t="s">
        <v>498</v>
      </c>
      <c r="R48" s="26"/>
      <c r="S48" s="26"/>
      <c r="T48" s="26"/>
      <c r="U48" s="26"/>
      <c r="V48" s="84" t="s">
        <v>625</v>
      </c>
      <c r="W48" s="26"/>
      <c r="X48" s="26" t="s">
        <v>626</v>
      </c>
      <c r="Y48" s="67"/>
    </row>
    <row r="49" spans="2:25" ht="210" x14ac:dyDescent="0.25">
      <c r="B49" s="66" t="s">
        <v>168</v>
      </c>
      <c r="C49" s="26"/>
      <c r="D49" s="40" t="s">
        <v>48</v>
      </c>
      <c r="E49" s="29" t="s">
        <v>54</v>
      </c>
      <c r="F49" s="26" t="s">
        <v>19</v>
      </c>
      <c r="G49" s="26" t="s">
        <v>251</v>
      </c>
      <c r="H49" s="29" t="s">
        <v>255</v>
      </c>
      <c r="I49" s="26" t="s">
        <v>275</v>
      </c>
      <c r="J49" s="26" t="s">
        <v>256</v>
      </c>
      <c r="K49" s="26">
        <v>4234</v>
      </c>
      <c r="L49" s="26"/>
      <c r="M49" s="41" t="s">
        <v>349</v>
      </c>
      <c r="N49" s="26" t="s">
        <v>275</v>
      </c>
      <c r="O49" s="27">
        <v>43622</v>
      </c>
      <c r="P49" s="26" t="s">
        <v>514</v>
      </c>
      <c r="Q49" s="26" t="s">
        <v>512</v>
      </c>
      <c r="R49" s="26"/>
      <c r="S49" s="26"/>
      <c r="T49" s="27"/>
      <c r="U49" s="26"/>
      <c r="V49" s="41" t="s">
        <v>515</v>
      </c>
      <c r="W49" s="26"/>
      <c r="X49" s="26" t="s">
        <v>275</v>
      </c>
      <c r="Y49" s="67" t="s">
        <v>629</v>
      </c>
    </row>
    <row r="50" spans="2:25" ht="195" x14ac:dyDescent="0.25">
      <c r="B50" s="66" t="s">
        <v>169</v>
      </c>
      <c r="C50" s="26"/>
      <c r="D50" s="40" t="s">
        <v>48</v>
      </c>
      <c r="E50" s="29" t="s">
        <v>55</v>
      </c>
      <c r="F50" s="26" t="s">
        <v>19</v>
      </c>
      <c r="G50" s="26" t="s">
        <v>251</v>
      </c>
      <c r="H50" s="29" t="s">
        <v>257</v>
      </c>
      <c r="I50" s="26" t="s">
        <v>275</v>
      </c>
      <c r="J50" s="26" t="s">
        <v>351</v>
      </c>
      <c r="K50" s="26">
        <v>4235</v>
      </c>
      <c r="L50" s="26" t="s">
        <v>424</v>
      </c>
      <c r="M50" s="41" t="s">
        <v>425</v>
      </c>
      <c r="N50" s="26" t="s">
        <v>499</v>
      </c>
      <c r="O50" s="27">
        <v>43629</v>
      </c>
      <c r="P50" s="26" t="s">
        <v>636</v>
      </c>
      <c r="Q50" s="26" t="s">
        <v>511</v>
      </c>
      <c r="R50" s="26"/>
      <c r="S50" s="26"/>
      <c r="T50" s="27"/>
      <c r="U50" s="26"/>
      <c r="V50" s="85" t="s">
        <v>635</v>
      </c>
      <c r="W50" s="26"/>
      <c r="X50" s="26" t="s">
        <v>630</v>
      </c>
      <c r="Y50" s="67" t="s">
        <v>634</v>
      </c>
    </row>
    <row r="51" spans="2:25" ht="180" x14ac:dyDescent="0.25">
      <c r="B51" s="66" t="s">
        <v>170</v>
      </c>
      <c r="C51" s="26"/>
      <c r="D51" s="40" t="s">
        <v>48</v>
      </c>
      <c r="E51" s="29" t="s">
        <v>56</v>
      </c>
      <c r="F51" s="26" t="s">
        <v>19</v>
      </c>
      <c r="G51" s="26" t="s">
        <v>251</v>
      </c>
      <c r="H51" s="29" t="s">
        <v>258</v>
      </c>
      <c r="I51" s="26" t="s">
        <v>275</v>
      </c>
      <c r="J51" s="26" t="s">
        <v>259</v>
      </c>
      <c r="K51" s="26"/>
      <c r="L51" s="26"/>
      <c r="M51" s="41" t="s">
        <v>352</v>
      </c>
      <c r="N51" s="26" t="s">
        <v>275</v>
      </c>
      <c r="O51" s="27">
        <v>43622</v>
      </c>
      <c r="P51" s="26" t="s">
        <v>514</v>
      </c>
      <c r="Q51" s="26" t="s">
        <v>513</v>
      </c>
      <c r="R51" s="26"/>
      <c r="S51" s="26"/>
      <c r="T51" s="27"/>
      <c r="U51" s="26"/>
      <c r="V51" s="41" t="s">
        <v>515</v>
      </c>
      <c r="W51" s="26"/>
      <c r="X51" s="26" t="s">
        <v>275</v>
      </c>
      <c r="Y51" s="67" t="s">
        <v>629</v>
      </c>
    </row>
    <row r="52" spans="2:25" ht="409.5" x14ac:dyDescent="0.25">
      <c r="B52" s="66" t="s">
        <v>200</v>
      </c>
      <c r="C52" s="26"/>
      <c r="D52" s="40" t="s">
        <v>90</v>
      </c>
      <c r="E52" s="29" t="s">
        <v>91</v>
      </c>
      <c r="F52" s="26" t="s">
        <v>19</v>
      </c>
      <c r="G52" s="26" t="s">
        <v>251</v>
      </c>
      <c r="H52" s="29" t="s">
        <v>278</v>
      </c>
      <c r="I52" s="26" t="s">
        <v>275</v>
      </c>
      <c r="J52" s="26" t="s">
        <v>435</v>
      </c>
      <c r="K52" s="26">
        <v>4240</v>
      </c>
      <c r="L52" s="26" t="s">
        <v>388</v>
      </c>
      <c r="M52" s="41" t="s">
        <v>436</v>
      </c>
      <c r="N52" s="26" t="s">
        <v>499</v>
      </c>
      <c r="O52" s="27">
        <v>43622</v>
      </c>
      <c r="P52" s="58" t="s">
        <v>518</v>
      </c>
      <c r="Q52" s="59" t="s">
        <v>517</v>
      </c>
      <c r="R52" s="26"/>
      <c r="S52" s="26"/>
      <c r="T52" s="27"/>
      <c r="U52" s="26"/>
      <c r="V52" s="41" t="s">
        <v>519</v>
      </c>
      <c r="W52" s="26"/>
      <c r="X52" s="26"/>
      <c r="Y52" s="67"/>
    </row>
    <row r="53" spans="2:25" ht="135" x14ac:dyDescent="0.25">
      <c r="B53" s="66" t="s">
        <v>201</v>
      </c>
      <c r="C53" s="26"/>
      <c r="D53" s="40" t="s">
        <v>90</v>
      </c>
      <c r="E53" s="29" t="s">
        <v>92</v>
      </c>
      <c r="F53" s="26" t="s">
        <v>19</v>
      </c>
      <c r="G53" s="26" t="s">
        <v>251</v>
      </c>
      <c r="H53" s="29" t="s">
        <v>286</v>
      </c>
      <c r="I53" s="26" t="s">
        <v>275</v>
      </c>
      <c r="J53" s="26" t="s">
        <v>285</v>
      </c>
      <c r="K53" s="26"/>
      <c r="L53" s="26"/>
      <c r="M53" s="41" t="s">
        <v>287</v>
      </c>
      <c r="N53" s="26" t="s">
        <v>499</v>
      </c>
      <c r="O53" s="27">
        <v>43622</v>
      </c>
      <c r="P53" s="26" t="s">
        <v>518</v>
      </c>
      <c r="Q53" s="26" t="s">
        <v>516</v>
      </c>
      <c r="R53" s="26"/>
      <c r="S53" s="26"/>
      <c r="T53" s="27"/>
      <c r="U53" s="26"/>
      <c r="V53" s="41" t="s">
        <v>519</v>
      </c>
      <c r="W53" s="26"/>
      <c r="X53" s="26"/>
      <c r="Y53" s="67"/>
    </row>
    <row r="54" spans="2:25" ht="345" x14ac:dyDescent="0.25">
      <c r="B54" s="66" t="s">
        <v>225</v>
      </c>
      <c r="C54" s="26"/>
      <c r="D54" s="40" t="s">
        <v>119</v>
      </c>
      <c r="E54" s="29" t="s">
        <v>120</v>
      </c>
      <c r="F54" s="26" t="s">
        <v>19</v>
      </c>
      <c r="G54" s="26" t="s">
        <v>251</v>
      </c>
      <c r="H54" s="26" t="s">
        <v>345</v>
      </c>
      <c r="I54" s="26" t="s">
        <v>275</v>
      </c>
      <c r="J54" s="26" t="s">
        <v>346</v>
      </c>
      <c r="K54" s="26">
        <v>4232</v>
      </c>
      <c r="L54" s="26" t="s">
        <v>347</v>
      </c>
      <c r="M54" s="41" t="s">
        <v>374</v>
      </c>
      <c r="N54" s="26" t="s">
        <v>499</v>
      </c>
      <c r="O54" s="27">
        <v>43623</v>
      </c>
      <c r="P54" s="26" t="s">
        <v>527</v>
      </c>
      <c r="Q54" s="26" t="s">
        <v>526</v>
      </c>
      <c r="R54" s="26"/>
      <c r="S54" s="26"/>
      <c r="T54" s="27"/>
      <c r="U54" s="26"/>
      <c r="V54" s="41" t="s">
        <v>528</v>
      </c>
      <c r="W54" s="26"/>
      <c r="X54" s="26"/>
      <c r="Y54" s="67"/>
    </row>
    <row r="55" spans="2:25" ht="45" x14ac:dyDescent="0.25">
      <c r="B55" s="66" t="s">
        <v>248</v>
      </c>
      <c r="C55" s="26"/>
      <c r="D55" s="40" t="s">
        <v>32</v>
      </c>
      <c r="E55" s="29" t="s">
        <v>492</v>
      </c>
      <c r="F55" s="26" t="s">
        <v>19</v>
      </c>
      <c r="G55" s="26" t="s">
        <v>251</v>
      </c>
      <c r="H55" s="29"/>
      <c r="I55" s="26" t="s">
        <v>275</v>
      </c>
      <c r="J55" s="26" t="s">
        <v>390</v>
      </c>
      <c r="K55" s="26"/>
      <c r="L55" s="26"/>
      <c r="M55" s="41" t="s">
        <v>391</v>
      </c>
      <c r="N55" s="26" t="s">
        <v>499</v>
      </c>
      <c r="O55" s="27">
        <v>43623</v>
      </c>
      <c r="P55" s="26" t="s">
        <v>530</v>
      </c>
      <c r="Q55" s="26" t="s">
        <v>529</v>
      </c>
      <c r="R55" s="26"/>
      <c r="S55" s="26"/>
      <c r="T55" s="27"/>
      <c r="U55" s="26"/>
      <c r="V55" s="41" t="s">
        <v>531</v>
      </c>
      <c r="W55" s="26"/>
      <c r="X55" s="26"/>
      <c r="Y55" s="67"/>
    </row>
    <row r="56" spans="2:25" ht="30" x14ac:dyDescent="0.25">
      <c r="B56" s="66" t="s">
        <v>153</v>
      </c>
      <c r="C56" s="26"/>
      <c r="D56" s="40" t="s">
        <v>23</v>
      </c>
      <c r="E56" s="29" t="s">
        <v>126</v>
      </c>
      <c r="F56" s="26" t="s">
        <v>19</v>
      </c>
      <c r="G56" s="26"/>
      <c r="H56" s="29"/>
      <c r="I56" s="26" t="s">
        <v>372</v>
      </c>
      <c r="J56" s="26" t="s">
        <v>373</v>
      </c>
      <c r="K56" s="26"/>
      <c r="L56" s="26"/>
      <c r="M56" s="26"/>
      <c r="N56" s="26" t="s">
        <v>372</v>
      </c>
      <c r="O56" s="26"/>
      <c r="P56" s="26"/>
      <c r="Q56" s="26"/>
      <c r="R56" s="26"/>
      <c r="S56" s="26"/>
      <c r="T56" s="26"/>
      <c r="U56" s="26"/>
      <c r="V56" s="26"/>
      <c r="W56" s="26"/>
      <c r="X56" s="26" t="s">
        <v>372</v>
      </c>
      <c r="Y56" s="67"/>
    </row>
    <row r="57" spans="2:25" ht="30" x14ac:dyDescent="0.25">
      <c r="B57" s="66" t="s">
        <v>157</v>
      </c>
      <c r="C57" s="26"/>
      <c r="D57" s="40" t="s">
        <v>32</v>
      </c>
      <c r="E57" s="26" t="s">
        <v>36</v>
      </c>
      <c r="F57" s="26" t="s">
        <v>19</v>
      </c>
      <c r="G57" s="26" t="s">
        <v>251</v>
      </c>
      <c r="H57" s="26"/>
      <c r="I57" s="26" t="s">
        <v>275</v>
      </c>
      <c r="J57" s="26"/>
      <c r="K57" s="26"/>
      <c r="L57" s="26"/>
      <c r="M57" s="26"/>
      <c r="N57" s="26" t="s">
        <v>499</v>
      </c>
      <c r="O57" s="27">
        <v>43621</v>
      </c>
      <c r="P57" s="30"/>
      <c r="Q57" s="26" t="s">
        <v>521</v>
      </c>
      <c r="R57" s="26"/>
      <c r="S57" s="26"/>
      <c r="T57" s="26"/>
      <c r="U57" s="26"/>
      <c r="V57" s="26"/>
      <c r="W57" s="26"/>
      <c r="X57" s="26"/>
      <c r="Y57" s="67"/>
    </row>
    <row r="58" spans="2:25" ht="30" x14ac:dyDescent="0.25">
      <c r="B58" s="66" t="s">
        <v>160</v>
      </c>
      <c r="C58" s="26"/>
      <c r="D58" s="40" t="s">
        <v>32</v>
      </c>
      <c r="E58" s="26" t="s">
        <v>41</v>
      </c>
      <c r="F58" s="26" t="s">
        <v>42</v>
      </c>
      <c r="G58" s="26" t="s">
        <v>394</v>
      </c>
      <c r="H58" s="26"/>
      <c r="I58" s="26" t="s">
        <v>275</v>
      </c>
      <c r="J58" s="26"/>
      <c r="K58" s="26">
        <v>4241</v>
      </c>
      <c r="L58" s="26"/>
      <c r="M58" s="26" t="s">
        <v>434</v>
      </c>
      <c r="N58" s="26" t="s">
        <v>372</v>
      </c>
      <c r="O58" s="26"/>
      <c r="P58" s="26"/>
      <c r="Q58" s="26"/>
      <c r="R58" s="26"/>
      <c r="S58" s="26"/>
      <c r="T58" s="26"/>
      <c r="U58" s="26"/>
      <c r="V58" s="26"/>
      <c r="W58" s="26"/>
      <c r="X58" s="26"/>
      <c r="Y58" s="67"/>
    </row>
    <row r="59" spans="2:25" ht="30" x14ac:dyDescent="0.25">
      <c r="B59" s="66" t="s">
        <v>161</v>
      </c>
      <c r="C59" s="26"/>
      <c r="D59" s="40" t="s">
        <v>32</v>
      </c>
      <c r="E59" s="29" t="s">
        <v>127</v>
      </c>
      <c r="F59" s="26" t="s">
        <v>19</v>
      </c>
      <c r="G59" s="26" t="s">
        <v>251</v>
      </c>
      <c r="H59" s="29"/>
      <c r="I59" s="26" t="s">
        <v>275</v>
      </c>
      <c r="J59" s="26" t="s">
        <v>355</v>
      </c>
      <c r="K59" s="26"/>
      <c r="L59" s="26"/>
      <c r="M59" s="26"/>
      <c r="N59" s="26" t="s">
        <v>372</v>
      </c>
      <c r="O59" s="27"/>
      <c r="P59" s="26"/>
      <c r="Q59" s="26"/>
      <c r="R59" s="26"/>
      <c r="S59" s="26"/>
      <c r="T59" s="27"/>
      <c r="U59" s="26"/>
      <c r="V59" s="26"/>
      <c r="W59" s="26"/>
      <c r="X59" s="26"/>
      <c r="Y59" s="67"/>
    </row>
    <row r="60" spans="2:25" ht="105" x14ac:dyDescent="0.25">
      <c r="B60" s="66" t="s">
        <v>162</v>
      </c>
      <c r="C60" s="26"/>
      <c r="D60" s="40" t="s">
        <v>46</v>
      </c>
      <c r="E60" s="29" t="s">
        <v>47</v>
      </c>
      <c r="F60" s="26" t="s">
        <v>19</v>
      </c>
      <c r="G60" s="26" t="s">
        <v>251</v>
      </c>
      <c r="H60" s="29" t="s">
        <v>264</v>
      </c>
      <c r="I60" s="26" t="s">
        <v>275</v>
      </c>
      <c r="J60" s="26" t="s">
        <v>265</v>
      </c>
      <c r="K60" s="26"/>
      <c r="L60" s="26"/>
      <c r="M60" s="41" t="s">
        <v>353</v>
      </c>
      <c r="N60" s="26" t="s">
        <v>275</v>
      </c>
      <c r="O60" s="27" t="s">
        <v>610</v>
      </c>
      <c r="P60" s="26" t="s">
        <v>614</v>
      </c>
      <c r="Q60" s="26" t="s">
        <v>604</v>
      </c>
      <c r="R60" s="26"/>
      <c r="S60" s="26"/>
      <c r="T60" s="27"/>
      <c r="U60" s="26"/>
      <c r="V60" s="51" t="s">
        <v>613</v>
      </c>
      <c r="W60" s="26" t="s">
        <v>752</v>
      </c>
      <c r="X60" s="26"/>
      <c r="Y60" s="67"/>
    </row>
    <row r="61" spans="2:25" ht="45" x14ac:dyDescent="0.25">
      <c r="B61" s="66" t="s">
        <v>164</v>
      </c>
      <c r="C61" s="26"/>
      <c r="D61" s="40" t="s">
        <v>48</v>
      </c>
      <c r="E61" s="29" t="s">
        <v>50</v>
      </c>
      <c r="F61" s="26" t="s">
        <v>19</v>
      </c>
      <c r="G61" s="26" t="s">
        <v>251</v>
      </c>
      <c r="H61" s="29" t="s">
        <v>262</v>
      </c>
      <c r="I61" s="26" t="s">
        <v>275</v>
      </c>
      <c r="J61" s="26" t="s">
        <v>263</v>
      </c>
      <c r="K61" s="26"/>
      <c r="L61" s="26"/>
      <c r="M61" s="26" t="s">
        <v>281</v>
      </c>
      <c r="N61" s="26" t="s">
        <v>499</v>
      </c>
      <c r="O61" s="30">
        <v>43621</v>
      </c>
      <c r="P61" s="26"/>
      <c r="Q61" s="26" t="s">
        <v>441</v>
      </c>
      <c r="R61" s="26"/>
      <c r="S61" s="26"/>
      <c r="T61" s="27"/>
      <c r="U61" s="26"/>
      <c r="V61" s="26"/>
      <c r="W61" s="26"/>
      <c r="X61" s="26"/>
      <c r="Y61" s="67"/>
    </row>
    <row r="62" spans="2:25" ht="90" x14ac:dyDescent="0.25">
      <c r="B62" s="66" t="s">
        <v>167</v>
      </c>
      <c r="C62" s="26"/>
      <c r="D62" s="40" t="s">
        <v>48</v>
      </c>
      <c r="E62" s="29" t="s">
        <v>53</v>
      </c>
      <c r="F62" s="26" t="s">
        <v>19</v>
      </c>
      <c r="G62" s="26" t="s">
        <v>251</v>
      </c>
      <c r="H62" s="29" t="s">
        <v>260</v>
      </c>
      <c r="I62" s="26" t="s">
        <v>275</v>
      </c>
      <c r="J62" s="26" t="s">
        <v>261</v>
      </c>
      <c r="K62" s="26"/>
      <c r="L62" s="26"/>
      <c r="M62" s="26" t="s">
        <v>336</v>
      </c>
      <c r="N62" s="26" t="s">
        <v>372</v>
      </c>
      <c r="O62" s="27"/>
      <c r="P62" s="26"/>
      <c r="Q62" s="26" t="s">
        <v>443</v>
      </c>
      <c r="R62" s="26"/>
      <c r="S62" s="26"/>
      <c r="T62" s="26"/>
      <c r="U62" s="26"/>
      <c r="V62" s="26"/>
      <c r="W62" s="26"/>
      <c r="X62" s="26" t="s">
        <v>372</v>
      </c>
      <c r="Y62" s="67"/>
    </row>
    <row r="63" spans="2:25" ht="60" x14ac:dyDescent="0.25">
      <c r="B63" s="66" t="s">
        <v>171</v>
      </c>
      <c r="C63" s="26"/>
      <c r="D63" s="40" t="s">
        <v>57</v>
      </c>
      <c r="E63" s="29" t="s">
        <v>58</v>
      </c>
      <c r="F63" s="26" t="s">
        <v>59</v>
      </c>
      <c r="G63" s="26" t="s">
        <v>251</v>
      </c>
      <c r="H63" s="60" t="s">
        <v>324</v>
      </c>
      <c r="I63" s="26" t="s">
        <v>275</v>
      </c>
      <c r="J63" s="26" t="s">
        <v>325</v>
      </c>
      <c r="K63" s="26">
        <v>4227</v>
      </c>
      <c r="L63" s="26"/>
      <c r="M63" s="41" t="s">
        <v>326</v>
      </c>
      <c r="N63" s="26" t="s">
        <v>499</v>
      </c>
      <c r="O63" s="27">
        <v>43635</v>
      </c>
      <c r="P63" s="26" t="s">
        <v>748</v>
      </c>
      <c r="Q63" s="26" t="s">
        <v>742</v>
      </c>
      <c r="R63" s="26"/>
      <c r="S63" s="26"/>
      <c r="T63" s="27"/>
      <c r="U63" s="26"/>
      <c r="V63" s="51" t="s">
        <v>745</v>
      </c>
      <c r="W63" s="26"/>
      <c r="X63" s="26"/>
      <c r="Y63" s="67"/>
    </row>
    <row r="64" spans="2:25" ht="60" x14ac:dyDescent="0.25">
      <c r="B64" s="66" t="s">
        <v>172</v>
      </c>
      <c r="C64" s="26"/>
      <c r="D64" s="40" t="s">
        <v>57</v>
      </c>
      <c r="E64" s="29" t="s">
        <v>60</v>
      </c>
      <c r="F64" s="26" t="s">
        <v>59</v>
      </c>
      <c r="G64" s="26" t="s">
        <v>251</v>
      </c>
      <c r="H64" s="26" t="s">
        <v>327</v>
      </c>
      <c r="I64" s="26" t="s">
        <v>275</v>
      </c>
      <c r="J64" s="26" t="s">
        <v>328</v>
      </c>
      <c r="K64" s="26"/>
      <c r="L64" s="26"/>
      <c r="M64" s="41" t="s">
        <v>329</v>
      </c>
      <c r="N64" s="26" t="s">
        <v>499</v>
      </c>
      <c r="O64" s="27">
        <v>43635</v>
      </c>
      <c r="P64" s="26" t="s">
        <v>755</v>
      </c>
      <c r="Q64" s="26" t="s">
        <v>753</v>
      </c>
      <c r="R64" s="26"/>
      <c r="S64" s="26"/>
      <c r="T64" s="27"/>
      <c r="U64" s="26"/>
      <c r="V64" s="51" t="s">
        <v>754</v>
      </c>
      <c r="W64" s="26"/>
      <c r="X64" s="26"/>
      <c r="Y64" s="67"/>
    </row>
    <row r="65" spans="2:25" ht="30" x14ac:dyDescent="0.25">
      <c r="B65" s="66" t="s">
        <v>183</v>
      </c>
      <c r="C65" s="26"/>
      <c r="D65" s="40" t="s">
        <v>61</v>
      </c>
      <c r="E65" s="29" t="s">
        <v>72</v>
      </c>
      <c r="F65" s="26" t="s">
        <v>19</v>
      </c>
      <c r="G65" s="26" t="s">
        <v>394</v>
      </c>
      <c r="H65" s="29"/>
      <c r="I65" s="26" t="s">
        <v>275</v>
      </c>
      <c r="J65" s="26"/>
      <c r="K65" s="26">
        <v>4242</v>
      </c>
      <c r="L65" s="26"/>
      <c r="M65" s="26" t="s">
        <v>437</v>
      </c>
      <c r="N65" s="26" t="s">
        <v>734</v>
      </c>
      <c r="O65" s="27"/>
      <c r="P65" s="27"/>
      <c r="Q65" s="26"/>
      <c r="R65" s="26"/>
      <c r="S65" s="26"/>
      <c r="T65" s="27"/>
      <c r="U65" s="27"/>
      <c r="V65" s="26"/>
      <c r="W65" s="26"/>
      <c r="X65" s="26"/>
      <c r="Y65" s="67"/>
    </row>
    <row r="66" spans="2:25" ht="43.35" customHeight="1" x14ac:dyDescent="0.25">
      <c r="B66" s="66" t="s">
        <v>184</v>
      </c>
      <c r="C66" s="26"/>
      <c r="D66" s="40" t="s">
        <v>61</v>
      </c>
      <c r="E66" s="29" t="s">
        <v>73</v>
      </c>
      <c r="F66" s="26" t="s">
        <v>19</v>
      </c>
      <c r="G66" s="26" t="s">
        <v>394</v>
      </c>
      <c r="H66" s="43"/>
      <c r="I66" s="26" t="s">
        <v>275</v>
      </c>
      <c r="J66" s="26"/>
      <c r="K66" s="26"/>
      <c r="L66" s="26"/>
      <c r="M66" s="26"/>
      <c r="N66" s="26" t="s">
        <v>734</v>
      </c>
      <c r="O66" s="27"/>
      <c r="P66" s="27"/>
      <c r="Q66" s="26"/>
      <c r="R66" s="26"/>
      <c r="S66" s="26"/>
      <c r="T66" s="27"/>
      <c r="U66" s="26"/>
      <c r="V66" s="26"/>
      <c r="W66" s="26"/>
      <c r="X66" s="26"/>
      <c r="Y66" s="67"/>
    </row>
    <row r="67" spans="2:25" ht="30" x14ac:dyDescent="0.25">
      <c r="B67" s="66" t="s">
        <v>187</v>
      </c>
      <c r="C67" s="26"/>
      <c r="D67" s="40" t="s">
        <v>61</v>
      </c>
      <c r="E67" s="26" t="s">
        <v>76</v>
      </c>
      <c r="F67" s="26" t="s">
        <v>19</v>
      </c>
      <c r="G67" s="26"/>
      <c r="H67" s="43"/>
      <c r="I67" s="26" t="s">
        <v>372</v>
      </c>
      <c r="J67" s="26" t="s">
        <v>409</v>
      </c>
      <c r="K67" s="26"/>
      <c r="L67" s="26"/>
      <c r="M67" s="26"/>
      <c r="N67" s="26" t="s">
        <v>372</v>
      </c>
      <c r="O67" s="27"/>
      <c r="P67" s="27"/>
      <c r="Q67" s="26" t="s">
        <v>465</v>
      </c>
      <c r="R67" s="26"/>
      <c r="S67" s="26"/>
      <c r="T67" s="27"/>
      <c r="U67" s="27"/>
      <c r="V67" s="26"/>
      <c r="W67" s="26"/>
      <c r="X67" s="26" t="s">
        <v>372</v>
      </c>
      <c r="Y67" s="67"/>
    </row>
    <row r="68" spans="2:25" ht="75" x14ac:dyDescent="0.25">
      <c r="B68" s="66" t="s">
        <v>189</v>
      </c>
      <c r="C68" s="26"/>
      <c r="D68" s="40" t="s">
        <v>78</v>
      </c>
      <c r="E68" s="29" t="s">
        <v>79</v>
      </c>
      <c r="F68" s="26" t="s">
        <v>19</v>
      </c>
      <c r="G68" s="26" t="s">
        <v>322</v>
      </c>
      <c r="H68" s="29" t="s">
        <v>356</v>
      </c>
      <c r="I68" s="26" t="s">
        <v>275</v>
      </c>
      <c r="J68" s="26" t="s">
        <v>357</v>
      </c>
      <c r="K68" s="26"/>
      <c r="L68" s="26"/>
      <c r="M68" s="41" t="s">
        <v>358</v>
      </c>
      <c r="N68" s="26" t="s">
        <v>499</v>
      </c>
      <c r="O68" s="27">
        <v>43629</v>
      </c>
      <c r="P68" s="26" t="s">
        <v>637</v>
      </c>
      <c r="Q68" s="26"/>
      <c r="R68" s="26"/>
      <c r="S68" s="26"/>
      <c r="T68" s="27"/>
      <c r="U68" s="26"/>
      <c r="V68" s="26"/>
      <c r="W68" s="26"/>
      <c r="X68" s="26"/>
      <c r="Y68" s="67"/>
    </row>
    <row r="69" spans="2:25" ht="60" x14ac:dyDescent="0.25">
      <c r="B69" s="66" t="s">
        <v>190</v>
      </c>
      <c r="C69" s="26"/>
      <c r="D69" s="40" t="s">
        <v>78</v>
      </c>
      <c r="E69" s="29" t="s">
        <v>80</v>
      </c>
      <c r="F69" s="26" t="s">
        <v>19</v>
      </c>
      <c r="G69" s="26" t="s">
        <v>322</v>
      </c>
      <c r="H69" s="29" t="s">
        <v>359</v>
      </c>
      <c r="I69" s="29" t="s">
        <v>275</v>
      </c>
      <c r="J69" s="26" t="s">
        <v>360</v>
      </c>
      <c r="K69" s="26"/>
      <c r="L69" s="26"/>
      <c r="M69" s="41" t="s">
        <v>358</v>
      </c>
      <c r="N69" s="26" t="s">
        <v>499</v>
      </c>
      <c r="O69" s="27">
        <v>43629</v>
      </c>
      <c r="P69" s="26" t="s">
        <v>637</v>
      </c>
      <c r="Q69" s="26"/>
      <c r="R69" s="26"/>
      <c r="S69" s="26"/>
      <c r="T69" s="27"/>
      <c r="U69" s="26"/>
      <c r="V69" s="26"/>
      <c r="W69" s="26"/>
      <c r="X69" s="26"/>
      <c r="Y69" s="67"/>
    </row>
    <row r="70" spans="2:25" ht="48" customHeight="1" x14ac:dyDescent="0.25">
      <c r="B70" s="66" t="s">
        <v>191</v>
      </c>
      <c r="C70" s="26"/>
      <c r="D70" s="40" t="s">
        <v>78</v>
      </c>
      <c r="E70" s="29" t="s">
        <v>81</v>
      </c>
      <c r="F70" s="26" t="s">
        <v>19</v>
      </c>
      <c r="G70" s="26" t="s">
        <v>322</v>
      </c>
      <c r="H70" s="29" t="s">
        <v>361</v>
      </c>
      <c r="I70" s="26" t="s">
        <v>275</v>
      </c>
      <c r="J70" s="26" t="s">
        <v>362</v>
      </c>
      <c r="K70" s="26"/>
      <c r="L70" s="26"/>
      <c r="M70" s="41" t="s">
        <v>358</v>
      </c>
      <c r="N70" s="26" t="s">
        <v>499</v>
      </c>
      <c r="O70" s="27">
        <v>43629</v>
      </c>
      <c r="P70" s="26" t="s">
        <v>637</v>
      </c>
      <c r="Q70" s="26"/>
      <c r="R70" s="26"/>
      <c r="S70" s="26"/>
      <c r="T70" s="26"/>
      <c r="U70" s="26"/>
      <c r="V70" s="26"/>
      <c r="W70" s="26"/>
      <c r="X70" s="26"/>
      <c r="Y70" s="67"/>
    </row>
    <row r="71" spans="2:25" ht="105" x14ac:dyDescent="0.25">
      <c r="B71" s="66" t="s">
        <v>192</v>
      </c>
      <c r="C71" s="26"/>
      <c r="D71" s="40" t="s">
        <v>78</v>
      </c>
      <c r="E71" s="29" t="s">
        <v>82</v>
      </c>
      <c r="F71" s="26" t="s">
        <v>19</v>
      </c>
      <c r="G71" s="26" t="s">
        <v>322</v>
      </c>
      <c r="H71" s="29" t="s">
        <v>363</v>
      </c>
      <c r="I71" s="29" t="s">
        <v>275</v>
      </c>
      <c r="J71" s="26" t="s">
        <v>364</v>
      </c>
      <c r="K71" s="26"/>
      <c r="L71" s="26"/>
      <c r="M71" s="41" t="s">
        <v>358</v>
      </c>
      <c r="N71" s="26" t="s">
        <v>499</v>
      </c>
      <c r="O71" s="27">
        <v>43629</v>
      </c>
      <c r="P71" s="26" t="s">
        <v>637</v>
      </c>
      <c r="Q71" s="26"/>
      <c r="R71" s="26"/>
      <c r="S71" s="26"/>
      <c r="T71" s="27"/>
      <c r="U71" s="26"/>
      <c r="V71" s="26"/>
      <c r="W71" s="26"/>
      <c r="X71" s="26"/>
      <c r="Y71" s="67"/>
    </row>
    <row r="72" spans="2:25" ht="75" x14ac:dyDescent="0.25">
      <c r="B72" s="66" t="s">
        <v>193</v>
      </c>
      <c r="C72" s="26"/>
      <c r="D72" s="40" t="s">
        <v>83</v>
      </c>
      <c r="E72" s="29" t="s">
        <v>84</v>
      </c>
      <c r="F72" s="26" t="s">
        <v>19</v>
      </c>
      <c r="G72" s="26" t="s">
        <v>251</v>
      </c>
      <c r="H72" s="29" t="s">
        <v>254</v>
      </c>
      <c r="I72" s="29" t="s">
        <v>275</v>
      </c>
      <c r="J72" s="26" t="s">
        <v>365</v>
      </c>
      <c r="K72" s="26"/>
      <c r="L72" s="26" t="s">
        <v>413</v>
      </c>
      <c r="M72" s="41" t="s">
        <v>370</v>
      </c>
      <c r="N72" s="26" t="s">
        <v>499</v>
      </c>
      <c r="O72" s="27">
        <v>43635</v>
      </c>
      <c r="P72" s="26" t="s">
        <v>749</v>
      </c>
      <c r="Q72" s="26" t="s">
        <v>740</v>
      </c>
      <c r="R72" s="26"/>
      <c r="S72" s="26"/>
      <c r="T72" s="27"/>
      <c r="U72" s="26"/>
      <c r="V72" s="26"/>
      <c r="W72" s="26"/>
      <c r="X72" s="26"/>
      <c r="Y72" s="67"/>
    </row>
    <row r="73" spans="2:25" ht="75" x14ac:dyDescent="0.25">
      <c r="B73" s="66" t="s">
        <v>194</v>
      </c>
      <c r="C73" s="26"/>
      <c r="D73" s="40" t="s">
        <v>83</v>
      </c>
      <c r="E73" s="29" t="s">
        <v>85</v>
      </c>
      <c r="F73" s="26" t="s">
        <v>19</v>
      </c>
      <c r="G73" s="26" t="s">
        <v>251</v>
      </c>
      <c r="H73" s="29" t="s">
        <v>254</v>
      </c>
      <c r="I73" s="29" t="s">
        <v>275</v>
      </c>
      <c r="J73" s="26" t="s">
        <v>366</v>
      </c>
      <c r="K73" s="26"/>
      <c r="L73" s="26" t="s">
        <v>413</v>
      </c>
      <c r="M73" s="41" t="s">
        <v>370</v>
      </c>
      <c r="N73" s="26" t="s">
        <v>499</v>
      </c>
      <c r="O73" s="27">
        <v>43635</v>
      </c>
      <c r="P73" s="26" t="s">
        <v>749</v>
      </c>
      <c r="Q73" s="26" t="s">
        <v>740</v>
      </c>
      <c r="R73" s="26"/>
      <c r="S73" s="26"/>
      <c r="T73" s="27"/>
      <c r="U73" s="26"/>
      <c r="V73" s="26"/>
      <c r="W73" s="26"/>
      <c r="X73" s="26"/>
      <c r="Y73" s="67"/>
    </row>
    <row r="74" spans="2:25" ht="43.35" customHeight="1" x14ac:dyDescent="0.25">
      <c r="B74" s="66" t="s">
        <v>195</v>
      </c>
      <c r="C74" s="26"/>
      <c r="D74" s="40" t="s">
        <v>86</v>
      </c>
      <c r="E74" s="29" t="s">
        <v>87</v>
      </c>
      <c r="F74" s="26" t="s">
        <v>19</v>
      </c>
      <c r="G74" s="26" t="s">
        <v>322</v>
      </c>
      <c r="H74" s="29" t="s">
        <v>254</v>
      </c>
      <c r="I74" s="29" t="s">
        <v>275</v>
      </c>
      <c r="J74" s="26" t="s">
        <v>367</v>
      </c>
      <c r="K74" s="26"/>
      <c r="L74" s="26"/>
      <c r="M74" s="41" t="s">
        <v>358</v>
      </c>
      <c r="N74" s="26" t="s">
        <v>620</v>
      </c>
      <c r="O74" s="27">
        <v>43635</v>
      </c>
      <c r="P74" s="26"/>
      <c r="Q74" s="26" t="s">
        <v>741</v>
      </c>
      <c r="R74" s="26"/>
      <c r="S74" s="26"/>
      <c r="T74" s="27"/>
      <c r="U74" s="26"/>
      <c r="V74" s="51" t="s">
        <v>756</v>
      </c>
      <c r="W74" s="26" t="s">
        <v>757</v>
      </c>
      <c r="X74" s="26"/>
      <c r="Y74" s="67"/>
    </row>
    <row r="75" spans="2:25" ht="90" x14ac:dyDescent="0.25">
      <c r="B75" s="66" t="s">
        <v>196</v>
      </c>
      <c r="C75" s="26"/>
      <c r="D75" s="40" t="s">
        <v>110</v>
      </c>
      <c r="E75" s="29" t="s">
        <v>111</v>
      </c>
      <c r="F75" s="26" t="s">
        <v>19</v>
      </c>
      <c r="G75" s="26" t="s">
        <v>322</v>
      </c>
      <c r="H75" s="29" t="s">
        <v>368</v>
      </c>
      <c r="I75" s="29" t="s">
        <v>275</v>
      </c>
      <c r="J75" s="26" t="s">
        <v>369</v>
      </c>
      <c r="K75" s="26"/>
      <c r="L75" s="26"/>
      <c r="M75" s="41" t="s">
        <v>358</v>
      </c>
      <c r="N75" s="26" t="s">
        <v>499</v>
      </c>
      <c r="O75" s="27">
        <v>43635</v>
      </c>
      <c r="P75" s="26" t="s">
        <v>749</v>
      </c>
      <c r="Q75" s="26" t="s">
        <v>738</v>
      </c>
      <c r="R75" s="26"/>
      <c r="S75" s="26"/>
      <c r="T75" s="27"/>
      <c r="U75" s="26"/>
      <c r="V75" s="26"/>
      <c r="W75" s="26"/>
      <c r="X75" s="26"/>
      <c r="Y75" s="67"/>
    </row>
    <row r="76" spans="2:25" ht="60" x14ac:dyDescent="0.25">
      <c r="B76" s="66" t="s">
        <v>198</v>
      </c>
      <c r="C76" s="26"/>
      <c r="D76" s="40" t="s">
        <v>88</v>
      </c>
      <c r="E76" s="29" t="s">
        <v>230</v>
      </c>
      <c r="F76" s="26" t="s">
        <v>19</v>
      </c>
      <c r="G76" s="26" t="s">
        <v>251</v>
      </c>
      <c r="H76" s="29" t="s">
        <v>282</v>
      </c>
      <c r="I76" s="26" t="s">
        <v>275</v>
      </c>
      <c r="J76" s="26" t="s">
        <v>283</v>
      </c>
      <c r="K76" s="26"/>
      <c r="L76" s="26"/>
      <c r="M76" s="41" t="s">
        <v>284</v>
      </c>
      <c r="N76" s="26" t="s">
        <v>499</v>
      </c>
      <c r="O76" s="26"/>
      <c r="P76" s="26"/>
      <c r="Q76" s="31" t="s">
        <v>525</v>
      </c>
      <c r="R76" s="31"/>
      <c r="S76" s="26"/>
      <c r="T76" s="26"/>
      <c r="U76" s="26"/>
      <c r="V76" s="26"/>
      <c r="W76" s="26"/>
      <c r="X76" s="26"/>
      <c r="Y76" s="67"/>
    </row>
    <row r="77" spans="2:25" x14ac:dyDescent="0.25">
      <c r="B77" s="66" t="s">
        <v>199</v>
      </c>
      <c r="C77" s="26"/>
      <c r="D77" s="40" t="s">
        <v>43</v>
      </c>
      <c r="E77" s="26" t="s">
        <v>44</v>
      </c>
      <c r="F77" s="26" t="s">
        <v>45</v>
      </c>
      <c r="G77" s="26" t="s">
        <v>251</v>
      </c>
      <c r="H77" s="26"/>
      <c r="I77" s="26" t="s">
        <v>275</v>
      </c>
      <c r="J77" s="41" t="s">
        <v>391</v>
      </c>
      <c r="K77" s="26"/>
      <c r="L77" s="26"/>
      <c r="M77" s="26"/>
      <c r="N77" s="26" t="s">
        <v>372</v>
      </c>
      <c r="O77" s="27"/>
      <c r="P77" s="26"/>
      <c r="Q77" s="26"/>
      <c r="R77" s="26"/>
      <c r="S77" s="26"/>
      <c r="T77" s="27"/>
      <c r="U77" s="26"/>
      <c r="V77" s="26"/>
      <c r="W77" s="26"/>
      <c r="X77" s="26"/>
      <c r="Y77" s="67"/>
    </row>
    <row r="78" spans="2:25" ht="75" x14ac:dyDescent="0.25">
      <c r="B78" s="66" t="s">
        <v>249</v>
      </c>
      <c r="C78" s="26"/>
      <c r="D78" s="40" t="s">
        <v>93</v>
      </c>
      <c r="E78" s="29" t="s">
        <v>94</v>
      </c>
      <c r="F78" s="26" t="s">
        <v>19</v>
      </c>
      <c r="G78" s="26" t="s">
        <v>251</v>
      </c>
      <c r="H78" s="29" t="s">
        <v>255</v>
      </c>
      <c r="I78" s="26" t="s">
        <v>275</v>
      </c>
      <c r="J78" s="26" t="s">
        <v>288</v>
      </c>
      <c r="K78" s="26"/>
      <c r="L78" s="26" t="s">
        <v>414</v>
      </c>
      <c r="M78" s="41" t="s">
        <v>289</v>
      </c>
      <c r="N78" s="26" t="s">
        <v>499</v>
      </c>
      <c r="O78" s="27" t="s">
        <v>610</v>
      </c>
      <c r="P78" s="26" t="s">
        <v>615</v>
      </c>
      <c r="Q78" s="26" t="s">
        <v>608</v>
      </c>
      <c r="R78" s="26"/>
      <c r="S78" s="26"/>
      <c r="T78" s="27"/>
      <c r="U78" s="26"/>
      <c r="V78" s="51" t="s">
        <v>612</v>
      </c>
      <c r="W78" s="26"/>
      <c r="X78" s="26"/>
      <c r="Y78" s="67"/>
    </row>
    <row r="79" spans="2:25" ht="75" x14ac:dyDescent="0.25">
      <c r="B79" s="66" t="s">
        <v>202</v>
      </c>
      <c r="C79" s="26"/>
      <c r="D79" s="40" t="s">
        <v>95</v>
      </c>
      <c r="E79" s="29" t="s">
        <v>96</v>
      </c>
      <c r="F79" s="26" t="s">
        <v>19</v>
      </c>
      <c r="G79" s="26" t="s">
        <v>251</v>
      </c>
      <c r="H79" s="29" t="s">
        <v>254</v>
      </c>
      <c r="I79" s="26" t="s">
        <v>275</v>
      </c>
      <c r="J79" s="26" t="s">
        <v>290</v>
      </c>
      <c r="K79" s="26"/>
      <c r="L79" s="26" t="s">
        <v>415</v>
      </c>
      <c r="M79" s="41" t="s">
        <v>291</v>
      </c>
      <c r="N79" s="26" t="s">
        <v>499</v>
      </c>
      <c r="O79" s="27" t="s">
        <v>610</v>
      </c>
      <c r="P79" s="26" t="s">
        <v>616</v>
      </c>
      <c r="Q79" s="26" t="s">
        <v>609</v>
      </c>
      <c r="R79" s="26"/>
      <c r="S79" s="26"/>
      <c r="T79" s="26"/>
      <c r="U79" s="26"/>
      <c r="V79" s="51" t="s">
        <v>611</v>
      </c>
      <c r="W79" s="26"/>
      <c r="X79" s="26"/>
      <c r="Y79" s="67"/>
    </row>
    <row r="80" spans="2:25" ht="29.1" customHeight="1" x14ac:dyDescent="0.25">
      <c r="B80" s="66" t="s">
        <v>209</v>
      </c>
      <c r="C80" s="26"/>
      <c r="D80" s="40" t="s">
        <v>97</v>
      </c>
      <c r="E80" s="29" t="s">
        <v>103</v>
      </c>
      <c r="F80" s="26" t="s">
        <v>19</v>
      </c>
      <c r="G80" s="26" t="s">
        <v>251</v>
      </c>
      <c r="H80" s="29" t="s">
        <v>258</v>
      </c>
      <c r="I80" s="26" t="s">
        <v>275</v>
      </c>
      <c r="J80" s="26" t="s">
        <v>296</v>
      </c>
      <c r="K80" s="26">
        <v>4228</v>
      </c>
      <c r="L80" s="26"/>
      <c r="M80" s="41" t="s">
        <v>323</v>
      </c>
      <c r="N80" s="26" t="s">
        <v>499</v>
      </c>
      <c r="O80" s="27" t="s">
        <v>610</v>
      </c>
      <c r="P80" s="26" t="s">
        <v>616</v>
      </c>
      <c r="Q80" s="26" t="s">
        <v>605</v>
      </c>
      <c r="R80" s="26"/>
      <c r="S80" s="26"/>
      <c r="T80" s="27"/>
      <c r="U80" s="26"/>
      <c r="V80" s="51" t="s">
        <v>611</v>
      </c>
      <c r="W80" s="26"/>
      <c r="X80" s="26"/>
      <c r="Y80" s="67"/>
    </row>
    <row r="81" spans="2:25" ht="75" x14ac:dyDescent="0.25">
      <c r="B81" s="66" t="s">
        <v>210</v>
      </c>
      <c r="C81" s="26"/>
      <c r="D81" s="40" t="s">
        <v>97</v>
      </c>
      <c r="E81" s="29" t="s">
        <v>104</v>
      </c>
      <c r="F81" s="26" t="s">
        <v>19</v>
      </c>
      <c r="G81" s="26" t="s">
        <v>251</v>
      </c>
      <c r="H81" s="29" t="s">
        <v>272</v>
      </c>
      <c r="I81" s="26" t="s">
        <v>275</v>
      </c>
      <c r="J81" s="26" t="s">
        <v>302</v>
      </c>
      <c r="K81" s="26"/>
      <c r="L81" s="26" t="s">
        <v>416</v>
      </c>
      <c r="M81" s="41" t="s">
        <v>303</v>
      </c>
      <c r="N81" s="26" t="s">
        <v>499</v>
      </c>
      <c r="O81" s="26" t="s">
        <v>610</v>
      </c>
      <c r="P81" s="26" t="s">
        <v>618</v>
      </c>
      <c r="Q81" s="26" t="s">
        <v>606</v>
      </c>
      <c r="R81" s="26"/>
      <c r="S81" s="26"/>
      <c r="T81" s="27"/>
      <c r="U81" s="26"/>
      <c r="V81" s="51" t="s">
        <v>617</v>
      </c>
      <c r="W81" s="26"/>
      <c r="X81" s="26"/>
      <c r="Y81" s="67"/>
    </row>
    <row r="82" spans="2:25" ht="60" x14ac:dyDescent="0.25">
      <c r="B82" s="66" t="s">
        <v>212</v>
      </c>
      <c r="C82" s="26"/>
      <c r="D82" s="40" t="s">
        <v>105</v>
      </c>
      <c r="E82" s="29" t="s">
        <v>106</v>
      </c>
      <c r="F82" s="26" t="s">
        <v>107</v>
      </c>
      <c r="G82" s="26" t="s">
        <v>251</v>
      </c>
      <c r="H82" s="29" t="s">
        <v>282</v>
      </c>
      <c r="I82" s="26" t="s">
        <v>275</v>
      </c>
      <c r="J82" s="26" t="s">
        <v>311</v>
      </c>
      <c r="K82" s="26"/>
      <c r="L82" s="26"/>
      <c r="M82" s="41" t="s">
        <v>313</v>
      </c>
      <c r="N82" s="26" t="s">
        <v>499</v>
      </c>
      <c r="O82" s="27" t="s">
        <v>610</v>
      </c>
      <c r="P82" s="27" t="s">
        <v>621</v>
      </c>
      <c r="Q82" s="26" t="s">
        <v>607</v>
      </c>
      <c r="R82" s="26"/>
      <c r="S82" s="26"/>
      <c r="T82" s="27"/>
      <c r="U82" s="27"/>
      <c r="V82" s="51" t="s">
        <v>619</v>
      </c>
      <c r="W82" s="26"/>
      <c r="X82" s="26"/>
      <c r="Y82" s="67"/>
    </row>
    <row r="83" spans="2:25" ht="60" x14ac:dyDescent="0.25">
      <c r="B83" s="66" t="s">
        <v>213</v>
      </c>
      <c r="C83" s="26"/>
      <c r="D83" s="40" t="s">
        <v>105</v>
      </c>
      <c r="E83" s="29" t="s">
        <v>108</v>
      </c>
      <c r="F83" s="26" t="s">
        <v>19</v>
      </c>
      <c r="G83" s="26" t="s">
        <v>251</v>
      </c>
      <c r="H83" s="29" t="s">
        <v>316</v>
      </c>
      <c r="I83" s="26" t="s">
        <v>275</v>
      </c>
      <c r="J83" s="26" t="s">
        <v>317</v>
      </c>
      <c r="K83" s="26"/>
      <c r="L83" s="26"/>
      <c r="M83" s="41" t="s">
        <v>318</v>
      </c>
      <c r="N83" s="26" t="s">
        <v>499</v>
      </c>
      <c r="O83" s="27">
        <v>43635</v>
      </c>
      <c r="P83" s="27" t="s">
        <v>747</v>
      </c>
      <c r="Q83" s="26" t="s">
        <v>739</v>
      </c>
      <c r="R83" s="26"/>
      <c r="S83" s="26"/>
      <c r="T83" s="27"/>
      <c r="U83" s="26"/>
      <c r="V83" s="51" t="s">
        <v>744</v>
      </c>
      <c r="W83" s="26"/>
      <c r="X83" s="26"/>
      <c r="Y83" s="67"/>
    </row>
    <row r="84" spans="2:25" ht="30" x14ac:dyDescent="0.25">
      <c r="B84" s="66" t="s">
        <v>214</v>
      </c>
      <c r="C84" s="26"/>
      <c r="D84" s="40" t="s">
        <v>105</v>
      </c>
      <c r="E84" s="29" t="s">
        <v>109</v>
      </c>
      <c r="F84" s="26" t="s">
        <v>19</v>
      </c>
      <c r="G84" s="26" t="s">
        <v>251</v>
      </c>
      <c r="H84" s="29" t="s">
        <v>319</v>
      </c>
      <c r="I84" s="26" t="s">
        <v>275</v>
      </c>
      <c r="J84" s="26" t="s">
        <v>320</v>
      </c>
      <c r="K84" s="26"/>
      <c r="L84" s="26"/>
      <c r="M84" s="41" t="s">
        <v>321</v>
      </c>
      <c r="N84" s="26" t="s">
        <v>499</v>
      </c>
      <c r="O84" s="27" t="s">
        <v>610</v>
      </c>
      <c r="P84" s="26" t="s">
        <v>621</v>
      </c>
      <c r="Q84" s="26" t="s">
        <v>607</v>
      </c>
      <c r="R84" s="26"/>
      <c r="S84" s="26"/>
      <c r="T84" s="26"/>
      <c r="U84" s="26"/>
      <c r="V84" s="26"/>
      <c r="W84" s="26"/>
      <c r="X84" s="26"/>
      <c r="Y84" s="67"/>
    </row>
    <row r="85" spans="2:25" ht="75" x14ac:dyDescent="0.25">
      <c r="B85" s="66" t="s">
        <v>215</v>
      </c>
      <c r="C85" s="26"/>
      <c r="D85" s="40" t="s">
        <v>112</v>
      </c>
      <c r="E85" s="29" t="s">
        <v>232</v>
      </c>
      <c r="F85" s="26" t="s">
        <v>19</v>
      </c>
      <c r="G85" s="49" t="s">
        <v>304</v>
      </c>
      <c r="H85" s="61" t="s">
        <v>253</v>
      </c>
      <c r="I85" s="49" t="s">
        <v>275</v>
      </c>
      <c r="J85" s="50" t="s">
        <v>438</v>
      </c>
      <c r="K85" s="62">
        <v>4231</v>
      </c>
      <c r="L85" s="26"/>
      <c r="M85" s="41" t="s">
        <v>439</v>
      </c>
      <c r="N85" s="26" t="s">
        <v>275</v>
      </c>
      <c r="O85" s="27">
        <v>43635</v>
      </c>
      <c r="P85" s="26"/>
      <c r="Q85" s="26"/>
      <c r="R85" s="26"/>
      <c r="S85" s="26"/>
      <c r="T85" s="27"/>
      <c r="U85" s="26"/>
      <c r="V85" s="26"/>
      <c r="W85" s="26" t="s">
        <v>751</v>
      </c>
      <c r="X85" s="26"/>
      <c r="Y85" s="67"/>
    </row>
    <row r="86" spans="2:25" ht="75" customHeight="1" x14ac:dyDescent="0.25">
      <c r="B86" s="66" t="s">
        <v>216</v>
      </c>
      <c r="C86" s="26"/>
      <c r="D86" s="40" t="s">
        <v>112</v>
      </c>
      <c r="E86" s="26" t="s">
        <v>113</v>
      </c>
      <c r="F86" s="26" t="s">
        <v>19</v>
      </c>
      <c r="G86" s="26" t="s">
        <v>304</v>
      </c>
      <c r="H86" s="29"/>
      <c r="I86" s="26" t="s">
        <v>275</v>
      </c>
      <c r="J86" s="26"/>
      <c r="K86" s="26"/>
      <c r="L86" s="26"/>
      <c r="M86" s="26"/>
      <c r="N86" s="26" t="s">
        <v>275</v>
      </c>
      <c r="O86" s="27">
        <v>43629</v>
      </c>
      <c r="P86" s="27" t="s">
        <v>640</v>
      </c>
      <c r="Q86" s="26" t="s">
        <v>622</v>
      </c>
      <c r="R86" s="26"/>
      <c r="S86" s="26"/>
      <c r="T86" s="27"/>
      <c r="U86" s="27"/>
      <c r="V86" s="51" t="s">
        <v>639</v>
      </c>
      <c r="W86" s="26" t="s">
        <v>751</v>
      </c>
      <c r="X86" s="26"/>
      <c r="Y86" s="67"/>
    </row>
    <row r="87" spans="2:25" ht="45" x14ac:dyDescent="0.25">
      <c r="B87" s="66" t="s">
        <v>223</v>
      </c>
      <c r="C87" s="26"/>
      <c r="D87" s="40" t="s">
        <v>115</v>
      </c>
      <c r="E87" s="29" t="s">
        <v>116</v>
      </c>
      <c r="F87" s="26" t="s">
        <v>19</v>
      </c>
      <c r="G87" s="26" t="s">
        <v>304</v>
      </c>
      <c r="H87" s="46" t="s">
        <v>282</v>
      </c>
      <c r="I87" s="26" t="s">
        <v>275</v>
      </c>
      <c r="J87" s="50" t="s">
        <v>341</v>
      </c>
      <c r="K87" s="26"/>
      <c r="L87" s="26"/>
      <c r="M87" s="41" t="s">
        <v>342</v>
      </c>
      <c r="N87" s="26" t="s">
        <v>275</v>
      </c>
      <c r="O87" s="27">
        <v>43635</v>
      </c>
      <c r="P87" s="26"/>
      <c r="Q87" s="26" t="s">
        <v>743</v>
      </c>
      <c r="R87" s="26"/>
      <c r="S87" s="26"/>
      <c r="T87" s="27"/>
      <c r="U87" s="26"/>
      <c r="V87" s="51" t="s">
        <v>746</v>
      </c>
      <c r="W87" s="26" t="s">
        <v>750</v>
      </c>
      <c r="X87" s="26"/>
      <c r="Y87" s="67"/>
    </row>
    <row r="88" spans="2:25" ht="273.60000000000002" customHeight="1" x14ac:dyDescent="0.25">
      <c r="B88" s="66" t="s">
        <v>224</v>
      </c>
      <c r="C88" s="26"/>
      <c r="D88" s="40" t="s">
        <v>117</v>
      </c>
      <c r="E88" s="26" t="s">
        <v>118</v>
      </c>
      <c r="F88" s="26" t="s">
        <v>19</v>
      </c>
      <c r="G88" s="26" t="s">
        <v>304</v>
      </c>
      <c r="H88" s="29"/>
      <c r="I88" s="26" t="s">
        <v>275</v>
      </c>
      <c r="J88" s="26" t="s">
        <v>432</v>
      </c>
      <c r="K88" s="26"/>
      <c r="L88" s="26"/>
      <c r="M88" s="26" t="s">
        <v>433</v>
      </c>
      <c r="N88" s="26" t="s">
        <v>275</v>
      </c>
      <c r="O88" s="27">
        <v>43629</v>
      </c>
      <c r="P88" s="27" t="s">
        <v>640</v>
      </c>
      <c r="Q88" s="26" t="s">
        <v>623</v>
      </c>
      <c r="R88" s="26"/>
      <c r="S88" s="26"/>
      <c r="T88" s="27"/>
      <c r="U88" s="27"/>
      <c r="V88" s="51" t="s">
        <v>638</v>
      </c>
      <c r="W88" s="26" t="s">
        <v>751</v>
      </c>
      <c r="X88" s="26"/>
      <c r="Y88" s="67"/>
    </row>
    <row r="89" spans="2:25" ht="75" x14ac:dyDescent="0.25">
      <c r="B89" s="66" t="s">
        <v>226</v>
      </c>
      <c r="C89" s="26"/>
      <c r="D89" s="40" t="s">
        <v>121</v>
      </c>
      <c r="E89" s="29" t="s">
        <v>122</v>
      </c>
      <c r="F89" s="26" t="s">
        <v>19</v>
      </c>
      <c r="G89" s="26" t="s">
        <v>251</v>
      </c>
      <c r="H89" s="26" t="s">
        <v>257</v>
      </c>
      <c r="I89" s="26" t="s">
        <v>275</v>
      </c>
      <c r="J89" s="26" t="s">
        <v>375</v>
      </c>
      <c r="K89" s="26"/>
      <c r="L89" s="26" t="s">
        <v>377</v>
      </c>
      <c r="M89" s="41" t="s">
        <v>376</v>
      </c>
      <c r="N89" s="26" t="s">
        <v>499</v>
      </c>
      <c r="O89" s="27">
        <v>43635</v>
      </c>
      <c r="P89" s="27" t="s">
        <v>749</v>
      </c>
      <c r="Q89" s="26" t="s">
        <v>737</v>
      </c>
      <c r="R89" s="26"/>
      <c r="S89" s="26"/>
      <c r="T89" s="27"/>
      <c r="U89" s="27"/>
      <c r="V89" s="26"/>
      <c r="W89" s="26"/>
      <c r="X89" s="26"/>
      <c r="Y89" s="67"/>
    </row>
    <row r="90" spans="2:25" ht="75" x14ac:dyDescent="0.25">
      <c r="B90" s="66" t="s">
        <v>250</v>
      </c>
      <c r="C90" s="26"/>
      <c r="D90" s="40" t="s">
        <v>121</v>
      </c>
      <c r="E90" s="29" t="s">
        <v>123</v>
      </c>
      <c r="F90" s="26" t="s">
        <v>19</v>
      </c>
      <c r="G90" s="26" t="s">
        <v>251</v>
      </c>
      <c r="H90" s="26" t="s">
        <v>378</v>
      </c>
      <c r="I90" s="26" t="s">
        <v>275</v>
      </c>
      <c r="J90" s="26" t="s">
        <v>379</v>
      </c>
      <c r="K90" s="26"/>
      <c r="L90" s="26" t="s">
        <v>381</v>
      </c>
      <c r="M90" s="41" t="s">
        <v>380</v>
      </c>
      <c r="N90" s="26" t="s">
        <v>499</v>
      </c>
      <c r="O90" s="27">
        <v>43635</v>
      </c>
      <c r="P90" s="26" t="s">
        <v>749</v>
      </c>
      <c r="Q90" s="26" t="s">
        <v>736</v>
      </c>
      <c r="R90" s="26"/>
      <c r="S90" s="26"/>
      <c r="T90" s="27"/>
      <c r="U90" s="26"/>
      <c r="V90" s="26"/>
      <c r="W90" s="26"/>
      <c r="X90" s="26"/>
      <c r="Y90" s="67"/>
    </row>
    <row r="91" spans="2:25" ht="75" x14ac:dyDescent="0.25">
      <c r="B91" s="66" t="s">
        <v>227</v>
      </c>
      <c r="C91" s="26"/>
      <c r="D91" s="40" t="s">
        <v>121</v>
      </c>
      <c r="E91" s="29" t="s">
        <v>124</v>
      </c>
      <c r="F91" s="26" t="s">
        <v>19</v>
      </c>
      <c r="G91" s="26" t="s">
        <v>251</v>
      </c>
      <c r="H91" s="29" t="s">
        <v>254</v>
      </c>
      <c r="I91" s="26" t="s">
        <v>275</v>
      </c>
      <c r="J91" s="26" t="s">
        <v>383</v>
      </c>
      <c r="K91" s="26"/>
      <c r="L91" s="26" t="s">
        <v>382</v>
      </c>
      <c r="M91" s="41" t="s">
        <v>384</v>
      </c>
      <c r="N91" s="26" t="s">
        <v>499</v>
      </c>
      <c r="O91" s="27">
        <v>43635</v>
      </c>
      <c r="P91" s="26" t="s">
        <v>749</v>
      </c>
      <c r="Q91" s="26" t="s">
        <v>735</v>
      </c>
      <c r="R91" s="26"/>
      <c r="S91" s="26"/>
      <c r="T91" s="27"/>
      <c r="U91" s="26"/>
      <c r="V91" s="26"/>
      <c r="W91" s="26"/>
      <c r="X91" s="26"/>
      <c r="Y91" s="67"/>
    </row>
    <row r="92" spans="2:25" ht="52.7" customHeight="1" thickBot="1" x14ac:dyDescent="0.3">
      <c r="B92" s="70" t="s">
        <v>228</v>
      </c>
      <c r="C92" s="71"/>
      <c r="D92" s="72" t="s">
        <v>121</v>
      </c>
      <c r="E92" s="73" t="s">
        <v>125</v>
      </c>
      <c r="F92" s="71" t="s">
        <v>19</v>
      </c>
      <c r="G92" s="71" t="s">
        <v>251</v>
      </c>
      <c r="H92" s="73" t="s">
        <v>254</v>
      </c>
      <c r="I92" s="74" t="s">
        <v>275</v>
      </c>
      <c r="J92" s="74" t="s">
        <v>385</v>
      </c>
      <c r="K92" s="71"/>
      <c r="L92" s="71" t="s">
        <v>386</v>
      </c>
      <c r="M92" s="75" t="s">
        <v>387</v>
      </c>
      <c r="N92" s="71" t="s">
        <v>499</v>
      </c>
      <c r="O92" s="76">
        <v>43635</v>
      </c>
      <c r="P92" s="71" t="s">
        <v>749</v>
      </c>
      <c r="Q92" s="71" t="s">
        <v>704</v>
      </c>
      <c r="R92" s="71"/>
      <c r="S92" s="71"/>
      <c r="T92" s="76"/>
      <c r="U92" s="71"/>
      <c r="V92" s="71"/>
      <c r="W92" s="71"/>
      <c r="X92" s="71"/>
      <c r="Y92" s="77"/>
    </row>
  </sheetData>
  <autoFilter ref="B2:Y92" xr:uid="{D3E9FC4C-3FA1-45B8-94C2-B83282649610}"/>
  <sortState xmlns:xlrd2="http://schemas.microsoft.com/office/spreadsheetml/2017/richdata2" ref="C3:I148">
    <sortCondition ref="D3:D148"/>
    <sortCondition ref="E3:E148"/>
  </sortState>
  <mergeCells count="4">
    <mergeCell ref="I1:M1"/>
    <mergeCell ref="N1:R1"/>
    <mergeCell ref="S1:W1"/>
    <mergeCell ref="X1:Y1"/>
  </mergeCells>
  <conditionalFormatting sqref="H16 E16">
    <cfRule type="duplicateValues" dxfId="38" priority="54"/>
  </conditionalFormatting>
  <conditionalFormatting sqref="H41 E41">
    <cfRule type="duplicateValues" dxfId="37" priority="53"/>
  </conditionalFormatting>
  <conditionalFormatting sqref="H42 E42">
    <cfRule type="duplicateValues" dxfId="36" priority="52"/>
  </conditionalFormatting>
  <conditionalFormatting sqref="H43 E43">
    <cfRule type="duplicateValues" dxfId="35" priority="51"/>
  </conditionalFormatting>
  <conditionalFormatting sqref="H19 E19">
    <cfRule type="duplicateValues" dxfId="34" priority="50"/>
  </conditionalFormatting>
  <conditionalFormatting sqref="E66:E67 H66:H67">
    <cfRule type="duplicateValues" dxfId="33" priority="48"/>
  </conditionalFormatting>
  <conditionalFormatting sqref="E61:E65 H61:H64">
    <cfRule type="duplicateValues" dxfId="32" priority="309"/>
  </conditionalFormatting>
  <conditionalFormatting sqref="G2">
    <cfRule type="duplicateValues" dxfId="31" priority="47"/>
  </conditionalFormatting>
  <conditionalFormatting sqref="H44">
    <cfRule type="duplicateValues" dxfId="30" priority="46"/>
  </conditionalFormatting>
  <conditionalFormatting sqref="E68:E1048576 H45:H50 E17:E18 E1:E15 H17:H18 E44:E60 H20:H23 E20:E40 H70:H71 H91:H1048576 H88 H35:H40 H26:H33 H59 H1:H2 H5:H15">
    <cfRule type="duplicateValues" dxfId="29" priority="310"/>
  </conditionalFormatting>
  <conditionalFormatting sqref="H85">
    <cfRule type="duplicateValues" dxfId="28" priority="44"/>
  </conditionalFormatting>
  <conditionalFormatting sqref="H65">
    <cfRule type="duplicateValues" dxfId="27" priority="43"/>
  </conditionalFormatting>
  <conditionalFormatting sqref="H25">
    <cfRule type="duplicateValues" dxfId="26" priority="42"/>
  </conditionalFormatting>
  <conditionalFormatting sqref="H24">
    <cfRule type="duplicateValues" dxfId="25" priority="41"/>
  </conditionalFormatting>
  <conditionalFormatting sqref="H87">
    <cfRule type="duplicateValues" dxfId="24" priority="40"/>
  </conditionalFormatting>
  <conditionalFormatting sqref="H68">
    <cfRule type="duplicateValues" dxfId="23" priority="39"/>
  </conditionalFormatting>
  <conditionalFormatting sqref="H69">
    <cfRule type="duplicateValues" dxfId="22" priority="38"/>
  </conditionalFormatting>
  <conditionalFormatting sqref="H72">
    <cfRule type="duplicateValues" dxfId="21" priority="37"/>
  </conditionalFormatting>
  <conditionalFormatting sqref="H74">
    <cfRule type="duplicateValues" dxfId="20" priority="36"/>
  </conditionalFormatting>
  <conditionalFormatting sqref="H76">
    <cfRule type="duplicateValues" dxfId="19" priority="31"/>
  </conditionalFormatting>
  <conditionalFormatting sqref="H77">
    <cfRule type="duplicateValues" dxfId="18" priority="30"/>
  </conditionalFormatting>
  <conditionalFormatting sqref="H79">
    <cfRule type="duplicateValues" dxfId="17" priority="29"/>
  </conditionalFormatting>
  <conditionalFormatting sqref="H60">
    <cfRule type="duplicateValues" dxfId="16" priority="17"/>
  </conditionalFormatting>
  <conditionalFormatting sqref="H73">
    <cfRule type="duplicateValues" dxfId="15" priority="16"/>
  </conditionalFormatting>
  <conditionalFormatting sqref="H75">
    <cfRule type="duplicateValues" dxfId="14" priority="15"/>
  </conditionalFormatting>
  <conditionalFormatting sqref="J88">
    <cfRule type="duplicateValues" dxfId="13" priority="14"/>
  </conditionalFormatting>
  <conditionalFormatting sqref="H51:H53">
    <cfRule type="duplicateValues" dxfId="12" priority="13"/>
  </conditionalFormatting>
  <conditionalFormatting sqref="H54">
    <cfRule type="duplicateValues" dxfId="11" priority="12"/>
  </conditionalFormatting>
  <conditionalFormatting sqref="H55">
    <cfRule type="duplicateValues" dxfId="10" priority="11"/>
  </conditionalFormatting>
  <conditionalFormatting sqref="H57">
    <cfRule type="duplicateValues" dxfId="9" priority="9"/>
  </conditionalFormatting>
  <conditionalFormatting sqref="H58">
    <cfRule type="duplicateValues" dxfId="8" priority="8"/>
  </conditionalFormatting>
  <conditionalFormatting sqref="I54">
    <cfRule type="duplicateValues" dxfId="7" priority="7"/>
  </conditionalFormatting>
  <conditionalFormatting sqref="I55">
    <cfRule type="duplicateValues" dxfId="6" priority="6"/>
  </conditionalFormatting>
  <conditionalFormatting sqref="I56">
    <cfRule type="duplicateValues" dxfId="5" priority="5"/>
  </conditionalFormatting>
  <conditionalFormatting sqref="I57">
    <cfRule type="duplicateValues" dxfId="4" priority="4"/>
  </conditionalFormatting>
  <conditionalFormatting sqref="I58">
    <cfRule type="duplicateValues" dxfId="3" priority="3"/>
  </conditionalFormatting>
  <conditionalFormatting sqref="I52">
    <cfRule type="duplicateValues" dxfId="2" priority="2"/>
  </conditionalFormatting>
  <conditionalFormatting sqref="H56">
    <cfRule type="duplicateValues" dxfId="1" priority="1"/>
  </conditionalFormatting>
  <hyperlinks>
    <hyperlink ref="M4" r:id="rId1" xr:uid="{A05E7C92-2D08-4F4C-A0A1-A1E23A4C339B}"/>
    <hyperlink ref="M14" r:id="rId2" xr:uid="{7C0CAF94-D993-46A4-B0D2-4DA52A9C8D41}"/>
    <hyperlink ref="M15" r:id="rId3" xr:uid="{CBB2568C-1146-46D1-8D78-6D1ED763ED4B}"/>
    <hyperlink ref="M12" r:id="rId4" xr:uid="{CAF876F6-77EA-4D67-929E-BB20D9BF8BE9}"/>
    <hyperlink ref="M5" r:id="rId5" xr:uid="{4C9147F1-1AB1-4466-B95A-54C98F3C4A34}"/>
    <hyperlink ref="M13" r:id="rId6" xr:uid="{45767E76-43B1-46DB-BE72-D10412B54DA8}"/>
    <hyperlink ref="M6" r:id="rId7" xr:uid="{A7F74714-8A51-4254-9397-D1940E5FABD6}"/>
    <hyperlink ref="M11" r:id="rId8" xr:uid="{019F560A-41BD-403D-AD1A-1CE340B873C6}"/>
    <hyperlink ref="M34" r:id="rId9" xr:uid="{56436DE6-C0FB-47E2-B612-13412F73CDC0}"/>
    <hyperlink ref="M22" r:id="rId10" xr:uid="{13B836DF-7F2E-4F14-9AC8-3FF08C4EAF7B}"/>
    <hyperlink ref="M76" r:id="rId11" xr:uid="{4F6D0EB4-2261-44F0-85D0-2E2528CEDD5B}"/>
    <hyperlink ref="M53" r:id="rId12" xr:uid="{D3458FD0-B66F-489E-85A3-71A8E6774266}"/>
    <hyperlink ref="M78" r:id="rId13" xr:uid="{47CDCD8C-5A0A-4A4D-92E7-73813E66EF7A}"/>
    <hyperlink ref="M79" r:id="rId14" xr:uid="{0FEAEEF9-1692-4E8F-A830-E9AA5B950F4B}"/>
    <hyperlink ref="M23" r:id="rId15" xr:uid="{33B34EA4-1D6C-459B-925D-E05D5F38AC60}"/>
    <hyperlink ref="M35" r:id="rId16" xr:uid="{60398F24-B1B0-4D6A-8D3B-93829F9173C3}"/>
    <hyperlink ref="M36" r:id="rId17" xr:uid="{34CE183E-8783-43EF-81A2-4B0EF927ACE4}"/>
    <hyperlink ref="M24" r:id="rId18" xr:uid="{6537977E-D1DC-49A8-B808-78F5AC895648}"/>
    <hyperlink ref="M25" r:id="rId19" xr:uid="{9BEC2B3B-90E8-4B52-A030-70238E6649BF}"/>
    <hyperlink ref="M81" r:id="rId20" xr:uid="{5C4F4D07-9FB6-4A67-859D-422FF8A07FEB}"/>
    <hyperlink ref="M27" r:id="rId21" xr:uid="{CA721088-19E3-4405-9280-53048FBFADDA}"/>
    <hyperlink ref="M32" r:id="rId22" xr:uid="{8DB0B393-E925-4027-AA41-049FB75E6AF7}"/>
    <hyperlink ref="M82" r:id="rId23" xr:uid="{69925152-B635-4424-B8BA-2FCB7158BFE8}"/>
    <hyperlink ref="M26" r:id="rId24" xr:uid="{BFBE8C53-B629-4B12-8407-6DC604FD9074}"/>
    <hyperlink ref="M83" r:id="rId25" xr:uid="{9A5CC194-15E4-47D0-AFC0-79CC2812945D}"/>
    <hyperlink ref="M84" r:id="rId26" xr:uid="{97C39D6D-DF1E-4106-B151-F0B36325A84A}"/>
    <hyperlink ref="M80" r:id="rId27" xr:uid="{FADCB56F-86E9-46A4-8AB3-1E8DE1F9846E}"/>
    <hyperlink ref="M63" r:id="rId28" xr:uid="{B3E72F12-CE63-4875-BE57-97BEB8CE436B}"/>
    <hyperlink ref="M64" r:id="rId29" xr:uid="{44DA2471-8D3F-421A-8C67-FCAD14DCE92F}"/>
    <hyperlink ref="M28" r:id="rId30" xr:uid="{EE79F802-2D83-491C-AF8D-63BF844FFD9E}"/>
    <hyperlink ref="M29" r:id="rId31" xr:uid="{F9DFBAED-FBB4-4BF6-82B1-61D9E6F97359}"/>
    <hyperlink ref="M31" r:id="rId32" xr:uid="{76B394DB-B23C-4F9B-A412-C2D12B529660}"/>
    <hyperlink ref="M87" r:id="rId33" xr:uid="{C7D2C900-7118-4CE5-A967-7A3BC1C3DD7A}"/>
    <hyperlink ref="M49" r:id="rId34" xr:uid="{08FC8A99-9139-4F22-869D-73F53CCEC3AD}"/>
    <hyperlink ref="M17" r:id="rId35" xr:uid="{FC553840-5E75-4FC3-8B73-3408AADB0D31}"/>
    <hyperlink ref="M51" r:id="rId36" xr:uid="{B0A326AE-76C3-4ADA-A0F3-6FC842567E2C}"/>
    <hyperlink ref="M60" r:id="rId37" xr:uid="{C398030D-8DF0-4444-B336-78BDCD7720B9}"/>
    <hyperlink ref="M39" r:id="rId38" xr:uid="{5742EEC6-C938-409D-929C-C302497DAF54}"/>
    <hyperlink ref="M68" r:id="rId39" xr:uid="{11B13BCC-165D-45FF-82C8-BFDA4FB93DF8}"/>
    <hyperlink ref="M69" r:id="rId40" xr:uid="{F95B59D4-42D5-475A-881E-13551BD2E7D0}"/>
    <hyperlink ref="M70" r:id="rId41" xr:uid="{55C95802-1735-406E-AAE1-6CB106D88C22}"/>
    <hyperlink ref="M71" r:id="rId42" xr:uid="{7F954338-C7CC-45BF-B897-64DB75C2FAFA}"/>
    <hyperlink ref="M74" r:id="rId43" xr:uid="{665B1D30-B3E9-4BF7-A420-CCB7F491D203}"/>
    <hyperlink ref="M75" r:id="rId44" xr:uid="{544E4E2E-927E-46D8-8D9E-4548414F2953}"/>
    <hyperlink ref="M72" r:id="rId45" xr:uid="{88C657C3-8EA8-41E2-8C2A-B0CE1FD74220}"/>
    <hyperlink ref="M73" r:id="rId46" xr:uid="{E8B9C693-26F2-4F0D-B4F7-CD320A3F6980}"/>
    <hyperlink ref="M54" r:id="rId47" xr:uid="{F4BA8FB4-2378-410E-A569-DC92D0D14B20}"/>
    <hyperlink ref="M89" r:id="rId48" xr:uid="{0412E6A8-2F4F-4C44-962A-30B9DEBB1AC4}"/>
    <hyperlink ref="M90" r:id="rId49" xr:uid="{B125411F-B6F3-4596-8018-77AD588EED2F}"/>
    <hyperlink ref="M91" r:id="rId50" xr:uid="{B8C1FCA2-BBD7-489D-8EE7-0CC9ABB23BA1}"/>
    <hyperlink ref="M92" r:id="rId51" xr:uid="{BCB89DB0-998A-409E-9577-B5F02C5BEB67}"/>
    <hyperlink ref="M52" r:id="rId52" display="https://wd3-impl.workday.com/dentsuaegis1/d/inst/15$30106/2085$153287.htmld" xr:uid="{CD496AD8-C71A-4800-9DC4-A624C61E3DF1}"/>
    <hyperlink ref="M55" r:id="rId53" xr:uid="{1B4CF2C3-E865-444A-AD2F-03C5C35AD32A}"/>
    <hyperlink ref="J77" r:id="rId54" xr:uid="{7701AB4C-157E-4E6C-9579-83268C5E6748}"/>
    <hyperlink ref="M18" r:id="rId55" xr:uid="{63FCE101-A152-4F08-9D34-457BD2224E0F}"/>
    <hyperlink ref="M43" r:id="rId56" xr:uid="{0B6C98C5-9159-4A33-94D8-03ED5C71D6F6}"/>
    <hyperlink ref="M20" r:id="rId57" xr:uid="{C1636FC3-5BDE-48D2-AE74-C93CF318D337}"/>
    <hyperlink ref="M40" r:id="rId58" xr:uid="{52F6BD92-EC8D-4384-AF16-000313D50B55}"/>
    <hyperlink ref="M45" r:id="rId59" xr:uid="{64264788-3857-4B38-85F9-85287ACC4367}"/>
    <hyperlink ref="M16" r:id="rId60" xr:uid="{8683712F-4C15-41C2-9D74-B33DCD2D1499}"/>
    <hyperlink ref="M50" r:id="rId61" xr:uid="{B87D4296-962C-4BD5-967D-87974B6A099B}"/>
    <hyperlink ref="M8" r:id="rId62" xr:uid="{D0A96420-5CA3-4EF4-89B3-E6E3DCA3DE24}"/>
    <hyperlink ref="M9" r:id="rId63" xr:uid="{E6D442BB-64A7-480A-85AB-4DBF040D318E}"/>
    <hyperlink ref="M37" r:id="rId64" xr:uid="{016F9E80-46E7-4B23-84F8-1762584676C8}"/>
    <hyperlink ref="M38" r:id="rId65" xr:uid="{AA9B3D6E-8B8F-42A2-B579-92378D666664}"/>
    <hyperlink ref="M85" r:id="rId66" xr:uid="{81649B33-2617-4116-A8D0-392545682D83}"/>
    <hyperlink ref="V4" r:id="rId67" xr:uid="{5DF5B886-4B5B-48E2-92F7-FBB844EE6C42}"/>
    <hyperlink ref="V5" r:id="rId68" xr:uid="{882BBD2F-F12C-49C2-99F7-7E5E6B0977B9}"/>
    <hyperlink ref="V6" r:id="rId69" xr:uid="{9A8EC6D3-EBD4-4E8A-B179-85CE81A344C8}"/>
    <hyperlink ref="V11" r:id="rId70" xr:uid="{D49C0F2D-8A62-495B-A100-606FD6967B19}"/>
    <hyperlink ref="V8" r:id="rId71" xr:uid="{B17C468E-EC0F-4F11-9BC3-14806C992C5A}"/>
    <hyperlink ref="V9" r:id="rId72" xr:uid="{21A29195-D5DA-4F0E-A4DE-05640167FD3A}"/>
    <hyperlink ref="V12" r:id="rId73" xr:uid="{8793C39D-5EEE-42F8-9782-79DBEE31A8BF}"/>
    <hyperlink ref="V13" r:id="rId74" xr:uid="{6DF4DBEA-F629-4670-B24B-015F5E78BD49}"/>
    <hyperlink ref="V14" r:id="rId75" xr:uid="{9AA72F94-DEAA-474F-91B7-37ACE467EE1B}"/>
    <hyperlink ref="V16" r:id="rId76" xr:uid="{DA54F801-AEE5-4456-B986-5D393FA1E111}"/>
    <hyperlink ref="V17" r:id="rId77" xr:uid="{DDE019BE-2D3A-4DE3-A1EA-398030E49DC6}"/>
    <hyperlink ref="V18" r:id="rId78" xr:uid="{5D02C99E-C157-4211-B833-04720C0E250E}"/>
    <hyperlink ref="V19" r:id="rId79" xr:uid="{73FEAC85-EF1D-40B4-87F5-904812BD0712}"/>
    <hyperlink ref="V20" r:id="rId80" xr:uid="{A621C31D-F9B0-40BF-B1CE-25358129B9FB}"/>
    <hyperlink ref="V21" r:id="rId81" xr:uid="{C068C2A2-CC9F-4A60-8028-22F89F7D61C6}"/>
    <hyperlink ref="V22" r:id="rId82" xr:uid="{A2A42241-E179-4FBE-9962-CF05CEA0EA02}"/>
    <hyperlink ref="V23" r:id="rId83" xr:uid="{46FD733E-E4C7-4409-B867-40ADB04435B7}"/>
    <hyperlink ref="V34" r:id="rId84" xr:uid="{EAC1AF6A-195E-4ABD-9F71-4864F49A5006}"/>
    <hyperlink ref="V35" r:id="rId85" xr:uid="{E8513DB7-E4A2-4030-8DE9-B3C343BB76B9}"/>
    <hyperlink ref="V36" r:id="rId86" xr:uid="{01CE3C39-1B28-41F2-ABD7-DD1288D4E168}"/>
    <hyperlink ref="V24" r:id="rId87" xr:uid="{11D5C5FF-A9F0-41A6-BDB3-33E8A7A9E603}"/>
    <hyperlink ref="V25" r:id="rId88" xr:uid="{2959E328-D38D-4464-B8D0-57B66E9B84BA}"/>
    <hyperlink ref="V26" r:id="rId89" xr:uid="{51575A6D-A69F-4729-9527-F6C5312A38E1}"/>
    <hyperlink ref="V27" r:id="rId90" xr:uid="{CADEAD48-FED4-46E8-804B-151E322F92ED}"/>
    <hyperlink ref="V32" r:id="rId91" xr:uid="{4B9F0F6A-17E0-4352-AA44-431CCFF29B50}"/>
    <hyperlink ref="V28" r:id="rId92" xr:uid="{D5D5EF5B-D55B-4CDD-944E-3AACAD7CA7F5}"/>
    <hyperlink ref="V29" r:id="rId93" xr:uid="{8AAE300C-8710-459B-9720-D2FA1C7D86FD}"/>
    <hyperlink ref="V30" r:id="rId94" xr:uid="{9ED6E37E-6313-4C65-AF54-BD27B10F377E}"/>
    <hyperlink ref="V31" r:id="rId95" xr:uid="{C25CD13A-365D-40DF-9494-676F28230326}"/>
    <hyperlink ref="V37" r:id="rId96" xr:uid="{B4738591-822E-4F94-B0DC-B3D0735259F3}"/>
    <hyperlink ref="V38" r:id="rId97" xr:uid="{0A9068DF-6BC4-41A9-BBE7-0DC447AB2E13}"/>
    <hyperlink ref="V39" r:id="rId98" xr:uid="{2B1951E2-8329-4A45-972A-BD4A32195197}"/>
    <hyperlink ref="V41" r:id="rId99" xr:uid="{CC6851FB-EF74-4B24-85CC-1392BCE1A812}"/>
    <hyperlink ref="V40" r:id="rId100" xr:uid="{378F1582-A00C-4E07-B171-3819FA62A131}"/>
    <hyperlink ref="V42" r:id="rId101" xr:uid="{5AD3FB43-5462-4B7E-A821-3FF44A5B1DDC}"/>
    <hyperlink ref="V43" r:id="rId102" xr:uid="{283C6B83-BA43-4B98-BC4B-90F577F487C3}"/>
    <hyperlink ref="V45" r:id="rId103" xr:uid="{FCCAF642-1920-405B-AE3A-15ABE8943F24}"/>
    <hyperlink ref="V46" r:id="rId104" xr:uid="{2942DED5-E001-486B-96A5-B0F359C555BE}"/>
    <hyperlink ref="V44" r:id="rId105" xr:uid="{78D86B89-8663-4A9E-8265-C5A404D89B24}"/>
    <hyperlink ref="V49" r:id="rId106" xr:uid="{287B0538-B39D-4B5B-9552-208D938221FF}"/>
    <hyperlink ref="V50" r:id="rId107" display="https://wd3-impl.workday.com/dentsuaegis1/d/inst/15$30106/2085$153277.htmld" xr:uid="{CF6F6A10-996B-4271-A536-9B2E0BF63E51}"/>
    <hyperlink ref="V51" r:id="rId108" xr:uid="{828E1E78-3BD6-4640-A01B-7BFCC62C3307}"/>
    <hyperlink ref="V53" r:id="rId109" xr:uid="{FA3FFF69-A267-4ABE-91AF-3F1B953D63B0}"/>
    <hyperlink ref="V52" r:id="rId110" xr:uid="{046BEF8A-CFC9-4847-B428-9C04239DD795}"/>
    <hyperlink ref="V54" r:id="rId111" xr:uid="{6492A3F1-C1A3-4D1A-A556-39D73917FB6C}"/>
    <hyperlink ref="V55" r:id="rId112" xr:uid="{88D8DED2-B667-4E7B-A34C-25521E00869F}"/>
    <hyperlink ref="V79" r:id="rId113" xr:uid="{32DA319C-BE97-4BBC-A3B6-48C4277EC0A5}"/>
    <hyperlink ref="V80" r:id="rId114" xr:uid="{B868A8DB-65F6-4F18-8DFA-162B28CEAAEA}"/>
    <hyperlink ref="V78" r:id="rId115" xr:uid="{EEF10CAD-D678-447B-832B-A7B523F4D4ED}"/>
    <hyperlink ref="V60" r:id="rId116" xr:uid="{86E365B6-FC32-46DA-990E-FD97CAED5074}"/>
    <hyperlink ref="V81" r:id="rId117" xr:uid="{6A3177AC-9CAA-425F-8669-21C2029A10A9}"/>
    <hyperlink ref="V82" r:id="rId118" xr:uid="{2035D9C3-21AF-44B8-A05D-358E65F0DD8D}"/>
    <hyperlink ref="V47" r:id="rId119" xr:uid="{01E274ED-BA4F-4902-9985-1B5AE61CA76A}"/>
    <hyperlink ref="V48" r:id="rId120" xr:uid="{FAAF3682-8C29-45B3-88C6-CAF5C329D532}"/>
    <hyperlink ref="V88" r:id="rId121" xr:uid="{9139D070-4336-40FE-8B4E-3C83B814DC52}"/>
    <hyperlink ref="V86" r:id="rId122" xr:uid="{3226C998-42A5-42D9-87C8-C850F353F20C}"/>
    <hyperlink ref="V83" r:id="rId123" xr:uid="{9ACB1C9B-2165-46D6-8FA6-E7429A7C6298}"/>
    <hyperlink ref="V63" r:id="rId124" xr:uid="{7622A973-EFFE-4828-BC6E-7615EAE1E41B}"/>
    <hyperlink ref="V87" r:id="rId125" xr:uid="{FA899647-C37F-4A1D-87A8-924773B24FC0}"/>
    <hyperlink ref="V64" r:id="rId126" xr:uid="{B1DD2510-1363-43E3-A199-A4B811FCB700}"/>
    <hyperlink ref="V74" r:id="rId127" xr:uid="{0BFED8CD-6622-4F1C-AA03-62ECB8B37FEA}"/>
  </hyperlinks>
  <pageMargins left="0.7" right="0.7" top="0.75" bottom="0.75" header="0.3" footer="0.3"/>
  <pageSetup paperSize="9" orientation="portrait" r:id="rId1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035C5-BD50-468A-A928-A9EACB1D0AD7}">
  <dimension ref="A1:E29"/>
  <sheetViews>
    <sheetView tabSelected="1" workbookViewId="0">
      <selection activeCell="D6" sqref="D6"/>
    </sheetView>
  </sheetViews>
  <sheetFormatPr defaultRowHeight="15" x14ac:dyDescent="0.25"/>
  <cols>
    <col min="1" max="1" width="32.7109375" customWidth="1"/>
    <col min="2" max="2" width="39.85546875" customWidth="1"/>
    <col min="3" max="3" width="31.7109375" bestFit="1" customWidth="1"/>
    <col min="4" max="4" width="33.140625" bestFit="1" customWidth="1"/>
    <col min="5" max="5" width="31.85546875" bestFit="1" customWidth="1"/>
  </cols>
  <sheetData>
    <row r="1" spans="1:5" x14ac:dyDescent="0.25">
      <c r="A1" s="28" t="s">
        <v>393</v>
      </c>
      <c r="B1" t="s">
        <v>16</v>
      </c>
      <c r="C1" t="s">
        <v>774</v>
      </c>
      <c r="D1" t="s">
        <v>775</v>
      </c>
      <c r="E1" t="s">
        <v>776</v>
      </c>
    </row>
    <row r="2" spans="1:5" x14ac:dyDescent="0.25">
      <c r="A2" s="30" t="s">
        <v>466</v>
      </c>
      <c r="C2" t="s">
        <v>758</v>
      </c>
      <c r="D2" t="s">
        <v>527</v>
      </c>
      <c r="E2" t="s">
        <v>471</v>
      </c>
    </row>
    <row r="3" spans="1:5" x14ac:dyDescent="0.25">
      <c r="A3" s="26" t="s">
        <v>524</v>
      </c>
      <c r="C3" t="s">
        <v>760</v>
      </c>
      <c r="D3" t="s">
        <v>637</v>
      </c>
      <c r="E3" t="s">
        <v>500</v>
      </c>
    </row>
    <row r="4" spans="1:5" x14ac:dyDescent="0.25">
      <c r="A4" s="30" t="s">
        <v>472</v>
      </c>
      <c r="C4" t="s">
        <v>485</v>
      </c>
      <c r="D4" t="s">
        <v>747</v>
      </c>
      <c r="E4" t="s">
        <v>767</v>
      </c>
    </row>
    <row r="5" spans="1:5" x14ac:dyDescent="0.25">
      <c r="A5" s="26" t="s">
        <v>474</v>
      </c>
      <c r="C5" t="s">
        <v>762</v>
      </c>
      <c r="D5" t="s">
        <v>749</v>
      </c>
      <c r="E5" t="s">
        <v>770</v>
      </c>
    </row>
    <row r="6" spans="1:5" x14ac:dyDescent="0.25">
      <c r="A6" s="26" t="s">
        <v>759</v>
      </c>
      <c r="C6" t="s">
        <v>764</v>
      </c>
    </row>
    <row r="7" spans="1:5" x14ac:dyDescent="0.25">
      <c r="A7" s="26" t="s">
        <v>477</v>
      </c>
      <c r="C7" t="s">
        <v>766</v>
      </c>
      <c r="D7" t="s">
        <v>777</v>
      </c>
    </row>
    <row r="8" spans="1:5" x14ac:dyDescent="0.25">
      <c r="A8" s="26" t="s">
        <v>481</v>
      </c>
      <c r="C8" t="s">
        <v>772</v>
      </c>
      <c r="D8" t="s">
        <v>788</v>
      </c>
    </row>
    <row r="9" spans="1:5" x14ac:dyDescent="0.25">
      <c r="A9" s="26" t="s">
        <v>484</v>
      </c>
      <c r="C9" t="s">
        <v>518</v>
      </c>
      <c r="D9" t="s">
        <v>789</v>
      </c>
    </row>
    <row r="10" spans="1:5" x14ac:dyDescent="0.25">
      <c r="A10" s="52" t="s">
        <v>502</v>
      </c>
      <c r="B10" t="s">
        <v>773</v>
      </c>
      <c r="C10" t="s">
        <v>615</v>
      </c>
      <c r="D10" t="s">
        <v>790</v>
      </c>
    </row>
    <row r="11" spans="1:5" x14ac:dyDescent="0.25">
      <c r="A11" s="26" t="s">
        <v>761</v>
      </c>
      <c r="C11" t="s">
        <v>616</v>
      </c>
      <c r="D11" t="s">
        <v>791</v>
      </c>
    </row>
    <row r="12" spans="1:5" x14ac:dyDescent="0.25">
      <c r="A12" s="26" t="s">
        <v>763</v>
      </c>
      <c r="C12" t="s">
        <v>618</v>
      </c>
      <c r="D12" t="s">
        <v>792</v>
      </c>
    </row>
    <row r="13" spans="1:5" x14ac:dyDescent="0.25">
      <c r="A13" s="26" t="s">
        <v>765</v>
      </c>
      <c r="C13" t="s">
        <v>768</v>
      </c>
      <c r="D13" t="s">
        <v>793</v>
      </c>
    </row>
    <row r="14" spans="1:5" x14ac:dyDescent="0.25">
      <c r="A14" s="26" t="s">
        <v>771</v>
      </c>
      <c r="D14" t="s">
        <v>794</v>
      </c>
    </row>
    <row r="15" spans="1:5" x14ac:dyDescent="0.25">
      <c r="A15" s="26" t="s">
        <v>530</v>
      </c>
      <c r="C15" t="s">
        <v>777</v>
      </c>
      <c r="D15" t="s">
        <v>795</v>
      </c>
    </row>
    <row r="16" spans="1:5" x14ac:dyDescent="0.25">
      <c r="A16" s="27" t="s">
        <v>621</v>
      </c>
      <c r="C16" t="s">
        <v>785</v>
      </c>
      <c r="D16" t="s">
        <v>796</v>
      </c>
    </row>
    <row r="17" spans="1:4" x14ac:dyDescent="0.25">
      <c r="A17" s="26" t="s">
        <v>769</v>
      </c>
      <c r="C17" t="s">
        <v>786</v>
      </c>
      <c r="D17" t="s">
        <v>797</v>
      </c>
    </row>
    <row r="18" spans="1:4" x14ac:dyDescent="0.25">
      <c r="A18" s="26" t="s">
        <v>636</v>
      </c>
      <c r="C18" t="s">
        <v>787</v>
      </c>
    </row>
    <row r="19" spans="1:4" x14ac:dyDescent="0.25">
      <c r="A19" s="26" t="s">
        <v>748</v>
      </c>
    </row>
    <row r="20" spans="1:4" x14ac:dyDescent="0.25">
      <c r="A20" s="26" t="s">
        <v>755</v>
      </c>
    </row>
    <row r="22" spans="1:4" x14ac:dyDescent="0.25">
      <c r="A22" s="33" t="s">
        <v>777</v>
      </c>
    </row>
    <row r="23" spans="1:4" x14ac:dyDescent="0.25">
      <c r="A23" t="s">
        <v>778</v>
      </c>
    </row>
    <row r="24" spans="1:4" x14ac:dyDescent="0.25">
      <c r="A24" t="s">
        <v>779</v>
      </c>
    </row>
    <row r="25" spans="1:4" x14ac:dyDescent="0.25">
      <c r="A25" t="s">
        <v>780</v>
      </c>
    </row>
    <row r="26" spans="1:4" x14ac:dyDescent="0.25">
      <c r="A26" t="s">
        <v>781</v>
      </c>
    </row>
    <row r="27" spans="1:4" x14ac:dyDescent="0.25">
      <c r="A27" t="s">
        <v>782</v>
      </c>
    </row>
    <row r="28" spans="1:4" x14ac:dyDescent="0.25">
      <c r="A28" t="s">
        <v>783</v>
      </c>
    </row>
    <row r="29" spans="1:4" x14ac:dyDescent="0.25">
      <c r="A29" t="s">
        <v>784</v>
      </c>
    </row>
  </sheetData>
  <autoFilter ref="A1:D20" xr:uid="{FFACFB1B-D7C6-4EC1-9CE5-903FE7B0E880}"/>
  <sortState xmlns:xlrd2="http://schemas.microsoft.com/office/spreadsheetml/2017/richdata2" ref="A3:A97">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E9EEF-BBFB-4689-9BD5-1AF0BD4EFA4D}">
  <dimension ref="A1:F20"/>
  <sheetViews>
    <sheetView workbookViewId="0"/>
  </sheetViews>
  <sheetFormatPr defaultRowHeight="15" x14ac:dyDescent="0.25"/>
  <cols>
    <col min="1" max="1" width="21.28515625" style="37" customWidth="1"/>
    <col min="2" max="2" width="20.42578125" style="34" customWidth="1"/>
    <col min="3" max="3" width="61.28515625" style="34" customWidth="1"/>
    <col min="4" max="4" width="45.7109375" style="34" customWidth="1"/>
    <col min="5" max="5" width="20.85546875" style="34" customWidth="1"/>
    <col min="6" max="6" width="28.5703125" style="34" customWidth="1"/>
  </cols>
  <sheetData>
    <row r="1" spans="1:6" x14ac:dyDescent="0.25">
      <c r="A1" s="35" t="s">
        <v>535</v>
      </c>
      <c r="B1" s="36" t="s">
        <v>533</v>
      </c>
      <c r="C1" s="36" t="s">
        <v>550</v>
      </c>
      <c r="D1" s="36" t="s">
        <v>534</v>
      </c>
      <c r="E1" s="36" t="s">
        <v>545</v>
      </c>
      <c r="F1" s="36" t="s">
        <v>546</v>
      </c>
    </row>
    <row r="2" spans="1:6" x14ac:dyDescent="0.25">
      <c r="A2" s="37" t="s">
        <v>536</v>
      </c>
      <c r="B2" s="34" t="s">
        <v>537</v>
      </c>
      <c r="D2" s="34" t="s">
        <v>538</v>
      </c>
    </row>
    <row r="3" spans="1:6" ht="30" x14ac:dyDescent="0.25">
      <c r="A3" s="37" t="s">
        <v>539</v>
      </c>
      <c r="B3" s="34" t="s">
        <v>537</v>
      </c>
      <c r="D3" s="34" t="s">
        <v>540</v>
      </c>
    </row>
    <row r="4" spans="1:6" ht="30" x14ac:dyDescent="0.25">
      <c r="A4" s="37" t="s">
        <v>541</v>
      </c>
      <c r="B4" s="34" t="s">
        <v>537</v>
      </c>
      <c r="D4" s="34" t="s">
        <v>542</v>
      </c>
    </row>
    <row r="5" spans="1:6" ht="60" x14ac:dyDescent="0.25">
      <c r="A5" s="37" t="s">
        <v>543</v>
      </c>
      <c r="B5" s="34" t="s">
        <v>537</v>
      </c>
      <c r="D5" s="34" t="s">
        <v>544</v>
      </c>
      <c r="E5" s="34" t="s">
        <v>547</v>
      </c>
    </row>
    <row r="6" spans="1:6" ht="30" x14ac:dyDescent="0.25">
      <c r="A6" s="37" t="s">
        <v>548</v>
      </c>
      <c r="B6" s="34" t="s">
        <v>549</v>
      </c>
      <c r="C6" s="34" t="s">
        <v>601</v>
      </c>
      <c r="D6" s="34" t="s">
        <v>538</v>
      </c>
    </row>
    <row r="7" spans="1:6" x14ac:dyDescent="0.25">
      <c r="A7" s="37" t="s">
        <v>553</v>
      </c>
      <c r="B7" s="34" t="s">
        <v>537</v>
      </c>
      <c r="D7" s="34" t="s">
        <v>538</v>
      </c>
    </row>
    <row r="8" spans="1:6" ht="30" x14ac:dyDescent="0.25">
      <c r="A8" s="37" t="s">
        <v>554</v>
      </c>
      <c r="B8" s="34" t="s">
        <v>537</v>
      </c>
      <c r="D8" s="34" t="s">
        <v>560</v>
      </c>
    </row>
    <row r="9" spans="1:6" ht="75" x14ac:dyDescent="0.25">
      <c r="A9" s="37" t="s">
        <v>555</v>
      </c>
      <c r="B9" s="34" t="s">
        <v>537</v>
      </c>
      <c r="D9" s="34" t="s">
        <v>561</v>
      </c>
    </row>
    <row r="10" spans="1:6" ht="75" x14ac:dyDescent="0.25">
      <c r="A10" s="37" t="s">
        <v>551</v>
      </c>
      <c r="B10" s="34" t="s">
        <v>599</v>
      </c>
      <c r="D10" s="34" t="s">
        <v>562</v>
      </c>
      <c r="E10" s="34" t="s">
        <v>563</v>
      </c>
      <c r="F10" s="34" t="s">
        <v>600</v>
      </c>
    </row>
    <row r="11" spans="1:6" x14ac:dyDescent="0.25">
      <c r="A11" s="37" t="s">
        <v>556</v>
      </c>
      <c r="B11" s="34" t="s">
        <v>537</v>
      </c>
      <c r="D11" s="34" t="s">
        <v>538</v>
      </c>
    </row>
    <row r="12" spans="1:6" x14ac:dyDescent="0.25">
      <c r="A12" s="37" t="s">
        <v>557</v>
      </c>
      <c r="B12" s="34" t="s">
        <v>537</v>
      </c>
      <c r="D12" s="34" t="s">
        <v>538</v>
      </c>
    </row>
    <row r="13" spans="1:6" x14ac:dyDescent="0.25">
      <c r="A13" s="37" t="s">
        <v>558</v>
      </c>
      <c r="B13" s="34" t="s">
        <v>537</v>
      </c>
      <c r="D13" s="34" t="s">
        <v>538</v>
      </c>
    </row>
    <row r="14" spans="1:6" x14ac:dyDescent="0.25">
      <c r="A14" s="37" t="s">
        <v>559</v>
      </c>
      <c r="B14" s="34" t="s">
        <v>537</v>
      </c>
      <c r="D14" s="34" t="s">
        <v>538</v>
      </c>
    </row>
    <row r="15" spans="1:6" ht="30" x14ac:dyDescent="0.25">
      <c r="A15" s="37" t="s">
        <v>597</v>
      </c>
      <c r="B15" s="34" t="s">
        <v>598</v>
      </c>
    </row>
    <row r="19" spans="1:2" ht="30" x14ac:dyDescent="0.25">
      <c r="A19" s="37" t="s">
        <v>584</v>
      </c>
      <c r="B19" s="37" t="s">
        <v>585</v>
      </c>
    </row>
    <row r="20" spans="1:2" ht="30" x14ac:dyDescent="0.25">
      <c r="B20" s="37" t="s">
        <v>586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5070-38E5-4ED7-84B8-0FF11BF739D0}">
  <dimension ref="A1:H59"/>
  <sheetViews>
    <sheetView workbookViewId="0">
      <selection activeCell="B5" sqref="B5"/>
    </sheetView>
  </sheetViews>
  <sheetFormatPr defaultColWidth="45.5703125" defaultRowHeight="15" x14ac:dyDescent="0.25"/>
  <cols>
    <col min="1" max="1" width="8" bestFit="1" customWidth="1"/>
    <col min="2" max="2" width="16" bestFit="1" customWidth="1"/>
    <col min="3" max="3" width="15.85546875" bestFit="1" customWidth="1"/>
    <col min="4" max="4" width="28.5703125" bestFit="1" customWidth="1"/>
    <col min="5" max="5" width="43.7109375" bestFit="1" customWidth="1"/>
    <col min="6" max="6" width="35.42578125" bestFit="1" customWidth="1"/>
    <col min="7" max="7" width="16.28515625" bestFit="1" customWidth="1"/>
    <col min="8" max="8" width="10.7109375" bestFit="1" customWidth="1"/>
  </cols>
  <sheetData>
    <row r="1" spans="1:8" x14ac:dyDescent="0.25">
      <c r="A1" s="6" t="s">
        <v>641</v>
      </c>
      <c r="B1" s="6" t="s">
        <v>642</v>
      </c>
      <c r="C1" s="6" t="s">
        <v>643</v>
      </c>
      <c r="D1" s="6" t="s">
        <v>644</v>
      </c>
      <c r="E1" s="6" t="s">
        <v>645</v>
      </c>
      <c r="F1" s="6" t="s">
        <v>119</v>
      </c>
      <c r="G1" s="6" t="s">
        <v>646</v>
      </c>
      <c r="H1" s="6" t="s">
        <v>647</v>
      </c>
    </row>
    <row r="2" spans="1:8" x14ac:dyDescent="0.25">
      <c r="A2" t="s">
        <v>648</v>
      </c>
      <c r="B2">
        <v>63002146</v>
      </c>
      <c r="C2">
        <v>211</v>
      </c>
      <c r="D2" t="s">
        <v>649</v>
      </c>
      <c r="E2" t="s">
        <v>650</v>
      </c>
      <c r="G2" s="86">
        <v>43617</v>
      </c>
      <c r="H2" s="86">
        <v>43890</v>
      </c>
    </row>
    <row r="3" spans="1:8" x14ac:dyDescent="0.25">
      <c r="A3" t="s">
        <v>648</v>
      </c>
      <c r="B3">
        <v>63002243</v>
      </c>
      <c r="C3">
        <v>2575</v>
      </c>
      <c r="D3" t="s">
        <v>651</v>
      </c>
      <c r="F3" t="s">
        <v>652</v>
      </c>
      <c r="G3" s="86">
        <v>43654</v>
      </c>
      <c r="H3" s="86">
        <v>43662</v>
      </c>
    </row>
    <row r="4" spans="1:8" x14ac:dyDescent="0.25">
      <c r="A4" t="s">
        <v>648</v>
      </c>
      <c r="B4">
        <v>63025485</v>
      </c>
      <c r="D4" t="s">
        <v>653</v>
      </c>
      <c r="E4" t="s">
        <v>654</v>
      </c>
      <c r="G4" s="86">
        <v>43598</v>
      </c>
      <c r="H4" s="86">
        <v>43708</v>
      </c>
    </row>
    <row r="5" spans="1:8" x14ac:dyDescent="0.25">
      <c r="A5" t="s">
        <v>648</v>
      </c>
      <c r="B5">
        <v>63002303</v>
      </c>
      <c r="C5">
        <v>266</v>
      </c>
      <c r="D5" t="s">
        <v>655</v>
      </c>
      <c r="E5" t="s">
        <v>656</v>
      </c>
      <c r="G5" s="86">
        <v>43629</v>
      </c>
      <c r="H5" s="86">
        <v>43772</v>
      </c>
    </row>
    <row r="6" spans="1:8" x14ac:dyDescent="0.25">
      <c r="A6" t="s">
        <v>648</v>
      </c>
      <c r="B6">
        <v>63002107</v>
      </c>
      <c r="C6">
        <v>151</v>
      </c>
      <c r="D6" t="s">
        <v>657</v>
      </c>
      <c r="E6" t="s">
        <v>656</v>
      </c>
      <c r="G6" s="86">
        <v>43640</v>
      </c>
      <c r="H6" s="86">
        <v>43772</v>
      </c>
    </row>
    <row r="7" spans="1:8" x14ac:dyDescent="0.25">
      <c r="A7" t="s">
        <v>648</v>
      </c>
      <c r="B7">
        <v>63002151</v>
      </c>
      <c r="C7">
        <v>216</v>
      </c>
      <c r="D7" t="s">
        <v>658</v>
      </c>
      <c r="F7" t="s">
        <v>659</v>
      </c>
      <c r="G7" s="86">
        <v>43605</v>
      </c>
      <c r="H7" s="86">
        <v>43639</v>
      </c>
    </row>
    <row r="8" spans="1:8" x14ac:dyDescent="0.25">
      <c r="A8" t="s">
        <v>660</v>
      </c>
      <c r="B8">
        <v>63002400</v>
      </c>
      <c r="C8">
        <v>19025</v>
      </c>
      <c r="D8" t="s">
        <v>661</v>
      </c>
      <c r="E8" s="87" t="s">
        <v>662</v>
      </c>
      <c r="G8" s="86">
        <v>43586</v>
      </c>
      <c r="H8" s="86">
        <v>43611</v>
      </c>
    </row>
    <row r="9" spans="1:8" x14ac:dyDescent="0.25">
      <c r="A9" t="s">
        <v>660</v>
      </c>
      <c r="B9">
        <v>63002395</v>
      </c>
      <c r="C9">
        <v>18027</v>
      </c>
      <c r="D9" t="s">
        <v>663</v>
      </c>
      <c r="E9" s="87" t="s">
        <v>664</v>
      </c>
      <c r="G9" s="86">
        <v>43633</v>
      </c>
      <c r="H9" s="86">
        <v>43646</v>
      </c>
    </row>
    <row r="10" spans="1:8" x14ac:dyDescent="0.25">
      <c r="A10" t="s">
        <v>660</v>
      </c>
      <c r="B10">
        <v>63002399</v>
      </c>
      <c r="C10">
        <v>18035</v>
      </c>
      <c r="D10" t="s">
        <v>665</v>
      </c>
      <c r="E10" s="87" t="s">
        <v>666</v>
      </c>
      <c r="G10" s="86">
        <v>43584</v>
      </c>
      <c r="H10" s="86">
        <v>43641</v>
      </c>
    </row>
    <row r="11" spans="1:8" x14ac:dyDescent="0.25">
      <c r="A11" t="s">
        <v>660</v>
      </c>
      <c r="B11">
        <v>63002414</v>
      </c>
      <c r="C11">
        <v>19014</v>
      </c>
      <c r="D11" t="s">
        <v>667</v>
      </c>
      <c r="E11" s="87" t="s">
        <v>668</v>
      </c>
      <c r="G11" s="86">
        <v>43584</v>
      </c>
      <c r="H11" s="86">
        <v>43770</v>
      </c>
    </row>
    <row r="12" spans="1:8" x14ac:dyDescent="0.25">
      <c r="A12" t="s">
        <v>660</v>
      </c>
      <c r="B12">
        <v>63002395</v>
      </c>
      <c r="C12">
        <v>18027</v>
      </c>
      <c r="D12" t="s">
        <v>663</v>
      </c>
      <c r="E12" s="87" t="s">
        <v>669</v>
      </c>
      <c r="G12" s="86">
        <v>43619</v>
      </c>
      <c r="H12" s="86">
        <v>43625</v>
      </c>
    </row>
    <row r="13" spans="1:8" x14ac:dyDescent="0.25">
      <c r="A13" t="s">
        <v>670</v>
      </c>
      <c r="B13">
        <v>63007927</v>
      </c>
      <c r="D13" t="s">
        <v>671</v>
      </c>
      <c r="E13" s="87" t="s">
        <v>672</v>
      </c>
      <c r="G13" s="86">
        <v>43612</v>
      </c>
      <c r="H13" s="86">
        <v>43625</v>
      </c>
    </row>
    <row r="14" spans="1:8" x14ac:dyDescent="0.25">
      <c r="A14" t="s">
        <v>670</v>
      </c>
      <c r="B14">
        <v>63007927</v>
      </c>
      <c r="D14" t="s">
        <v>671</v>
      </c>
      <c r="E14" s="87" t="s">
        <v>673</v>
      </c>
      <c r="G14" s="86">
        <v>43630</v>
      </c>
      <c r="H14" s="86">
        <v>43639</v>
      </c>
    </row>
    <row r="15" spans="1:8" x14ac:dyDescent="0.25">
      <c r="A15" t="s">
        <v>670</v>
      </c>
      <c r="B15">
        <v>63007889</v>
      </c>
      <c r="D15" t="s">
        <v>674</v>
      </c>
      <c r="E15" s="87" t="s">
        <v>675</v>
      </c>
      <c r="G15" s="86">
        <v>43584</v>
      </c>
      <c r="H15" s="86">
        <v>43709</v>
      </c>
    </row>
    <row r="16" spans="1:8" x14ac:dyDescent="0.25">
      <c r="A16" t="s">
        <v>670</v>
      </c>
      <c r="B16">
        <v>63007905</v>
      </c>
      <c r="D16" t="s">
        <v>676</v>
      </c>
      <c r="E16" s="87" t="s">
        <v>677</v>
      </c>
      <c r="G16" s="86">
        <v>43612</v>
      </c>
      <c r="H16" s="86">
        <v>43863</v>
      </c>
    </row>
    <row r="17" spans="1:8" x14ac:dyDescent="0.25">
      <c r="A17" t="s">
        <v>670</v>
      </c>
      <c r="B17">
        <v>63007927</v>
      </c>
      <c r="D17" t="s">
        <v>671</v>
      </c>
      <c r="E17" s="87" t="s">
        <v>678</v>
      </c>
      <c r="G17" s="86">
        <v>43640</v>
      </c>
      <c r="H17" s="86">
        <v>43644</v>
      </c>
    </row>
    <row r="18" spans="1:8" x14ac:dyDescent="0.25">
      <c r="A18" t="s">
        <v>679</v>
      </c>
      <c r="B18">
        <v>63002484</v>
      </c>
      <c r="C18">
        <v>230091</v>
      </c>
      <c r="D18" t="s">
        <v>680</v>
      </c>
      <c r="E18" s="87" t="s">
        <v>681</v>
      </c>
      <c r="G18" s="86">
        <v>43619</v>
      </c>
      <c r="H18" s="86">
        <v>43632</v>
      </c>
    </row>
    <row r="19" spans="1:8" x14ac:dyDescent="0.25">
      <c r="A19" t="s">
        <v>679</v>
      </c>
      <c r="B19">
        <v>63020102</v>
      </c>
      <c r="C19">
        <v>230124</v>
      </c>
      <c r="D19" t="s">
        <v>682</v>
      </c>
      <c r="E19" s="87" t="s">
        <v>683</v>
      </c>
      <c r="G19" s="86">
        <v>43633</v>
      </c>
      <c r="H19" s="86">
        <v>43639</v>
      </c>
    </row>
    <row r="20" spans="1:8" x14ac:dyDescent="0.25">
      <c r="A20" t="s">
        <v>679</v>
      </c>
      <c r="B20">
        <v>63020102</v>
      </c>
      <c r="C20">
        <v>230124</v>
      </c>
      <c r="D20" t="s">
        <v>682</v>
      </c>
      <c r="E20" s="87" t="s">
        <v>684</v>
      </c>
      <c r="G20" s="86">
        <v>43640</v>
      </c>
      <c r="H20" s="86">
        <v>43645</v>
      </c>
    </row>
    <row r="21" spans="1:8" x14ac:dyDescent="0.25">
      <c r="A21" t="s">
        <v>679</v>
      </c>
      <c r="B21">
        <v>63002484</v>
      </c>
      <c r="C21">
        <v>230091</v>
      </c>
      <c r="D21" t="s">
        <v>680</v>
      </c>
      <c r="E21" s="87" t="s">
        <v>685</v>
      </c>
      <c r="G21" s="86">
        <v>43633</v>
      </c>
      <c r="H21" s="86">
        <v>43772</v>
      </c>
    </row>
    <row r="22" spans="1:8" x14ac:dyDescent="0.25">
      <c r="A22" t="s">
        <v>679</v>
      </c>
      <c r="B22">
        <v>63020102</v>
      </c>
      <c r="C22">
        <v>230124</v>
      </c>
      <c r="D22" t="s">
        <v>682</v>
      </c>
      <c r="E22" s="87" t="s">
        <v>686</v>
      </c>
      <c r="G22" s="86">
        <v>43612</v>
      </c>
      <c r="H22" s="86">
        <v>43618</v>
      </c>
    </row>
    <row r="23" spans="1:8" x14ac:dyDescent="0.25">
      <c r="E23" s="87" t="s">
        <v>687</v>
      </c>
    </row>
    <row r="24" spans="1:8" x14ac:dyDescent="0.25">
      <c r="A24" t="s">
        <v>688</v>
      </c>
      <c r="B24">
        <v>63007741</v>
      </c>
      <c r="C24">
        <v>16020</v>
      </c>
      <c r="D24" t="s">
        <v>689</v>
      </c>
      <c r="E24" s="87" t="s">
        <v>690</v>
      </c>
      <c r="G24" s="86">
        <v>43612</v>
      </c>
      <c r="H24" s="86">
        <v>43618</v>
      </c>
    </row>
    <row r="25" spans="1:8" x14ac:dyDescent="0.25">
      <c r="A25" t="s">
        <v>688</v>
      </c>
      <c r="B25">
        <v>63007741</v>
      </c>
      <c r="C25">
        <v>16020</v>
      </c>
      <c r="D25" t="s">
        <v>689</v>
      </c>
      <c r="E25" s="87" t="s">
        <v>691</v>
      </c>
      <c r="G25" s="86">
        <v>43633</v>
      </c>
      <c r="H25" s="86">
        <v>43639</v>
      </c>
    </row>
    <row r="26" spans="1:8" x14ac:dyDescent="0.25">
      <c r="E26" s="87" t="s">
        <v>692</v>
      </c>
    </row>
    <row r="27" spans="1:8" x14ac:dyDescent="0.25">
      <c r="A27" t="s">
        <v>688</v>
      </c>
      <c r="B27">
        <v>63007741</v>
      </c>
      <c r="C27">
        <v>16020</v>
      </c>
      <c r="D27" t="s">
        <v>689</v>
      </c>
      <c r="E27" s="87" t="s">
        <v>693</v>
      </c>
      <c r="G27" s="86">
        <v>43640</v>
      </c>
      <c r="H27" s="86">
        <v>43646</v>
      </c>
    </row>
    <row r="28" spans="1:8" x14ac:dyDescent="0.25">
      <c r="E28" s="88" t="s">
        <v>694</v>
      </c>
    </row>
    <row r="29" spans="1:8" x14ac:dyDescent="0.25">
      <c r="E29" s="88" t="s">
        <v>695</v>
      </c>
    </row>
    <row r="30" spans="1:8" x14ac:dyDescent="0.25">
      <c r="E30" s="88" t="s">
        <v>696</v>
      </c>
    </row>
    <row r="31" spans="1:8" x14ac:dyDescent="0.25">
      <c r="E31" s="88" t="s">
        <v>697</v>
      </c>
    </row>
    <row r="32" spans="1:8" x14ac:dyDescent="0.25">
      <c r="E32" s="88" t="s">
        <v>698</v>
      </c>
    </row>
    <row r="33" spans="1:8" x14ac:dyDescent="0.25">
      <c r="A33" t="s">
        <v>660</v>
      </c>
      <c r="B33">
        <v>63022108</v>
      </c>
      <c r="D33" t="s">
        <v>699</v>
      </c>
      <c r="F33" s="89" t="s">
        <v>700</v>
      </c>
      <c r="G33" s="86">
        <v>43619</v>
      </c>
      <c r="H33" s="86">
        <v>43620</v>
      </c>
    </row>
    <row r="34" spans="1:8" x14ac:dyDescent="0.25">
      <c r="A34" t="s">
        <v>660</v>
      </c>
      <c r="B34">
        <v>63022108</v>
      </c>
      <c r="D34" t="s">
        <v>699</v>
      </c>
      <c r="F34" s="89" t="s">
        <v>701</v>
      </c>
      <c r="G34" s="86">
        <v>43628</v>
      </c>
      <c r="H34" s="86">
        <v>43630</v>
      </c>
    </row>
    <row r="35" spans="1:8" x14ac:dyDescent="0.25">
      <c r="A35" t="s">
        <v>660</v>
      </c>
      <c r="B35">
        <v>63022108</v>
      </c>
      <c r="D35" t="s">
        <v>699</v>
      </c>
      <c r="F35" s="89" t="s">
        <v>702</v>
      </c>
      <c r="G35" s="86">
        <v>43633</v>
      </c>
      <c r="H35" s="86">
        <v>43636</v>
      </c>
    </row>
    <row r="36" spans="1:8" x14ac:dyDescent="0.25">
      <c r="A36" t="s">
        <v>660</v>
      </c>
      <c r="B36">
        <v>63022108</v>
      </c>
      <c r="D36" t="s">
        <v>699</v>
      </c>
      <c r="F36" s="89" t="s">
        <v>703</v>
      </c>
      <c r="G36" s="86">
        <v>43641</v>
      </c>
      <c r="H36" s="86">
        <v>43642</v>
      </c>
    </row>
    <row r="37" spans="1:8" x14ac:dyDescent="0.25">
      <c r="A37" t="s">
        <v>670</v>
      </c>
      <c r="B37">
        <v>63007923</v>
      </c>
      <c r="D37" t="s">
        <v>704</v>
      </c>
      <c r="F37" s="89" t="s">
        <v>705</v>
      </c>
      <c r="G37" s="86">
        <v>43591</v>
      </c>
      <c r="H37" s="86">
        <v>43595</v>
      </c>
    </row>
    <row r="38" spans="1:8" x14ac:dyDescent="0.25">
      <c r="A38" t="s">
        <v>670</v>
      </c>
      <c r="B38">
        <v>63007923</v>
      </c>
      <c r="D38" t="s">
        <v>704</v>
      </c>
      <c r="F38" s="89" t="s">
        <v>706</v>
      </c>
      <c r="G38" s="86">
        <v>43626</v>
      </c>
      <c r="H38" s="86">
        <v>43628</v>
      </c>
    </row>
    <row r="39" spans="1:8" x14ac:dyDescent="0.25">
      <c r="A39" t="s">
        <v>670</v>
      </c>
      <c r="B39">
        <v>63007923</v>
      </c>
      <c r="D39" t="s">
        <v>704</v>
      </c>
      <c r="F39" s="89" t="s">
        <v>707</v>
      </c>
      <c r="G39" s="86">
        <v>43647</v>
      </c>
      <c r="H39" s="86">
        <v>43650</v>
      </c>
    </row>
    <row r="40" spans="1:8" x14ac:dyDescent="0.25">
      <c r="A40" t="s">
        <v>670</v>
      </c>
      <c r="B40">
        <v>63007923</v>
      </c>
      <c r="D40" t="s">
        <v>704</v>
      </c>
      <c r="F40" s="89" t="s">
        <v>708</v>
      </c>
      <c r="G40" s="86">
        <v>43633</v>
      </c>
      <c r="H40" s="86">
        <v>43634</v>
      </c>
    </row>
    <row r="41" spans="1:8" x14ac:dyDescent="0.25">
      <c r="A41" t="s">
        <v>679</v>
      </c>
      <c r="B41">
        <v>63002489</v>
      </c>
      <c r="C41">
        <v>230075</v>
      </c>
      <c r="D41" t="s">
        <v>709</v>
      </c>
      <c r="F41" s="89" t="s">
        <v>710</v>
      </c>
      <c r="G41" s="86">
        <v>43605</v>
      </c>
      <c r="H41" s="86">
        <v>43605</v>
      </c>
    </row>
    <row r="42" spans="1:8" x14ac:dyDescent="0.25">
      <c r="A42" t="s">
        <v>679</v>
      </c>
      <c r="B42">
        <v>63002489</v>
      </c>
      <c r="C42">
        <v>230075</v>
      </c>
      <c r="D42" t="s">
        <v>709</v>
      </c>
      <c r="F42" s="89" t="s">
        <v>711</v>
      </c>
      <c r="G42" s="86">
        <v>43619</v>
      </c>
      <c r="H42" s="86">
        <v>43621</v>
      </c>
    </row>
    <row r="43" spans="1:8" x14ac:dyDescent="0.25">
      <c r="A43" t="s">
        <v>679</v>
      </c>
      <c r="B43">
        <v>63002489</v>
      </c>
      <c r="C43">
        <v>230075</v>
      </c>
      <c r="D43" t="s">
        <v>709</v>
      </c>
      <c r="F43" s="89" t="s">
        <v>712</v>
      </c>
      <c r="G43" s="86">
        <v>43640</v>
      </c>
      <c r="H43" s="86">
        <v>43641</v>
      </c>
    </row>
    <row r="44" spans="1:8" x14ac:dyDescent="0.25">
      <c r="A44" t="s">
        <v>679</v>
      </c>
      <c r="B44">
        <v>63002489</v>
      </c>
      <c r="C44">
        <v>230075</v>
      </c>
      <c r="D44" t="s">
        <v>709</v>
      </c>
      <c r="F44" s="89" t="s">
        <v>713</v>
      </c>
      <c r="G44" s="86">
        <v>43626</v>
      </c>
      <c r="H44" s="86">
        <v>43630</v>
      </c>
    </row>
    <row r="45" spans="1:8" x14ac:dyDescent="0.25">
      <c r="A45" t="s">
        <v>648</v>
      </c>
      <c r="B45">
        <v>63002279</v>
      </c>
      <c r="C45">
        <v>2632</v>
      </c>
      <c r="D45" t="s">
        <v>714</v>
      </c>
      <c r="F45" s="89" t="s">
        <v>715</v>
      </c>
      <c r="G45" s="86">
        <v>43640</v>
      </c>
      <c r="H45" s="86">
        <v>43642</v>
      </c>
    </row>
    <row r="46" spans="1:8" x14ac:dyDescent="0.25">
      <c r="A46" t="s">
        <v>648</v>
      </c>
      <c r="B46">
        <v>63002279</v>
      </c>
      <c r="C46">
        <v>2632</v>
      </c>
      <c r="D46" t="s">
        <v>714</v>
      </c>
      <c r="F46" s="89" t="s">
        <v>716</v>
      </c>
      <c r="G46" s="86">
        <v>43626</v>
      </c>
      <c r="H46" s="86">
        <v>43630</v>
      </c>
    </row>
    <row r="47" spans="1:8" x14ac:dyDescent="0.25">
      <c r="A47" t="s">
        <v>648</v>
      </c>
      <c r="B47">
        <v>63002279</v>
      </c>
      <c r="C47">
        <v>2632</v>
      </c>
      <c r="D47" t="s">
        <v>714</v>
      </c>
      <c r="F47" s="89" t="s">
        <v>717</v>
      </c>
      <c r="G47" s="86">
        <v>43612</v>
      </c>
      <c r="H47" s="86">
        <v>43623</v>
      </c>
    </row>
    <row r="48" spans="1:8" x14ac:dyDescent="0.25">
      <c r="A48" t="s">
        <v>648</v>
      </c>
      <c r="B48">
        <v>63002279</v>
      </c>
      <c r="C48">
        <v>2632</v>
      </c>
      <c r="D48" t="s">
        <v>714</v>
      </c>
      <c r="F48" s="90" t="s">
        <v>718</v>
      </c>
      <c r="G48" s="6" t="s">
        <v>719</v>
      </c>
    </row>
    <row r="49" spans="1:8" x14ac:dyDescent="0.25">
      <c r="A49" t="s">
        <v>648</v>
      </c>
      <c r="B49">
        <v>63002279</v>
      </c>
      <c r="C49">
        <v>2632</v>
      </c>
      <c r="D49" t="s">
        <v>714</v>
      </c>
      <c r="F49" s="91" t="s">
        <v>720</v>
      </c>
      <c r="G49" s="6" t="s">
        <v>719</v>
      </c>
    </row>
    <row r="50" spans="1:8" x14ac:dyDescent="0.25">
      <c r="A50" t="s">
        <v>688</v>
      </c>
      <c r="B50">
        <v>63002380</v>
      </c>
      <c r="C50">
        <v>16017</v>
      </c>
      <c r="D50" t="s">
        <v>721</v>
      </c>
      <c r="F50" s="89" t="s">
        <v>722</v>
      </c>
      <c r="G50" s="86">
        <v>43586</v>
      </c>
      <c r="H50" s="86">
        <v>43607</v>
      </c>
    </row>
    <row r="51" spans="1:8" x14ac:dyDescent="0.25">
      <c r="A51" t="s">
        <v>688</v>
      </c>
      <c r="B51">
        <v>63002380</v>
      </c>
      <c r="C51">
        <v>16017</v>
      </c>
      <c r="D51" t="s">
        <v>721</v>
      </c>
      <c r="F51" s="89" t="s">
        <v>723</v>
      </c>
      <c r="G51" s="86">
        <v>43608</v>
      </c>
      <c r="H51" s="86">
        <v>43616</v>
      </c>
    </row>
    <row r="52" spans="1:8" x14ac:dyDescent="0.25">
      <c r="A52" t="s">
        <v>688</v>
      </c>
      <c r="B52">
        <v>63002380</v>
      </c>
      <c r="C52">
        <v>16017</v>
      </c>
      <c r="D52" t="s">
        <v>721</v>
      </c>
      <c r="F52" s="89" t="s">
        <v>724</v>
      </c>
      <c r="G52" s="86">
        <v>43626</v>
      </c>
      <c r="H52" s="86">
        <v>43629</v>
      </c>
    </row>
    <row r="53" spans="1:8" x14ac:dyDescent="0.25">
      <c r="A53" t="s">
        <v>688</v>
      </c>
      <c r="B53">
        <v>63002380</v>
      </c>
      <c r="C53">
        <v>16017</v>
      </c>
      <c r="D53" t="s">
        <v>721</v>
      </c>
      <c r="F53" s="89" t="s">
        <v>725</v>
      </c>
      <c r="G53" s="86">
        <v>43640</v>
      </c>
      <c r="H53" s="86">
        <v>43642</v>
      </c>
    </row>
    <row r="54" spans="1:8" x14ac:dyDescent="0.25">
      <c r="A54" t="s">
        <v>688</v>
      </c>
      <c r="B54">
        <v>63002380</v>
      </c>
      <c r="C54">
        <v>16017</v>
      </c>
      <c r="D54" t="s">
        <v>721</v>
      </c>
      <c r="F54" s="89" t="s">
        <v>726</v>
      </c>
      <c r="G54" s="86">
        <v>43647</v>
      </c>
      <c r="H54" s="86">
        <v>43651</v>
      </c>
    </row>
    <row r="55" spans="1:8" x14ac:dyDescent="0.25">
      <c r="A55" t="s">
        <v>727</v>
      </c>
      <c r="B55">
        <v>63006950</v>
      </c>
      <c r="C55">
        <v>240002</v>
      </c>
      <c r="D55" t="s">
        <v>728</v>
      </c>
      <c r="F55" s="89" t="s">
        <v>729</v>
      </c>
      <c r="G55" s="86">
        <v>43598</v>
      </c>
      <c r="H55" s="86">
        <v>43602</v>
      </c>
    </row>
    <row r="56" spans="1:8" x14ac:dyDescent="0.25">
      <c r="A56" t="s">
        <v>727</v>
      </c>
      <c r="B56">
        <v>63006950</v>
      </c>
      <c r="C56">
        <v>240002</v>
      </c>
      <c r="D56" t="s">
        <v>728</v>
      </c>
      <c r="F56" s="89" t="s">
        <v>730</v>
      </c>
      <c r="G56" s="86">
        <v>43605</v>
      </c>
      <c r="H56" s="86">
        <v>43608</v>
      </c>
    </row>
    <row r="57" spans="1:8" x14ac:dyDescent="0.25">
      <c r="A57" t="s">
        <v>727</v>
      </c>
      <c r="B57">
        <v>63006950</v>
      </c>
      <c r="C57">
        <v>240002</v>
      </c>
      <c r="D57" t="s">
        <v>728</v>
      </c>
      <c r="F57" s="89" t="s">
        <v>731</v>
      </c>
      <c r="G57" s="86">
        <v>43619</v>
      </c>
      <c r="H57" s="86">
        <v>43620</v>
      </c>
    </row>
    <row r="58" spans="1:8" x14ac:dyDescent="0.25">
      <c r="A58" t="s">
        <v>727</v>
      </c>
      <c r="B58">
        <v>63006950</v>
      </c>
      <c r="C58">
        <v>240002</v>
      </c>
      <c r="D58" t="s">
        <v>728</v>
      </c>
      <c r="F58" s="89" t="s">
        <v>732</v>
      </c>
      <c r="G58" s="86">
        <v>43621</v>
      </c>
      <c r="H58" s="86">
        <v>43623</v>
      </c>
    </row>
    <row r="59" spans="1:8" x14ac:dyDescent="0.25">
      <c r="A59" t="s">
        <v>727</v>
      </c>
      <c r="B59">
        <v>63006950</v>
      </c>
      <c r="C59">
        <v>240002</v>
      </c>
      <c r="D59" t="s">
        <v>728</v>
      </c>
      <c r="F59" s="89" t="s">
        <v>733</v>
      </c>
      <c r="G59" s="86">
        <v>43628</v>
      </c>
      <c r="H59" s="86">
        <v>43630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6"/>
  <sheetViews>
    <sheetView zoomScale="70" zoomScaleNormal="70" workbookViewId="0">
      <selection activeCell="C22" sqref="C22"/>
    </sheetView>
  </sheetViews>
  <sheetFormatPr defaultRowHeight="15" x14ac:dyDescent="0.25"/>
  <cols>
    <col min="2" max="2" width="27.42578125" style="6" customWidth="1"/>
    <col min="3" max="3" width="120.5703125" customWidth="1"/>
    <col min="4" max="4" width="47.85546875" customWidth="1"/>
  </cols>
  <sheetData>
    <row r="2" spans="1:4" s="6" customFormat="1" x14ac:dyDescent="0.25">
      <c r="A2" s="6" t="s">
        <v>128</v>
      </c>
      <c r="B2" s="7" t="s">
        <v>129</v>
      </c>
      <c r="C2" s="6" t="s">
        <v>11</v>
      </c>
      <c r="D2" s="6" t="s">
        <v>12</v>
      </c>
    </row>
    <row r="3" spans="1:4" x14ac:dyDescent="0.25">
      <c r="C3" s="5" t="s">
        <v>130</v>
      </c>
    </row>
    <row r="4" spans="1:4" x14ac:dyDescent="0.25">
      <c r="C4" s="5" t="s">
        <v>131</v>
      </c>
    </row>
    <row r="5" spans="1:4" x14ac:dyDescent="0.25">
      <c r="C5" s="5" t="s">
        <v>132</v>
      </c>
    </row>
    <row r="6" spans="1:4" x14ac:dyDescent="0.25">
      <c r="C6" s="5" t="s">
        <v>133</v>
      </c>
    </row>
    <row r="7" spans="1:4" x14ac:dyDescent="0.25">
      <c r="C7" s="5" t="s">
        <v>33</v>
      </c>
    </row>
    <row r="8" spans="1:4" x14ac:dyDescent="0.25">
      <c r="C8" s="5" t="s">
        <v>36</v>
      </c>
    </row>
    <row r="9" spans="1:4" x14ac:dyDescent="0.25">
      <c r="C9" s="5" t="s">
        <v>134</v>
      </c>
    </row>
    <row r="10" spans="1:4" x14ac:dyDescent="0.25">
      <c r="C10" s="5" t="s">
        <v>135</v>
      </c>
    </row>
    <row r="11" spans="1:4" x14ac:dyDescent="0.25">
      <c r="C11" s="5" t="s">
        <v>136</v>
      </c>
    </row>
    <row r="12" spans="1:4" x14ac:dyDescent="0.25">
      <c r="C12" s="5" t="s">
        <v>137</v>
      </c>
    </row>
    <row r="13" spans="1:4" x14ac:dyDescent="0.25">
      <c r="C13" s="5" t="s">
        <v>138</v>
      </c>
    </row>
    <row r="14" spans="1:4" x14ac:dyDescent="0.25">
      <c r="C14" s="5" t="s">
        <v>139</v>
      </c>
    </row>
    <row r="15" spans="1:4" x14ac:dyDescent="0.25">
      <c r="C15" s="5" t="s">
        <v>140</v>
      </c>
    </row>
    <row r="16" spans="1:4" x14ac:dyDescent="0.25">
      <c r="C16" s="5" t="s">
        <v>141</v>
      </c>
    </row>
  </sheetData>
  <autoFilter ref="A2:D10" xr:uid="{00000000-0009-0000-0000-000002000000}"/>
  <conditionalFormatting sqref="C1:C1048576">
    <cfRule type="duplicateValues" dxfId="0" priority="244"/>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4AB0F0EA33104AAD10A2B1C671ABCE" ma:contentTypeVersion="11" ma:contentTypeDescription="Create a new document." ma:contentTypeScope="" ma:versionID="50627e819ff118649985501938f691b0">
  <xsd:schema xmlns:xsd="http://www.w3.org/2001/XMLSchema" xmlns:xs="http://www.w3.org/2001/XMLSchema" xmlns:p="http://schemas.microsoft.com/office/2006/metadata/properties" xmlns:ns2="da56edd9-17f4-47bf-b19a-4441676640c4" xmlns:ns3="20291ebb-8fd5-4a4a-b5a6-ec5249e68ab7" targetNamespace="http://schemas.microsoft.com/office/2006/metadata/properties" ma:root="true" ma:fieldsID="006acea0f4fd8d35fcbdeb269d81eb86" ns2:_="" ns3:_="">
    <xsd:import namespace="da56edd9-17f4-47bf-b19a-4441676640c4"/>
    <xsd:import namespace="20291ebb-8fd5-4a4a-b5a6-ec5249e68ab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56edd9-17f4-47bf-b19a-4441676640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0291ebb-8fd5-4a4a-b5a6-ec5249e68ab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B57974-B990-4886-B9C8-EF7638A462B1}">
  <ds:schemaRefs>
    <ds:schemaRef ds:uri="http://schemas.microsoft.com/sharepoint/v3/contenttype/forms"/>
  </ds:schemaRefs>
</ds:datastoreItem>
</file>

<file path=customXml/itemProps2.xml><?xml version="1.0" encoding="utf-8"?>
<ds:datastoreItem xmlns:ds="http://schemas.openxmlformats.org/officeDocument/2006/customXml" ds:itemID="{0B0228EB-678E-4855-BB01-A3B65A150F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56edd9-17f4-47bf-b19a-4441676640c4"/>
    <ds:schemaRef ds:uri="20291ebb-8fd5-4a4a-b5a6-ec5249e68a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831EEB-D4D2-4F99-B435-3B0752EBC571}">
  <ds:schemaRefs>
    <ds:schemaRef ds:uri="http://purl.org/dc/elements/1.1/"/>
    <ds:schemaRef ds:uri="http://purl.org/dc/terms/"/>
    <ds:schemaRef ds:uri="da56edd9-17f4-47bf-b19a-4441676640c4"/>
    <ds:schemaRef ds:uri="http://schemas.microsoft.com/office/2006/documentManagement/types"/>
    <ds:schemaRef ds:uri="http://purl.org/dc/dcmitype/"/>
    <ds:schemaRef ds:uri="http://www.w3.org/XML/1998/namespace"/>
    <ds:schemaRef ds:uri="http://schemas.openxmlformats.org/package/2006/metadata/core-properties"/>
    <ds:schemaRef ds:uri="http://schemas.microsoft.com/office/infopath/2007/PartnerControls"/>
    <ds:schemaRef ds:uri="20291ebb-8fd5-4a4a-b5a6-ec5249e68ab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Overview</vt:lpstr>
      <vt:lpstr>Master Scenarios</vt:lpstr>
      <vt:lpstr>Test File Names</vt:lpstr>
      <vt:lpstr>Sage Processing Checks</vt:lpstr>
      <vt:lpstr>Absence Data</vt:lpstr>
      <vt:lpstr>Unit Scenarios</vt:lpstr>
      <vt:lpstr>INT003</vt:lpstr>
      <vt:lpstr>Test_Matrix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2019-06-28T06:07:59Z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0x0101006B4AB0F0EA33104AAD10A2B1C671ABCE</vt:lpwstr>
  </property>
</Properties>
</file>