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TL">'RELEVANCIA-PUNTAJE'!$B$5</definedName>
    <definedName name="PR_NL">'RELEVANCIA-PUNTAJE'!$E$5</definedName>
    <definedName name="MR_L">'RELEVANCIA-PUNTAJE'!$C$3</definedName>
    <definedName name="RE_NL">'RELEVANCIA-PUNTAJE'!$E$4</definedName>
    <definedName name="CL">'RELEVANCIA-PUNTAJE'!$B$2</definedName>
    <definedName name="NL">'RELEVANCIA-PUNTAJE'!$E$2</definedName>
    <definedName name="RE_ML">'RELEVANCIA-PUNTAJE'!$D$4</definedName>
    <definedName name="PR">'RELEVANCIA-PUNTAJE'!$A$5</definedName>
    <definedName name="MR_CL">'RELEVANCIA-PUNTAJE'!$B$3</definedName>
    <definedName name="MR_TL">'RELEVANCIA-PUNTAJE'!$B$3</definedName>
    <definedName name="MR_NL">'RELEVANCIA-PUNTAJE'!$E$3</definedName>
    <definedName name="TL">'RELEVANCIA-PUNTAJE'!$B$2</definedName>
    <definedName name="L">'RELEVANCIA-PUNTAJE'!$C$2</definedName>
    <definedName name="MR_ML">'RELEVANCIA-PUNTAJE'!$D$3</definedName>
    <definedName name="MR">'RELEVANCIA-PUNTAJE'!$A$3</definedName>
    <definedName name="RE">'RELEVANCIA-PUNTAJE'!$A$4</definedName>
    <definedName name="RE_TL">'RELEVANCIA-PUNTAJE'!$B$4</definedName>
    <definedName name="ML">'RELEVANCIA-PUNTAJE'!$D$2</definedName>
    <definedName name="PR_ML">'RELEVANCIA-PUNTAJE'!$D$5</definedName>
  </definedNames>
  <calcPr/>
  <extLst>
    <ext uri="GoogleSheetsCustomDataVersion2">
      <go:sheetsCustomData xmlns:go="http://customooxmlschemas.google.com/" r:id="rId10" roundtripDataChecksum="p6NiSgShZaUt6420Z7IRIvcnHQOMj+l6kYPvHduUXJs="/>
    </ext>
  </extLst>
</workbook>
</file>

<file path=xl/sharedStrings.xml><?xml version="1.0" encoding="utf-8"?>
<sst xmlns="http://schemas.openxmlformats.org/spreadsheetml/2006/main" count="154" uniqueCount="95">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</sst>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c r="C4" s="8">
        <f>EVALUACION1!$C$24</f>
        <v>7</v>
      </c>
      <c r="D4" s="8">
        <f>$C$35</f>
        <v>7</v>
      </c>
      <c r="E4" s="9">
        <f t="shared" ref="E4:E6" si="1">C4*C$2+D4*D$2</f>
        <v>7</v>
      </c>
      <c r="G4" s="10"/>
    </row>
    <row r="5">
      <c r="A5" s="6">
        <v>2.0</v>
      </c>
      <c r="B5" s="7"/>
      <c r="C5" s="8">
        <f>EVALUACION1!$C$24</f>
        <v>7</v>
      </c>
      <c r="D5" s="8">
        <f>C47</f>
        <v>7</v>
      </c>
      <c r="E5" s="9">
        <f t="shared" si="1"/>
        <v>7</v>
      </c>
      <c r="G5" s="10"/>
    </row>
    <row r="6">
      <c r="A6" s="6">
        <v>3.0</v>
      </c>
      <c r="B6" s="7"/>
      <c r="C6" s="8">
        <f>EVALUACION1!$C$24</f>
        <v>7</v>
      </c>
      <c r="D6" s="8">
        <f>C58</f>
        <v>7</v>
      </c>
      <c r="E6" s="9">
        <f t="shared" si="1"/>
        <v>7</v>
      </c>
      <c r="G6" s="10"/>
    </row>
    <row r="11" outlineLevel="1">
      <c r="A11" s="11" t="s">
        <v>3</v>
      </c>
      <c r="B11" s="12"/>
      <c r="C11" s="13" t="s">
        <v>4</v>
      </c>
      <c r="D11" s="14" t="s">
        <v>5</v>
      </c>
      <c r="E11" s="15"/>
      <c r="F11" s="15"/>
      <c r="G11" s="15"/>
      <c r="H11" s="15"/>
      <c r="I11" s="15"/>
      <c r="J11" s="15"/>
      <c r="K11" s="16"/>
    </row>
    <row r="12" outlineLevel="1">
      <c r="A12" s="17"/>
      <c r="B12" s="18" t="s">
        <v>6</v>
      </c>
      <c r="C12" s="5"/>
      <c r="D12" s="14" t="s">
        <v>7</v>
      </c>
      <c r="E12" s="16"/>
      <c r="F12" s="14" t="s">
        <v>8</v>
      </c>
      <c r="G12" s="16"/>
      <c r="H12" s="14" t="s">
        <v>9</v>
      </c>
      <c r="I12" s="16"/>
      <c r="J12" s="14" t="s">
        <v>10</v>
      </c>
      <c r="K12" s="16"/>
    </row>
    <row r="13" outlineLevel="1">
      <c r="A13" s="17"/>
      <c r="B13" s="19" t="str">
        <f>RUBRICA!A5</f>
        <v>1. Describe brevemente en qué consiste el Proyecto APT, justificando su relevancia para el campo laboral de su carrera.</v>
      </c>
      <c r="C13" s="20" t="s">
        <v>7</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7</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7</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7</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7</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7</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7</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7</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7</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7</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2" t="s">
        <v>11</v>
      </c>
      <c r="C23" s="23">
        <f>E23+G23+I23+K23</f>
        <v>70</v>
      </c>
      <c r="D23" s="24"/>
      <c r="E23" s="24">
        <f>SUM(E13:E22)</f>
        <v>70</v>
      </c>
      <c r="F23" s="24"/>
      <c r="G23" s="24">
        <f>SUM(G13:G22)</f>
        <v>0</v>
      </c>
      <c r="H23" s="24"/>
      <c r="I23" s="24">
        <f>SUM(I13:I22)</f>
        <v>0</v>
      </c>
      <c r="J23" s="24"/>
      <c r="K23" s="24">
        <f>SUM(K13:K22)</f>
        <v>0</v>
      </c>
    </row>
    <row r="24" ht="15.75" customHeight="1" outlineLevel="1">
      <c r="A24" s="5"/>
      <c r="B24" s="25" t="s">
        <v>12</v>
      </c>
      <c r="C24" s="26">
        <f>VLOOKUP(C23,ESCALA_IEP!A2:B142,2,FALSE)</f>
        <v>7</v>
      </c>
    </row>
    <row r="25" ht="15.75" customHeight="1"/>
    <row r="26" ht="15.75" customHeight="1"/>
    <row r="27" ht="15.75" customHeight="1">
      <c r="A27" s="27" t="s">
        <v>13</v>
      </c>
      <c r="B27" s="28" t="s">
        <v>14</v>
      </c>
      <c r="C27" s="29" t="str">
        <f>$B$4</f>
        <v/>
      </c>
      <c r="D27" s="30"/>
      <c r="E27" s="30"/>
      <c r="F27" s="30"/>
      <c r="G27" s="30"/>
      <c r="H27" s="30"/>
      <c r="I27" s="30"/>
      <c r="J27" s="30"/>
      <c r="K27" s="31"/>
    </row>
    <row r="28" ht="15.75" customHeight="1">
      <c r="A28" s="17"/>
      <c r="B28" s="5"/>
      <c r="C28" s="32"/>
      <c r="D28" s="33"/>
      <c r="E28" s="33"/>
      <c r="F28" s="33"/>
      <c r="G28" s="33"/>
      <c r="H28" s="33"/>
      <c r="I28" s="33"/>
      <c r="J28" s="33"/>
      <c r="K28" s="34"/>
    </row>
    <row r="29" ht="15.75" customHeight="1">
      <c r="A29" s="17"/>
      <c r="B29" s="12" t="s">
        <v>15</v>
      </c>
      <c r="C29" s="13" t="s">
        <v>4</v>
      </c>
      <c r="D29" s="14" t="s">
        <v>5</v>
      </c>
      <c r="E29" s="15"/>
      <c r="F29" s="15"/>
      <c r="G29" s="15"/>
      <c r="H29" s="15"/>
      <c r="I29" s="15"/>
      <c r="J29" s="15"/>
      <c r="K29" s="16"/>
    </row>
    <row r="30" ht="15.75" customHeight="1">
      <c r="A30" s="17"/>
      <c r="B30" s="35" t="s">
        <v>6</v>
      </c>
      <c r="C30" s="5"/>
      <c r="D30" s="14" t="s">
        <v>7</v>
      </c>
      <c r="E30" s="16"/>
      <c r="F30" s="14" t="s">
        <v>8</v>
      </c>
      <c r="G30" s="16"/>
      <c r="H30" s="14" t="s">
        <v>16</v>
      </c>
      <c r="I30" s="16"/>
      <c r="J30" s="14" t="s">
        <v>10</v>
      </c>
      <c r="K30" s="16"/>
    </row>
    <row r="31" ht="24.0" customHeight="1">
      <c r="A31" s="17"/>
      <c r="B31" s="19" t="str">
        <f>RUBRICA!A7</f>
        <v>3. Relaciona el Proyecto APT con sus intereses profesionales. *</v>
      </c>
      <c r="C31" s="20" t="s">
        <v>7</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7</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7</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6" t="s">
        <v>17</v>
      </c>
      <c r="C34" s="37">
        <f>E34+G34+I34+K34</f>
        <v>30</v>
      </c>
      <c r="D34" s="24"/>
      <c r="E34" s="24">
        <f>SUM(E31:E33)</f>
        <v>30</v>
      </c>
      <c r="F34" s="24"/>
      <c r="G34" s="24">
        <f>SUM(G31:G33)</f>
        <v>0</v>
      </c>
      <c r="H34" s="24"/>
      <c r="I34" s="24">
        <f>SUM(I31:I33)</f>
        <v>0</v>
      </c>
      <c r="J34" s="24"/>
      <c r="K34" s="24">
        <f>SUM(K31:K33)</f>
        <v>0</v>
      </c>
    </row>
    <row r="35" ht="15.75" customHeight="1">
      <c r="A35" s="5"/>
      <c r="B35" s="38" t="s">
        <v>12</v>
      </c>
      <c r="C35" s="26">
        <f>VLOOKUP(C34,ESCALA_TRAB_EQUIP!A2:B62,2,FALSE)</f>
        <v>7</v>
      </c>
    </row>
    <row r="36" ht="15.75" customHeight="1">
      <c r="B36" s="39"/>
      <c r="C36" s="40"/>
    </row>
    <row r="37" ht="15.75" customHeight="1">
      <c r="B37" s="39"/>
      <c r="C37" s="40"/>
    </row>
    <row r="38" ht="15.75" customHeight="1"/>
    <row r="39" ht="15.75" customHeight="1">
      <c r="A39" s="27" t="s">
        <v>13</v>
      </c>
      <c r="B39" s="28" t="s">
        <v>14</v>
      </c>
      <c r="C39" s="29" t="str">
        <f>B5</f>
        <v/>
      </c>
      <c r="D39" s="30"/>
      <c r="E39" s="30"/>
      <c r="F39" s="30"/>
      <c r="G39" s="30"/>
      <c r="H39" s="30"/>
      <c r="I39" s="30"/>
      <c r="J39" s="30"/>
      <c r="K39" s="31"/>
    </row>
    <row r="40" ht="15.75" customHeight="1">
      <c r="A40" s="17"/>
      <c r="B40" s="5"/>
      <c r="C40" s="32"/>
      <c r="D40" s="33"/>
      <c r="E40" s="33"/>
      <c r="F40" s="33"/>
      <c r="G40" s="33"/>
      <c r="H40" s="33"/>
      <c r="I40" s="33"/>
      <c r="J40" s="33"/>
      <c r="K40" s="34"/>
    </row>
    <row r="41" ht="15.75" customHeight="1">
      <c r="A41" s="17"/>
      <c r="B41" s="12" t="s">
        <v>15</v>
      </c>
      <c r="C41" s="13" t="s">
        <v>4</v>
      </c>
      <c r="D41" s="14" t="s">
        <v>5</v>
      </c>
      <c r="E41" s="15"/>
      <c r="F41" s="15"/>
      <c r="G41" s="15"/>
      <c r="H41" s="15"/>
      <c r="I41" s="15"/>
      <c r="J41" s="15"/>
      <c r="K41" s="16"/>
    </row>
    <row r="42" ht="15.75" customHeight="1">
      <c r="A42" s="17"/>
      <c r="B42" s="35" t="s">
        <v>6</v>
      </c>
      <c r="C42" s="5"/>
      <c r="D42" s="14" t="s">
        <v>7</v>
      </c>
      <c r="E42" s="16"/>
      <c r="F42" s="14" t="s">
        <v>8</v>
      </c>
      <c r="G42" s="16"/>
      <c r="H42" s="14" t="s">
        <v>16</v>
      </c>
      <c r="I42" s="16"/>
      <c r="J42" s="14" t="s">
        <v>10</v>
      </c>
      <c r="K42" s="16"/>
    </row>
    <row r="43" ht="25.5" customHeight="1">
      <c r="A43" s="17"/>
      <c r="B43" s="19" t="str">
        <f>RUBRICA!A7</f>
        <v>3. Relaciona el Proyecto APT con sus intereses profesionales. *</v>
      </c>
      <c r="C43" s="20" t="s">
        <v>7</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7</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7</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6" t="s">
        <v>17</v>
      </c>
      <c r="C46" s="37">
        <f>E46+G46+I46+K46</f>
        <v>30</v>
      </c>
      <c r="D46" s="24"/>
      <c r="E46" s="24">
        <f>SUM(E43:E45)</f>
        <v>30</v>
      </c>
      <c r="F46" s="24"/>
      <c r="G46" s="24">
        <f>SUM(G43:G45)</f>
        <v>0</v>
      </c>
      <c r="H46" s="24"/>
      <c r="I46" s="24">
        <f>SUM(I43:I45)</f>
        <v>0</v>
      </c>
      <c r="J46" s="24"/>
      <c r="K46" s="24">
        <f>SUM(K43:K45)</f>
        <v>0</v>
      </c>
    </row>
    <row r="47" ht="15.75" customHeight="1">
      <c r="A47" s="5"/>
      <c r="B47" s="38" t="s">
        <v>12</v>
      </c>
      <c r="C47" s="26">
        <f>VLOOKUP(C46,ESCALA_TRAB_EQUIP!A2:B62,2,FALSE)</f>
        <v>7</v>
      </c>
    </row>
    <row r="48" ht="15.75" customHeight="1">
      <c r="B48" s="39"/>
      <c r="C48" s="40"/>
    </row>
    <row r="49" ht="15.75" customHeight="1">
      <c r="B49" s="39"/>
      <c r="C49" s="40"/>
    </row>
    <row r="50" ht="15.75" customHeight="1">
      <c r="A50" s="27" t="s">
        <v>13</v>
      </c>
      <c r="B50" s="28" t="s">
        <v>14</v>
      </c>
      <c r="C50" s="29" t="str">
        <f>B6</f>
        <v/>
      </c>
      <c r="D50" s="30"/>
      <c r="E50" s="30"/>
      <c r="F50" s="30"/>
      <c r="G50" s="30"/>
      <c r="H50" s="30"/>
      <c r="I50" s="30"/>
      <c r="J50" s="30"/>
      <c r="K50" s="31"/>
    </row>
    <row r="51" ht="15.75" customHeight="1">
      <c r="A51" s="17"/>
      <c r="B51" s="5"/>
      <c r="C51" s="32"/>
      <c r="D51" s="33"/>
      <c r="E51" s="33"/>
      <c r="F51" s="33"/>
      <c r="G51" s="33"/>
      <c r="H51" s="33"/>
      <c r="I51" s="33"/>
      <c r="J51" s="33"/>
      <c r="K51" s="34"/>
    </row>
    <row r="52" ht="15.75" customHeight="1">
      <c r="A52" s="17"/>
      <c r="B52" s="12" t="s">
        <v>15</v>
      </c>
      <c r="C52" s="13" t="s">
        <v>4</v>
      </c>
      <c r="D52" s="14" t="s">
        <v>5</v>
      </c>
      <c r="E52" s="15"/>
      <c r="F52" s="15"/>
      <c r="G52" s="15"/>
      <c r="H52" s="15"/>
      <c r="I52" s="15"/>
      <c r="J52" s="15"/>
      <c r="K52" s="16"/>
    </row>
    <row r="53" ht="15.75" customHeight="1">
      <c r="A53" s="17"/>
      <c r="B53" s="35" t="s">
        <v>6</v>
      </c>
      <c r="C53" s="5"/>
      <c r="D53" s="14" t="s">
        <v>7</v>
      </c>
      <c r="E53" s="16"/>
      <c r="F53" s="14" t="s">
        <v>8</v>
      </c>
      <c r="G53" s="16"/>
      <c r="H53" s="14" t="s">
        <v>16</v>
      </c>
      <c r="I53" s="16"/>
      <c r="J53" s="14" t="s">
        <v>10</v>
      </c>
      <c r="K53" s="16"/>
    </row>
    <row r="54" ht="25.5" customHeight="1">
      <c r="A54" s="17"/>
      <c r="B54" s="19" t="str">
        <f>RUBRICA!A7</f>
        <v>3. Relaciona el Proyecto APT con sus intereses profesionales. *</v>
      </c>
      <c r="C54" s="20" t="s">
        <v>7</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7</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7</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6" t="s">
        <v>17</v>
      </c>
      <c r="C57" s="37">
        <f>E57+G57+I57+K57</f>
        <v>30</v>
      </c>
      <c r="D57" s="24">
        <f>COUNTIF(D55:D56,"X")</f>
        <v>2</v>
      </c>
      <c r="E57" s="24">
        <f t="shared" ref="E57:K57" si="24">SUM(E54:E56)</f>
        <v>30</v>
      </c>
      <c r="F57" s="24">
        <f t="shared" si="24"/>
        <v>0</v>
      </c>
      <c r="G57" s="24">
        <f t="shared" si="24"/>
        <v>0</v>
      </c>
      <c r="H57" s="24">
        <f t="shared" si="24"/>
        <v>0</v>
      </c>
      <c r="I57" s="24">
        <f t="shared" si="24"/>
        <v>0</v>
      </c>
      <c r="J57" s="24">
        <f t="shared" si="24"/>
        <v>0</v>
      </c>
      <c r="K57" s="24">
        <f t="shared" si="24"/>
        <v>0</v>
      </c>
    </row>
    <row r="58" ht="15.75" customHeight="1">
      <c r="A58" s="5"/>
      <c r="B58" s="38" t="s">
        <v>12</v>
      </c>
      <c r="C58" s="26">
        <f>VLOOKUP(C57,ESCALA_TRAB_EQUIP!A2:B62,2,FALSE)</f>
        <v>7</v>
      </c>
    </row>
    <row r="59" ht="15.75" customHeight="1">
      <c r="B59" s="39"/>
      <c r="C59" s="4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1" t="s">
        <v>18</v>
      </c>
      <c r="B2" s="42" t="s">
        <v>19</v>
      </c>
      <c r="C2" s="43"/>
      <c r="D2" s="43"/>
      <c r="E2" s="44"/>
      <c r="F2" s="41" t="s">
        <v>20</v>
      </c>
    </row>
    <row r="3" ht="14.25" customHeight="1">
      <c r="A3" s="45"/>
      <c r="B3" s="46" t="s">
        <v>21</v>
      </c>
      <c r="C3" s="46" t="s">
        <v>22</v>
      </c>
      <c r="D3" s="47" t="s">
        <v>23</v>
      </c>
      <c r="E3" s="48" t="s">
        <v>10</v>
      </c>
      <c r="F3" s="45"/>
    </row>
    <row r="4" ht="57.0" customHeight="1">
      <c r="A4" s="49"/>
      <c r="B4" s="49"/>
      <c r="C4" s="49"/>
      <c r="D4" s="50">
        <v>-0.3</v>
      </c>
      <c r="E4" s="50">
        <v>0.0</v>
      </c>
      <c r="F4" s="49"/>
    </row>
    <row r="5" ht="14.25" customHeight="1">
      <c r="A5" s="51" t="s">
        <v>24</v>
      </c>
      <c r="B5" s="52" t="s">
        <v>25</v>
      </c>
      <c r="C5" s="52" t="s">
        <v>26</v>
      </c>
      <c r="D5" s="52" t="s">
        <v>27</v>
      </c>
      <c r="E5" s="52" t="s">
        <v>28</v>
      </c>
      <c r="F5" s="53">
        <v>10.0</v>
      </c>
    </row>
    <row r="6" ht="14.25" customHeight="1">
      <c r="A6" s="54" t="s">
        <v>29</v>
      </c>
      <c r="B6" s="54" t="s">
        <v>30</v>
      </c>
      <c r="C6" s="54" t="s">
        <v>31</v>
      </c>
      <c r="D6" s="54" t="s">
        <v>32</v>
      </c>
      <c r="E6" s="55" t="s">
        <v>33</v>
      </c>
      <c r="F6" s="56">
        <v>5.0</v>
      </c>
    </row>
    <row r="7" ht="94.5" customHeight="1">
      <c r="A7" s="57" t="s">
        <v>34</v>
      </c>
      <c r="B7" s="57" t="s">
        <v>35</v>
      </c>
      <c r="C7" s="57" t="s">
        <v>36</v>
      </c>
      <c r="D7" s="57" t="s">
        <v>37</v>
      </c>
      <c r="E7" s="57" t="s">
        <v>38</v>
      </c>
      <c r="F7" s="58">
        <v>10.0</v>
      </c>
    </row>
    <row r="8" ht="14.25" customHeight="1">
      <c r="A8" s="57" t="s">
        <v>39</v>
      </c>
      <c r="B8" s="57" t="s">
        <v>40</v>
      </c>
      <c r="C8" s="57" t="s">
        <v>41</v>
      </c>
      <c r="D8" s="57" t="s">
        <v>42</v>
      </c>
      <c r="E8" s="57" t="s">
        <v>43</v>
      </c>
      <c r="F8" s="58">
        <v>5.0</v>
      </c>
    </row>
    <row r="9" ht="65.25" customHeight="1">
      <c r="A9" s="51" t="s">
        <v>44</v>
      </c>
      <c r="B9" s="52" t="s">
        <v>45</v>
      </c>
      <c r="C9" s="52" t="s">
        <v>46</v>
      </c>
      <c r="D9" s="52" t="s">
        <v>47</v>
      </c>
      <c r="E9" s="52" t="s">
        <v>48</v>
      </c>
      <c r="F9" s="53">
        <v>5.0</v>
      </c>
    </row>
    <row r="10" ht="14.25" customHeight="1">
      <c r="A10" s="51" t="s">
        <v>49</v>
      </c>
      <c r="B10" s="52" t="s">
        <v>50</v>
      </c>
      <c r="C10" s="52" t="s">
        <v>51</v>
      </c>
      <c r="D10" s="52" t="s">
        <v>52</v>
      </c>
      <c r="E10" s="52" t="s">
        <v>53</v>
      </c>
      <c r="F10" s="53">
        <v>10.0</v>
      </c>
    </row>
    <row r="11" ht="14.25" customHeight="1">
      <c r="A11" s="54" t="s">
        <v>54</v>
      </c>
      <c r="B11" s="54" t="s">
        <v>55</v>
      </c>
      <c r="C11" s="54" t="s">
        <v>56</v>
      </c>
      <c r="D11" s="54" t="s">
        <v>57</v>
      </c>
      <c r="E11" s="54" t="s">
        <v>58</v>
      </c>
      <c r="F11" s="56">
        <v>10.0</v>
      </c>
    </row>
    <row r="12" ht="14.25" customHeight="1">
      <c r="A12" s="59" t="s">
        <v>59</v>
      </c>
      <c r="B12" s="55" t="s">
        <v>60</v>
      </c>
      <c r="C12" s="55" t="s">
        <v>61</v>
      </c>
      <c r="D12" s="55" t="s">
        <v>62</v>
      </c>
      <c r="E12" s="55" t="s">
        <v>63</v>
      </c>
      <c r="F12" s="60">
        <v>5.0</v>
      </c>
    </row>
    <row r="13" ht="93.75" customHeight="1">
      <c r="A13" s="57" t="s">
        <v>64</v>
      </c>
      <c r="B13" s="57" t="s">
        <v>65</v>
      </c>
      <c r="C13" s="57" t="s">
        <v>66</v>
      </c>
      <c r="D13" s="57" t="s">
        <v>67</v>
      </c>
      <c r="E13" s="57" t="s">
        <v>68</v>
      </c>
      <c r="F13" s="61">
        <v>5.0</v>
      </c>
    </row>
    <row r="14" ht="14.25" customHeight="1">
      <c r="A14" s="57" t="s">
        <v>69</v>
      </c>
      <c r="B14" s="57" t="s">
        <v>70</v>
      </c>
      <c r="C14" s="57" t="s">
        <v>71</v>
      </c>
      <c r="D14" s="57" t="s">
        <v>72</v>
      </c>
      <c r="E14" s="57" t="s">
        <v>73</v>
      </c>
      <c r="F14" s="61">
        <v>5.0</v>
      </c>
    </row>
    <row r="15" ht="14.25" customHeight="1">
      <c r="A15" s="51" t="s">
        <v>74</v>
      </c>
      <c r="B15" s="52" t="s">
        <v>75</v>
      </c>
      <c r="C15" s="52" t="s">
        <v>76</v>
      </c>
      <c r="D15" s="52" t="s">
        <v>77</v>
      </c>
      <c r="E15" s="52" t="s">
        <v>78</v>
      </c>
      <c r="F15" s="53">
        <v>10.0</v>
      </c>
    </row>
    <row r="16" ht="14.25" customHeight="1">
      <c r="A16" s="51" t="s">
        <v>79</v>
      </c>
      <c r="B16" s="52" t="s">
        <v>80</v>
      </c>
      <c r="C16" s="52" t="s">
        <v>81</v>
      </c>
      <c r="D16" s="52" t="s">
        <v>82</v>
      </c>
      <c r="E16" s="52" t="s">
        <v>83</v>
      </c>
      <c r="F16" s="53">
        <v>10.0</v>
      </c>
    </row>
    <row r="17" ht="14.25" customHeight="1">
      <c r="A17" s="51" t="s">
        <v>84</v>
      </c>
      <c r="B17" s="52" t="s">
        <v>85</v>
      </c>
      <c r="C17" s="52" t="s">
        <v>86</v>
      </c>
      <c r="D17" s="52" t="s">
        <v>87</v>
      </c>
      <c r="E17" s="52" t="s">
        <v>88</v>
      </c>
      <c r="F17" s="53">
        <v>10.0</v>
      </c>
    </row>
    <row r="18" ht="14.25" customHeight="1">
      <c r="A18" s="62" t="s">
        <v>89</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11</v>
      </c>
      <c r="B1" s="64" t="s">
        <v>12</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90</v>
      </c>
      <c r="B1" s="64" t="s">
        <v>91</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11</v>
      </c>
      <c r="B1" s="64" t="s">
        <v>12</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92</v>
      </c>
      <c r="B1" s="67" t="s">
        <v>11</v>
      </c>
      <c r="C1" s="68"/>
      <c r="D1" s="68"/>
      <c r="E1" s="69"/>
    </row>
    <row r="2">
      <c r="A2" s="70"/>
      <c r="B2" s="71" t="s">
        <v>7</v>
      </c>
      <c r="C2" s="72" t="s">
        <v>8</v>
      </c>
      <c r="D2" s="72" t="s">
        <v>93</v>
      </c>
      <c r="E2" s="73" t="s">
        <v>10</v>
      </c>
    </row>
    <row r="3">
      <c r="A3" s="74" t="s">
        <v>94</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