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C:\Users\chine\Downloads\"/>
    </mc:Choice>
  </mc:AlternateContent>
  <xr:revisionPtr revIDLastSave="0" documentId="13_ncr:1_{433CFFB4-DD5E-4C91-B2C8-DFBD7D1F6CC2}" xr6:coauthVersionLast="47" xr6:coauthVersionMax="47" xr10:uidLastSave="{00000000-0000-0000-0000-000000000000}"/>
  <bookViews>
    <workbookView xWindow="-120" yWindow="-120" windowWidth="20730" windowHeight="11040" firstSheet="1" activeTab="6" xr2:uid="{00000000-000D-0000-FFFF-FFFF00000000}"/>
  </bookViews>
  <sheets>
    <sheet name="Table 1" sheetId="1" r:id="rId1"/>
    <sheet name="Purpose" sheetId="6" r:id="rId2"/>
    <sheet name="Transaction by month" sheetId="7" r:id="rId3"/>
    <sheet name="Sheet1" sheetId="8" r:id="rId4"/>
    <sheet name="Sheet2" sheetId="9" r:id="rId5"/>
    <sheet name="Raw data" sheetId="4" r:id="rId6"/>
    <sheet name="Sheet3" sheetId="10" r:id="rId7"/>
    <sheet name="Table 2" sheetId="2" r:id="rId8"/>
    <sheet name="Table 3" sheetId="3" r:id="rId9"/>
  </sheets>
  <definedNames>
    <definedName name="_xlnm._FilterDatabase" localSheetId="5" hidden="1">'Raw data'!$A$1:$G$172</definedName>
    <definedName name="Slicer_Month">#N/A</definedName>
    <definedName name="Slicer_Purpose">#N/A</definedName>
    <definedName name="Slicer_Transaction_status">#N/A</definedName>
  </definedNames>
  <calcPr calcId="191029"/>
  <pivotCaches>
    <pivotCache cacheId="25"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0" i="4"/>
  <c r="F9" i="4"/>
  <c r="F3" i="4"/>
  <c r="F4" i="4"/>
  <c r="F5" i="4"/>
  <c r="F6" i="4"/>
  <c r="F7" i="4"/>
  <c r="F8" i="4"/>
  <c r="F2"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B9" i="9"/>
</calcChain>
</file>

<file path=xl/sharedStrings.xml><?xml version="1.0" encoding="utf-8"?>
<sst xmlns="http://schemas.openxmlformats.org/spreadsheetml/2006/main" count="1100" uniqueCount="340">
  <si>
    <r>
      <rPr>
        <sz val="12"/>
        <rFont val="Trebuchet MS"/>
        <family val="2"/>
      </rPr>
      <t>Account Statement</t>
    </r>
  </si>
  <si>
    <r>
      <rPr>
        <sz val="4.5"/>
        <rFont val="Trebuchet MS"/>
        <family val="2"/>
      </rPr>
      <t>Trans. Date</t>
    </r>
  </si>
  <si>
    <r>
      <rPr>
        <sz val="4.5"/>
        <rFont val="Trebuchet MS"/>
        <family val="2"/>
      </rPr>
      <t>Value Date</t>
    </r>
  </si>
  <si>
    <r>
      <rPr>
        <sz val="4.5"/>
        <rFont val="Trebuchet MS"/>
        <family val="2"/>
      </rPr>
      <t>Description</t>
    </r>
  </si>
  <si>
    <r>
      <rPr>
        <sz val="4.5"/>
        <rFont val="Trebuchet MS"/>
        <family val="2"/>
      </rPr>
      <t>Debit/Credit</t>
    </r>
    <r>
      <rPr>
        <b/>
        <sz val="4.5"/>
        <rFont val="Arial"/>
        <family val="2"/>
      </rPr>
      <t>(₦)</t>
    </r>
  </si>
  <si>
    <r>
      <rPr>
        <sz val="4.5"/>
        <rFont val="Trebuchet MS"/>
        <family val="2"/>
      </rPr>
      <t>Balance</t>
    </r>
    <r>
      <rPr>
        <b/>
        <sz val="4.5"/>
        <rFont val="Arial"/>
        <family val="2"/>
      </rPr>
      <t>(₦)</t>
    </r>
  </si>
  <si>
    <r>
      <rPr>
        <sz val="4.5"/>
        <rFont val="Trebuchet MS"/>
        <family val="2"/>
      </rPr>
      <t>Channel</t>
    </r>
  </si>
  <si>
    <r>
      <rPr>
        <sz val="4.5"/>
        <rFont val="Trebuchet MS"/>
        <family val="2"/>
      </rPr>
      <t>Transaction Reference</t>
    </r>
  </si>
  <si>
    <r>
      <rPr>
        <sz val="4.5"/>
        <rFont val="Trebuchet MS"/>
        <family val="2"/>
      </rPr>
      <t>Airtime</t>
    </r>
  </si>
  <si>
    <r>
      <rPr>
        <sz val="4.5"/>
        <rFont val="Trebuchet MS"/>
        <family val="2"/>
      </rPr>
      <t>E-Channel</t>
    </r>
  </si>
  <si>
    <r>
      <rPr>
        <sz val="4.5"/>
        <rFont val="Trebuchet MS"/>
        <family val="2"/>
      </rPr>
      <t>241208100100300653616099</t>
    </r>
  </si>
  <si>
    <r>
      <rPr>
        <sz val="4.5"/>
        <rFont val="Trebuchet MS"/>
        <family val="2"/>
      </rPr>
      <t>Transfer from HYGITEX MULTI-TRADE CONCEPTS</t>
    </r>
  </si>
  <si>
    <r>
      <rPr>
        <sz val="4.5"/>
        <rFont val="Trebuchet MS"/>
        <family val="2"/>
      </rPr>
      <t>090405241209152845175118239024</t>
    </r>
  </si>
  <si>
    <r>
      <rPr>
        <sz val="4.5"/>
        <rFont val="Trebuchet MS"/>
        <family val="2"/>
      </rPr>
      <t>241210100100330307028798</t>
    </r>
  </si>
  <si>
    <r>
      <rPr>
        <sz val="4.5"/>
        <rFont val="Trebuchet MS"/>
        <family val="2"/>
      </rPr>
      <t>241211100100342135649402</t>
    </r>
  </si>
  <si>
    <r>
      <rPr>
        <sz val="4.5"/>
        <rFont val="Trebuchet MS"/>
        <family val="2"/>
      </rPr>
      <t>Transfer from AGWU CHINAZA NKAMA</t>
    </r>
  </si>
  <si>
    <r>
      <rPr>
        <sz val="4.5"/>
        <rFont val="Trebuchet MS"/>
        <family val="2"/>
      </rPr>
      <t>090405241211095437230173448045</t>
    </r>
  </si>
  <si>
    <r>
      <rPr>
        <sz val="4.5"/>
        <rFont val="Trebuchet MS"/>
        <family val="2"/>
      </rPr>
      <t>Electronic Money Transfer Levy</t>
    </r>
  </si>
  <si>
    <r>
      <rPr>
        <sz val="4.5"/>
        <rFont val="Trebuchet MS"/>
        <family val="2"/>
      </rPr>
      <t>241211140200343289495769</t>
    </r>
  </si>
  <si>
    <r>
      <rPr>
        <sz val="4.5"/>
        <rFont val="Trebuchet MS"/>
        <family val="2"/>
      </rPr>
      <t>Transfer to ELUGWU LAZARUS AFAM</t>
    </r>
  </si>
  <si>
    <r>
      <rPr>
        <sz val="4.5"/>
        <rFont val="Trebuchet MS"/>
        <family val="2"/>
      </rPr>
      <t>100004241211085637123568552188</t>
    </r>
  </si>
  <si>
    <r>
      <rPr>
        <sz val="4.5"/>
        <rFont val="Trebuchet MS"/>
        <family val="2"/>
      </rPr>
      <t>Transfer to CHI ODI FOOD STUFF</t>
    </r>
  </si>
  <si>
    <r>
      <rPr>
        <sz val="4.5"/>
        <rFont val="Trebuchet MS"/>
        <family val="2"/>
      </rPr>
      <t>100004241211091628123570288163</t>
    </r>
  </si>
  <si>
    <r>
      <rPr>
        <sz val="4.5"/>
        <rFont val="Trebuchet MS"/>
        <family val="2"/>
      </rPr>
      <t>Transfer to UCHE OMEODO GLOBAL POS</t>
    </r>
  </si>
  <si>
    <r>
      <rPr>
        <sz val="4.5"/>
        <rFont val="Trebuchet MS"/>
        <family val="2"/>
      </rPr>
      <t>100004241211092434123568994561</t>
    </r>
  </si>
  <si>
    <r>
      <rPr>
        <sz val="4.5"/>
        <rFont val="Trebuchet MS"/>
        <family val="2"/>
      </rPr>
      <t>Transfer to ERNESTINA UCHENNA ABAH</t>
    </r>
  </si>
  <si>
    <r>
      <rPr>
        <sz val="4.5"/>
        <rFont val="Trebuchet MS"/>
        <family val="2"/>
      </rPr>
      <t>241211180100343817759955</t>
    </r>
  </si>
  <si>
    <r>
      <rPr>
        <sz val="4.5"/>
        <rFont val="Trebuchet MS"/>
        <family val="2"/>
      </rPr>
      <t>090405241213072451565892835029</t>
    </r>
  </si>
  <si>
    <r>
      <rPr>
        <sz val="4.5"/>
        <rFont val="Trebuchet MS"/>
        <family val="2"/>
      </rPr>
      <t>241213140200369557370954</t>
    </r>
  </si>
  <si>
    <r>
      <rPr>
        <sz val="4.5"/>
        <rFont val="Trebuchet MS"/>
        <family val="2"/>
      </rPr>
      <t>100004241213064259123674579581</t>
    </r>
  </si>
  <si>
    <r>
      <rPr>
        <sz val="4.5"/>
        <rFont val="Trebuchet MS"/>
        <family val="2"/>
      </rPr>
      <t>Transfer from CHIDERA NWEKE</t>
    </r>
  </si>
  <si>
    <r>
      <rPr>
        <sz val="4.5"/>
        <rFont val="Trebuchet MS"/>
        <family val="2"/>
      </rPr>
      <t>241213010100372816199296</t>
    </r>
  </si>
  <si>
    <r>
      <rPr>
        <sz val="4.5"/>
        <rFont val="Trebuchet MS"/>
        <family val="2"/>
      </rPr>
      <t>Transfer to SOLOMON CHIGOZIE ABBA</t>
    </r>
  </si>
  <si>
    <r>
      <rPr>
        <sz val="4.5"/>
        <rFont val="Trebuchet MS"/>
        <family val="2"/>
      </rPr>
      <t>100004241213115937123693128505</t>
    </r>
  </si>
  <si>
    <r>
      <rPr>
        <sz val="4.5"/>
        <rFont val="Trebuchet MS"/>
        <family val="2"/>
      </rPr>
      <t>241213100100373791941497</t>
    </r>
  </si>
  <si>
    <r>
      <rPr>
        <sz val="4.5"/>
        <rFont val="Trebuchet MS"/>
        <family val="2"/>
      </rPr>
      <t>100004241213121006123694765884</t>
    </r>
  </si>
  <si>
    <r>
      <rPr>
        <sz val="4.5"/>
        <rFont val="Trebuchet MS"/>
        <family val="2"/>
      </rPr>
      <t>241217100100423620772125</t>
    </r>
  </si>
  <si>
    <r>
      <rPr>
        <sz val="4.5"/>
        <rFont val="Trebuchet MS"/>
        <family val="2"/>
      </rPr>
      <t>Transfer from CDL</t>
    </r>
  </si>
  <si>
    <r>
      <rPr>
        <sz val="4.5"/>
        <rFont val="Trebuchet MS"/>
        <family val="2"/>
      </rPr>
      <t>110023241217083252189459417716</t>
    </r>
  </si>
  <si>
    <r>
      <rPr>
        <sz val="4.5"/>
        <rFont val="Trebuchet MS"/>
        <family val="2"/>
      </rPr>
      <t>241217140200424058348714</t>
    </r>
  </si>
  <si>
    <r>
      <rPr>
        <sz val="4.5"/>
        <rFont val="Trebuchet MS"/>
        <family val="2"/>
      </rPr>
      <t>Transfer from Ojaja Uc Enterprise</t>
    </r>
  </si>
  <si>
    <r>
      <rPr>
        <sz val="4.5"/>
        <rFont val="Trebuchet MS"/>
        <family val="2"/>
      </rPr>
      <t>090405241217083714489784670040</t>
    </r>
  </si>
  <si>
    <r>
      <rPr>
        <sz val="4.5"/>
        <rFont val="Trebuchet MS"/>
        <family val="2"/>
      </rPr>
      <t>241217140200424399950872</t>
    </r>
  </si>
  <si>
    <r>
      <rPr>
        <sz val="4.5"/>
        <rFont val="Trebuchet MS"/>
        <family val="2"/>
      </rPr>
      <t>100004241217074427123899860579</t>
    </r>
  </si>
  <si>
    <r>
      <rPr>
        <sz val="4.5"/>
        <rFont val="Trebuchet MS"/>
        <family val="2"/>
      </rPr>
      <t>100004241217103947123909437281</t>
    </r>
  </si>
  <si>
    <r>
      <rPr>
        <sz val="4.5"/>
        <rFont val="Trebuchet MS"/>
        <family val="2"/>
      </rPr>
      <t>241217100100427660281847</t>
    </r>
  </si>
  <si>
    <r>
      <rPr>
        <sz val="4.5"/>
        <rFont val="Trebuchet MS"/>
        <family val="2"/>
      </rPr>
      <t>100004241217121003123915484390</t>
    </r>
  </si>
  <si>
    <r>
      <rPr>
        <sz val="4.5"/>
        <rFont val="Trebuchet MS"/>
        <family val="2"/>
      </rPr>
      <t>100004241217142731123923516414</t>
    </r>
  </si>
  <si>
    <r>
      <rPr>
        <sz val="4.5"/>
        <rFont val="Trebuchet MS"/>
        <family val="2"/>
      </rPr>
      <t>100004241217155008123929978152</t>
    </r>
  </si>
  <si>
    <r>
      <rPr>
        <sz val="4.5"/>
        <rFont val="Trebuchet MS"/>
        <family val="2"/>
      </rPr>
      <t>090405241217174103004436952434</t>
    </r>
  </si>
  <si>
    <r>
      <rPr>
        <sz val="4.5"/>
        <rFont val="Trebuchet MS"/>
        <family val="2"/>
      </rPr>
      <t>241217140200431504663381</t>
    </r>
  </si>
  <si>
    <r>
      <rPr>
        <sz val="4.5"/>
        <rFont val="Trebuchet MS"/>
        <family val="2"/>
      </rPr>
      <t>Transfer from SIR ERUDITE GLOBAL COMMUNICATION - SIR ERUDITE GLOBAL</t>
    </r>
  </si>
  <si>
    <r>
      <rPr>
        <sz val="4.5"/>
        <rFont val="Trebuchet MS"/>
        <family val="2"/>
      </rPr>
      <t>090405241218161830303105484786</t>
    </r>
  </si>
  <si>
    <r>
      <rPr>
        <sz val="4.5"/>
        <rFont val="Trebuchet MS"/>
        <family val="2"/>
      </rPr>
      <t>COMMUNICATION</t>
    </r>
  </si>
  <si>
    <r>
      <rPr>
        <sz val="4.5"/>
        <rFont val="Trebuchet MS"/>
        <family val="2"/>
      </rPr>
      <t>241219100100451671838682</t>
    </r>
  </si>
  <si>
    <r>
      <rPr>
        <sz val="4.5"/>
        <rFont val="Trebuchet MS"/>
        <family val="2"/>
      </rPr>
      <t>241219100100463837327262</t>
    </r>
  </si>
  <si>
    <r>
      <rPr>
        <sz val="4.5"/>
        <rFont val="Trebuchet MS"/>
        <family val="2"/>
      </rPr>
      <t>241220100100464975698380</t>
    </r>
  </si>
  <si>
    <r>
      <rPr>
        <sz val="4.5"/>
        <rFont val="Trebuchet MS"/>
        <family val="2"/>
      </rPr>
      <t>Transfer from UKAMAKA CHIOMA NWALI</t>
    </r>
  </si>
  <si>
    <r>
      <rPr>
        <sz val="4.5"/>
        <rFont val="Trebuchet MS"/>
        <family val="2"/>
      </rPr>
      <t>241221010100482285085074</t>
    </r>
  </si>
  <si>
    <r>
      <rPr>
        <sz val="4.5"/>
        <rFont val="Trebuchet MS"/>
        <family val="2"/>
      </rPr>
      <t>Transfer from WISDOM JUNIOR LINUS</t>
    </r>
  </si>
  <si>
    <r>
      <rPr>
        <sz val="4.5"/>
        <rFont val="Trebuchet MS"/>
        <family val="2"/>
      </rPr>
      <t>241222010100495879325436</t>
    </r>
  </si>
  <si>
    <r>
      <rPr>
        <sz val="4.5"/>
        <rFont val="Trebuchet MS"/>
        <family val="2"/>
      </rPr>
      <t>241222140200496022473469</t>
    </r>
  </si>
  <si>
    <r>
      <rPr>
        <sz val="4.5"/>
        <rFont val="Trebuchet MS"/>
        <family val="2"/>
      </rPr>
      <t>Transfer to GREATNESS EBUKA OKEREKE</t>
    </r>
  </si>
  <si>
    <r>
      <rPr>
        <sz val="4.5"/>
        <rFont val="Trebuchet MS"/>
        <family val="2"/>
      </rPr>
      <t>241222010100499794292715</t>
    </r>
  </si>
  <si>
    <r>
      <rPr>
        <sz val="4.5"/>
        <rFont val="Trebuchet MS"/>
        <family val="2"/>
      </rPr>
      <t>Transfer to CHINECHEREM JUDITH NWUZOR</t>
    </r>
  </si>
  <si>
    <r>
      <rPr>
        <sz val="4.5"/>
        <rFont val="Trebuchet MS"/>
        <family val="2"/>
      </rPr>
      <t>100004241222140202124210563105</t>
    </r>
  </si>
  <si>
    <r>
      <rPr>
        <sz val="4.5"/>
        <rFont val="Trebuchet MS"/>
        <family val="2"/>
      </rPr>
      <t>241222100100499806571957</t>
    </r>
  </si>
  <si>
    <r>
      <rPr>
        <sz val="4.5"/>
        <rFont val="Trebuchet MS"/>
        <family val="2"/>
      </rPr>
      <t>241222100100502818167279</t>
    </r>
  </si>
  <si>
    <r>
      <rPr>
        <sz val="4.5"/>
        <rFont val="Trebuchet MS"/>
        <family val="2"/>
      </rPr>
      <t>241223100100511341356216</t>
    </r>
  </si>
  <si>
    <r>
      <rPr>
        <sz val="4.5"/>
        <rFont val="Trebuchet MS"/>
        <family val="2"/>
      </rPr>
      <t>Transfer from Michael Christopher Awam</t>
    </r>
  </si>
  <si>
    <r>
      <rPr>
        <sz val="4.5"/>
        <rFont val="Trebuchet MS"/>
        <family val="2"/>
      </rPr>
      <t>241223010100519195503727</t>
    </r>
  </si>
  <si>
    <r>
      <rPr>
        <sz val="4.5"/>
        <rFont val="Trebuchet MS"/>
        <family val="2"/>
      </rPr>
      <t>241223140200519292796852</t>
    </r>
  </si>
  <si>
    <r>
      <rPr>
        <sz val="4.5"/>
        <rFont val="Trebuchet MS"/>
        <family val="2"/>
      </rPr>
      <t>Transfer to Michael Christopher Awam</t>
    </r>
  </si>
  <si>
    <r>
      <rPr>
        <sz val="4.5"/>
        <rFont val="Trebuchet MS"/>
        <family val="2"/>
      </rPr>
      <t>241224010100525211909612</t>
    </r>
  </si>
  <si>
    <r>
      <rPr>
        <sz val="4.5"/>
        <rFont val="Trebuchet MS"/>
        <family val="2"/>
      </rPr>
      <t>241225010100538329392098</t>
    </r>
  </si>
  <si>
    <r>
      <rPr>
        <sz val="4.5"/>
        <rFont val="Trebuchet MS"/>
        <family val="2"/>
      </rPr>
      <t>241225140200537982550150</t>
    </r>
  </si>
  <si>
    <r>
      <rPr>
        <sz val="4.5"/>
        <rFont val="Trebuchet MS"/>
        <family val="2"/>
      </rPr>
      <t>241225100100545856093857</t>
    </r>
  </si>
  <si>
    <r>
      <rPr>
        <sz val="4.5"/>
        <rFont val="Trebuchet MS"/>
        <family val="2"/>
      </rPr>
      <t>241225100100547449054314</t>
    </r>
  </si>
  <si>
    <r>
      <rPr>
        <sz val="4.5"/>
        <rFont val="Trebuchet MS"/>
        <family val="2"/>
      </rPr>
      <t>241225100100548255042007</t>
    </r>
  </si>
  <si>
    <r>
      <rPr>
        <sz val="4.5"/>
        <rFont val="Trebuchet MS"/>
        <family val="2"/>
      </rPr>
      <t>241226100100560449175225</t>
    </r>
  </si>
  <si>
    <r>
      <rPr>
        <sz val="4.5"/>
        <rFont val="Trebuchet MS"/>
        <family val="2"/>
      </rPr>
      <t>241227100100567270437120</t>
    </r>
  </si>
  <si>
    <r>
      <rPr>
        <sz val="4.5"/>
        <rFont val="Trebuchet MS"/>
        <family val="2"/>
      </rPr>
      <t>241228100100586269314315</t>
    </r>
  </si>
  <si>
    <r>
      <rPr>
        <sz val="4.5"/>
        <rFont val="Trebuchet MS"/>
        <family val="2"/>
      </rPr>
      <t>241228100100586129841276</t>
    </r>
  </si>
  <si>
    <r>
      <rPr>
        <sz val="4.5"/>
        <rFont val="Trebuchet MS"/>
        <family val="2"/>
      </rPr>
      <t>241228010100586198383780</t>
    </r>
  </si>
  <si>
    <r>
      <rPr>
        <sz val="4.5"/>
        <rFont val="Trebuchet MS"/>
        <family val="2"/>
      </rPr>
      <t>241228100100587225338772</t>
    </r>
  </si>
  <si>
    <r>
      <rPr>
        <sz val="4.5"/>
        <rFont val="Trebuchet MS"/>
        <family val="2"/>
      </rPr>
      <t>241229100100592555788973</t>
    </r>
  </si>
  <si>
    <r>
      <rPr>
        <sz val="4.5"/>
        <rFont val="Trebuchet MS"/>
        <family val="2"/>
      </rPr>
      <t>241230010100601248122584</t>
    </r>
  </si>
  <si>
    <r>
      <rPr>
        <sz val="4.5"/>
        <rFont val="Trebuchet MS"/>
        <family val="2"/>
      </rPr>
      <t>241231100100615448046004</t>
    </r>
  </si>
  <si>
    <r>
      <rPr>
        <sz val="4.5"/>
        <rFont val="Trebuchet MS"/>
        <family val="2"/>
      </rPr>
      <t>Transfer from MICHAEL CHRISTOPHER AWAM</t>
    </r>
  </si>
  <si>
    <r>
      <rPr>
        <sz val="4.5"/>
        <rFont val="Trebuchet MS"/>
        <family val="2"/>
      </rPr>
      <t>000014241231103543270947849759</t>
    </r>
  </si>
  <si>
    <r>
      <rPr>
        <sz val="4.5"/>
        <rFont val="Trebuchet MS"/>
        <family val="2"/>
      </rPr>
      <t>241231140200617688070384</t>
    </r>
  </si>
  <si>
    <r>
      <rPr>
        <sz val="4.5"/>
        <rFont val="Trebuchet MS"/>
        <family val="2"/>
      </rPr>
      <t>Transfer to UJUNWA CYNTHIA ANARI</t>
    </r>
  </si>
  <si>
    <r>
      <rPr>
        <sz val="4.5"/>
        <rFont val="Trebuchet MS"/>
        <family val="2"/>
      </rPr>
      <t>241231010100617871239809</t>
    </r>
  </si>
  <si>
    <r>
      <rPr>
        <sz val="4.5"/>
        <rFont val="Trebuchet MS"/>
        <family val="2"/>
      </rPr>
      <t>Transfer to UKAMAKA FAVOUR NWALI</t>
    </r>
  </si>
  <si>
    <r>
      <rPr>
        <sz val="4.5"/>
        <rFont val="Trebuchet MS"/>
        <family val="2"/>
      </rPr>
      <t>100004241231104852124694251925</t>
    </r>
  </si>
  <si>
    <r>
      <rPr>
        <sz val="4.5"/>
        <rFont val="Trebuchet MS"/>
        <family val="2"/>
      </rPr>
      <t>Transfer to POS Transfer-SHEDRACK OMINYI OMEREDE</t>
    </r>
  </si>
  <si>
    <r>
      <rPr>
        <sz val="4.5"/>
        <rFont val="Trebuchet MS"/>
        <family val="2"/>
      </rPr>
      <t>100004241231105347124694564599</t>
    </r>
  </si>
  <si>
    <r>
      <rPr>
        <sz val="4.5"/>
        <rFont val="Trebuchet MS"/>
        <family val="2"/>
      </rPr>
      <t>Transfer to ONWE, EZIKEL OLUCHUKWU</t>
    </r>
  </si>
  <si>
    <r>
      <rPr>
        <sz val="4.5"/>
        <rFont val="Trebuchet MS"/>
        <family val="2"/>
      </rPr>
      <t>100004241231110416124695453064</t>
    </r>
  </si>
  <si>
    <r>
      <rPr>
        <sz val="4.5"/>
        <rFont val="Trebuchet MS"/>
        <family val="2"/>
      </rPr>
      <t>241231100100620410524085</t>
    </r>
  </si>
  <si>
    <r>
      <rPr>
        <sz val="4.5"/>
        <rFont val="Trebuchet MS"/>
        <family val="2"/>
      </rPr>
      <t>Transfer to IGBO JOSEPH IHEANACHOR</t>
    </r>
  </si>
  <si>
    <r>
      <rPr>
        <sz val="4.5"/>
        <rFont val="Trebuchet MS"/>
        <family val="2"/>
      </rPr>
      <t>250101020100630734663243</t>
    </r>
  </si>
  <si>
    <r>
      <rPr>
        <sz val="4.5"/>
        <rFont val="Trebuchet MS"/>
        <family val="2"/>
      </rPr>
      <t>Transfer to PRECIOUS CHINYERE OBASI</t>
    </r>
  </si>
  <si>
    <r>
      <rPr>
        <sz val="4.5"/>
        <rFont val="Trebuchet MS"/>
        <family val="2"/>
      </rPr>
      <t>250102010100643145050051</t>
    </r>
  </si>
  <si>
    <r>
      <rPr>
        <sz val="4.5"/>
        <rFont val="Trebuchet MS"/>
        <family val="2"/>
      </rPr>
      <t>Transfer to NNAMANI BOUTIQUE</t>
    </r>
  </si>
  <si>
    <r>
      <rPr>
        <sz val="4.5"/>
        <rFont val="Trebuchet MS"/>
        <family val="2"/>
      </rPr>
      <t>250103020100656785244699</t>
    </r>
  </si>
  <si>
    <r>
      <rPr>
        <sz val="4.5"/>
        <rFont val="Trebuchet MS"/>
        <family val="2"/>
      </rPr>
      <t>250103010100657080831779</t>
    </r>
  </si>
  <si>
    <r>
      <rPr>
        <sz val="4.5"/>
        <rFont val="Trebuchet MS"/>
        <family val="2"/>
      </rPr>
      <t>250103140200656979376047</t>
    </r>
  </si>
  <si>
    <r>
      <rPr>
        <sz val="4.5"/>
        <rFont val="Trebuchet MS"/>
        <family val="2"/>
      </rPr>
      <t>Transfer to PRAISE CHIDI IBEOBI</t>
    </r>
  </si>
  <si>
    <r>
      <rPr>
        <sz val="4.5"/>
        <rFont val="Trebuchet MS"/>
        <family val="2"/>
      </rPr>
      <t>250103020100657094149145</t>
    </r>
  </si>
  <si>
    <r>
      <rPr>
        <sz val="4.5"/>
        <rFont val="Trebuchet MS"/>
        <family val="2"/>
      </rPr>
      <t>250103100100661707557565</t>
    </r>
  </si>
  <si>
    <r>
      <rPr>
        <sz val="4.5"/>
        <rFont val="Trebuchet MS"/>
        <family val="2"/>
      </rPr>
      <t>250103100100665423366955</t>
    </r>
  </si>
  <si>
    <r>
      <rPr>
        <sz val="4.5"/>
        <rFont val="Trebuchet MS"/>
        <family val="2"/>
      </rPr>
      <t>Transfer from franklinexclusivehote and towers Nigeria limited</t>
    </r>
  </si>
  <si>
    <r>
      <rPr>
        <sz val="4.5"/>
        <rFont val="Trebuchet MS"/>
        <family val="2"/>
      </rPr>
      <t>090405250104131640794100778517</t>
    </r>
  </si>
  <si>
    <r>
      <rPr>
        <sz val="4.5"/>
        <rFont val="Trebuchet MS"/>
        <family val="2"/>
      </rPr>
      <t>250104140200671487497539</t>
    </r>
  </si>
  <si>
    <r>
      <rPr>
        <sz val="4.5"/>
        <rFont val="Trebuchet MS"/>
        <family val="2"/>
      </rPr>
      <t>250104020100674729912151</t>
    </r>
  </si>
  <si>
    <r>
      <rPr>
        <sz val="4.5"/>
        <rFont val="Trebuchet MS"/>
        <family val="2"/>
      </rPr>
      <t>Transfer to PEACECARE MEDICALS</t>
    </r>
  </si>
  <si>
    <r>
      <rPr>
        <sz val="4.5"/>
        <rFont val="Trebuchet MS"/>
        <family val="2"/>
      </rPr>
      <t>250104020100676099676122</t>
    </r>
  </si>
  <si>
    <r>
      <rPr>
        <sz val="4.5"/>
        <rFont val="Trebuchet MS"/>
        <family val="2"/>
      </rPr>
      <t>250105010100688622835187</t>
    </r>
  </si>
  <si>
    <r>
      <rPr>
        <sz val="4.5"/>
        <rFont val="Trebuchet MS"/>
        <family val="2"/>
      </rPr>
      <t>250105100100690051634457</t>
    </r>
  </si>
  <si>
    <r>
      <rPr>
        <sz val="4.5"/>
        <rFont val="Trebuchet MS"/>
        <family val="2"/>
      </rPr>
      <t>Transfer from EMMANUEL MONDAY NGWUTA</t>
    </r>
  </si>
  <si>
    <r>
      <rPr>
        <sz val="4.5"/>
        <rFont val="Trebuchet MS"/>
        <family val="2"/>
      </rPr>
      <t>250106010100693298650177</t>
    </r>
  </si>
  <si>
    <r>
      <rPr>
        <sz val="4.5"/>
        <rFont val="Trebuchet MS"/>
        <family val="2"/>
      </rPr>
      <t>250106140200693248351935</t>
    </r>
  </si>
  <si>
    <r>
      <rPr>
        <sz val="4.5"/>
        <rFont val="Trebuchet MS"/>
        <family val="2"/>
      </rPr>
      <t>250106010100694273107858</t>
    </r>
  </si>
  <si>
    <r>
      <rPr>
        <sz val="4.5"/>
        <rFont val="Trebuchet MS"/>
        <family val="2"/>
      </rPr>
      <t>Transfer to IDONGESIT UKEME EKOT</t>
    </r>
  </si>
  <si>
    <r>
      <rPr>
        <sz val="4.5"/>
        <rFont val="Trebuchet MS"/>
        <family val="2"/>
      </rPr>
      <t>250106020100694372221937</t>
    </r>
  </si>
  <si>
    <r>
      <rPr>
        <sz val="4.5"/>
        <rFont val="Trebuchet MS"/>
        <family val="2"/>
      </rPr>
      <t>250106020100694592529252</t>
    </r>
  </si>
  <si>
    <r>
      <rPr>
        <sz val="4.5"/>
        <rFont val="Trebuchet MS"/>
        <family val="2"/>
      </rPr>
      <t>Transfer to OBINNA AWOKE IBINA</t>
    </r>
  </si>
  <si>
    <r>
      <rPr>
        <sz val="4.5"/>
        <rFont val="Trebuchet MS"/>
        <family val="2"/>
      </rPr>
      <t>250106010100694517324328</t>
    </r>
  </si>
  <si>
    <r>
      <rPr>
        <sz val="4.5"/>
        <rFont val="Trebuchet MS"/>
        <family val="2"/>
      </rPr>
      <t>Transfer to ONYII ENTERPRISES 2</t>
    </r>
  </si>
  <si>
    <r>
      <rPr>
        <sz val="4.5"/>
        <rFont val="Trebuchet MS"/>
        <family val="2"/>
      </rPr>
      <t>250106020100694726865441</t>
    </r>
  </si>
  <si>
    <r>
      <rPr>
        <sz val="4.5"/>
        <rFont val="Trebuchet MS"/>
        <family val="2"/>
      </rPr>
      <t>250106100100697034700779</t>
    </r>
  </si>
  <si>
    <r>
      <rPr>
        <sz val="4.5"/>
        <rFont val="Trebuchet MS"/>
        <family val="2"/>
      </rPr>
      <t>250106100100697522049936</t>
    </r>
  </si>
  <si>
    <r>
      <rPr>
        <sz val="4.5"/>
        <rFont val="Trebuchet MS"/>
        <family val="2"/>
      </rPr>
      <t>250106010100701815589265</t>
    </r>
  </si>
  <si>
    <r>
      <rPr>
        <sz val="4.5"/>
        <rFont val="Trebuchet MS"/>
        <family val="2"/>
      </rPr>
      <t>250106140200701578128530</t>
    </r>
  </si>
  <si>
    <r>
      <rPr>
        <sz val="4.5"/>
        <rFont val="Trebuchet MS"/>
        <family val="2"/>
      </rPr>
      <t>250107100100705743867959</t>
    </r>
  </si>
  <si>
    <r>
      <rPr>
        <sz val="4.5"/>
        <rFont val="Trebuchet MS"/>
        <family val="2"/>
      </rPr>
      <t>250107010100711012680390</t>
    </r>
  </si>
  <si>
    <r>
      <rPr>
        <sz val="4.5"/>
        <rFont val="Trebuchet MS"/>
        <family val="2"/>
      </rPr>
      <t>250107100100711582059151</t>
    </r>
  </si>
  <si>
    <r>
      <rPr>
        <sz val="4.5"/>
        <rFont val="Trebuchet MS"/>
        <family val="2"/>
      </rPr>
      <t>Transfer to POS Transfer-PRINCE NNAMDI EZE</t>
    </r>
  </si>
  <si>
    <r>
      <rPr>
        <sz val="4.5"/>
        <rFont val="Trebuchet MS"/>
        <family val="2"/>
      </rPr>
      <t>250108020100723192108000</t>
    </r>
  </si>
  <si>
    <r>
      <rPr>
        <sz val="4.5"/>
        <rFont val="Trebuchet MS"/>
        <family val="2"/>
      </rPr>
      <t>Transfer from SAMSON CHIEGEONUWA OBOGE</t>
    </r>
  </si>
  <si>
    <r>
      <rPr>
        <sz val="4.5"/>
        <rFont val="Trebuchet MS"/>
        <family val="2"/>
      </rPr>
      <t>250108010100727259622851</t>
    </r>
  </si>
  <si>
    <r>
      <rPr>
        <sz val="4.5"/>
        <rFont val="Trebuchet MS"/>
        <family val="2"/>
      </rPr>
      <t>250108140200727308270002</t>
    </r>
  </si>
  <si>
    <r>
      <rPr>
        <sz val="4.5"/>
        <rFont val="Trebuchet MS"/>
        <family val="2"/>
      </rPr>
      <t>250108010100729412819816</t>
    </r>
  </si>
  <si>
    <r>
      <rPr>
        <sz val="4.5"/>
        <rFont val="Trebuchet MS"/>
        <family val="2"/>
      </rPr>
      <t>Transfer to MARTHA CHIADIKAOBI NWORIE</t>
    </r>
  </si>
  <si>
    <r>
      <rPr>
        <sz val="4.5"/>
        <rFont val="Trebuchet MS"/>
        <family val="2"/>
      </rPr>
      <t>250109020100734821628685</t>
    </r>
  </si>
  <si>
    <r>
      <rPr>
        <sz val="4.5"/>
        <rFont val="Trebuchet MS"/>
        <family val="2"/>
      </rPr>
      <t>250109020100734869244302</t>
    </r>
  </si>
  <si>
    <r>
      <rPr>
        <sz val="4.5"/>
        <rFont val="Trebuchet MS"/>
        <family val="2"/>
      </rPr>
      <t>250109020100734881595465</t>
    </r>
  </si>
  <si>
    <r>
      <rPr>
        <sz val="4.5"/>
        <rFont val="Trebuchet MS"/>
        <family val="2"/>
      </rPr>
      <t>250109100100739934827831</t>
    </r>
  </si>
  <si>
    <r>
      <rPr>
        <sz val="4.5"/>
        <rFont val="Trebuchet MS"/>
        <family val="2"/>
      </rPr>
      <t>250109100100739935492569</t>
    </r>
  </si>
  <si>
    <r>
      <rPr>
        <sz val="4.5"/>
        <rFont val="Trebuchet MS"/>
        <family val="2"/>
      </rPr>
      <t>Transfer to GODWIN MOSES ARONG</t>
    </r>
  </si>
  <si>
    <r>
      <rPr>
        <sz val="4.5"/>
        <rFont val="Trebuchet MS"/>
        <family val="2"/>
      </rPr>
      <t>250109010100743858610396</t>
    </r>
  </si>
  <si>
    <r>
      <rPr>
        <sz val="4.5"/>
        <rFont val="Trebuchet MS"/>
        <family val="2"/>
      </rPr>
      <t>Transfer to Jessy Global Enterprises</t>
    </r>
  </si>
  <si>
    <r>
      <rPr>
        <sz val="4.5"/>
        <rFont val="Trebuchet MS"/>
        <family val="2"/>
      </rPr>
      <t>250110020100747522890774</t>
    </r>
  </si>
  <si>
    <r>
      <rPr>
        <sz val="4.5"/>
        <rFont val="Trebuchet MS"/>
        <family val="2"/>
      </rPr>
      <t>Transfer to POS Transfer - CHUKWUEMEKA ANENE</t>
    </r>
  </si>
  <si>
    <r>
      <rPr>
        <sz val="4.5"/>
        <rFont val="Trebuchet MS"/>
        <family val="2"/>
      </rPr>
      <t>250110020100747905041194</t>
    </r>
  </si>
  <si>
    <r>
      <rPr>
        <sz val="4.5"/>
        <rFont val="Trebuchet MS"/>
        <family val="2"/>
      </rPr>
      <t>250110010100748524623406</t>
    </r>
  </si>
  <si>
    <r>
      <rPr>
        <sz val="4.5"/>
        <rFont val="Trebuchet MS"/>
        <family val="2"/>
      </rPr>
      <t>250110140200748662579204</t>
    </r>
  </si>
  <si>
    <r>
      <rPr>
        <sz val="4.5"/>
        <rFont val="Trebuchet MS"/>
        <family val="2"/>
      </rPr>
      <t>250110020100750162853814</t>
    </r>
  </si>
  <si>
    <r>
      <rPr>
        <sz val="4.5"/>
        <rFont val="Trebuchet MS"/>
        <family val="2"/>
      </rPr>
      <t>250111010100760805016094</t>
    </r>
  </si>
  <si>
    <r>
      <rPr>
        <sz val="4.5"/>
        <rFont val="Trebuchet MS"/>
        <family val="2"/>
      </rPr>
      <t>250111100100767136391259</t>
    </r>
  </si>
  <si>
    <r>
      <rPr>
        <sz val="4.5"/>
        <rFont val="Trebuchet MS"/>
        <family val="2"/>
      </rPr>
      <t>250112100100779274414775</t>
    </r>
  </si>
  <si>
    <r>
      <rPr>
        <sz val="4.5"/>
        <rFont val="Trebuchet MS"/>
        <family val="2"/>
      </rPr>
      <t>Transfer from AGBADU EMMANUEL AGBADU</t>
    </r>
  </si>
  <si>
    <r>
      <rPr>
        <sz val="4.5"/>
        <rFont val="Trebuchet MS"/>
        <family val="2"/>
      </rPr>
      <t>250112010100781104266213</t>
    </r>
  </si>
  <si>
    <r>
      <rPr>
        <sz val="4.5"/>
        <rFont val="Trebuchet MS"/>
        <family val="2"/>
      </rPr>
      <t>250112140200780956528794</t>
    </r>
  </si>
  <si>
    <r>
      <rPr>
        <sz val="4.5"/>
        <rFont val="Trebuchet MS"/>
        <family val="2"/>
      </rPr>
      <t>Transfer from PRECIOUS UCHECHUKWU OGBUINYA</t>
    </r>
  </si>
  <si>
    <r>
      <rPr>
        <sz val="4.5"/>
        <rFont val="Trebuchet MS"/>
        <family val="2"/>
      </rPr>
      <t>090405250112211047113395033728</t>
    </r>
  </si>
  <si>
    <r>
      <rPr>
        <sz val="4.5"/>
        <rFont val="Trebuchet MS"/>
        <family val="2"/>
      </rPr>
      <t>250113010100788664429041</t>
    </r>
  </si>
  <si>
    <r>
      <rPr>
        <sz val="4.5"/>
        <rFont val="Trebuchet MS"/>
        <family val="2"/>
      </rPr>
      <t>250113020100788807340155</t>
    </r>
  </si>
  <si>
    <r>
      <rPr>
        <sz val="4.5"/>
        <rFont val="Trebuchet MS"/>
        <family val="2"/>
      </rPr>
      <t>250113100100794380299759</t>
    </r>
  </si>
  <si>
    <r>
      <rPr>
        <sz val="4.5"/>
        <rFont val="Trebuchet MS"/>
        <family val="2"/>
      </rPr>
      <t>Transfer to FRIDAY DANIEL ANYIGOR</t>
    </r>
  </si>
  <si>
    <r>
      <rPr>
        <sz val="4.5"/>
        <rFont val="Trebuchet MS"/>
        <family val="2"/>
      </rPr>
      <t>250114020100799797518913</t>
    </r>
  </si>
  <si>
    <r>
      <rPr>
        <sz val="4.5"/>
        <rFont val="Trebuchet MS"/>
        <family val="2"/>
      </rPr>
      <t>250115100100814669366093</t>
    </r>
  </si>
  <si>
    <r>
      <rPr>
        <sz val="4.5"/>
        <rFont val="Trebuchet MS"/>
        <family val="2"/>
      </rPr>
      <t>250115100100814624830402</t>
    </r>
  </si>
  <si>
    <r>
      <rPr>
        <sz val="4.5"/>
        <rFont val="Trebuchet MS"/>
        <family val="2"/>
      </rPr>
      <t>Transfer from UCHENNA OBUTE OJAJA</t>
    </r>
  </si>
  <si>
    <r>
      <rPr>
        <sz val="4.5"/>
        <rFont val="Trebuchet MS"/>
        <family val="2"/>
      </rPr>
      <t>250115010100815009880983</t>
    </r>
  </si>
  <si>
    <r>
      <rPr>
        <sz val="4.5"/>
        <rFont val="Trebuchet MS"/>
        <family val="2"/>
      </rPr>
      <t>250115140200814975310321</t>
    </r>
  </si>
  <si>
    <r>
      <rPr>
        <sz val="4.5"/>
        <rFont val="Trebuchet MS"/>
        <family val="2"/>
      </rPr>
      <t>250118100100860092745000</t>
    </r>
  </si>
  <si>
    <r>
      <rPr>
        <sz val="4.5"/>
        <rFont val="Trebuchet MS"/>
        <family val="2"/>
      </rPr>
      <t>Transfer from ODINAKA EMMANUEL EZEKA</t>
    </r>
  </si>
  <si>
    <r>
      <rPr>
        <sz val="4.5"/>
        <rFont val="Trebuchet MS"/>
        <family val="2"/>
      </rPr>
      <t>250118010100864029299975</t>
    </r>
  </si>
  <si>
    <r>
      <rPr>
        <sz val="4.5"/>
        <rFont val="Trebuchet MS"/>
        <family val="2"/>
      </rPr>
      <t>250118010100865023367142</t>
    </r>
  </si>
  <si>
    <r>
      <rPr>
        <sz val="4.5"/>
        <rFont val="Trebuchet MS"/>
        <family val="2"/>
      </rPr>
      <t>250118020100866653571064</t>
    </r>
  </si>
  <si>
    <r>
      <rPr>
        <sz val="4.5"/>
        <rFont val="Trebuchet MS"/>
        <family val="2"/>
      </rPr>
      <t>000014250119091851288430159378</t>
    </r>
  </si>
  <si>
    <r>
      <rPr>
        <sz val="4.5"/>
        <rFont val="Trebuchet MS"/>
        <family val="2"/>
      </rPr>
      <t>250119140200869933552828</t>
    </r>
  </si>
  <si>
    <r>
      <rPr>
        <sz val="4.5"/>
        <rFont val="Trebuchet MS"/>
        <family val="2"/>
      </rPr>
      <t>250119100100875387208215</t>
    </r>
  </si>
  <si>
    <r>
      <rPr>
        <sz val="4.5"/>
        <rFont val="Trebuchet MS"/>
        <family val="2"/>
      </rPr>
      <t>250121100100895960553740</t>
    </r>
  </si>
  <si>
    <r>
      <rPr>
        <sz val="4.5"/>
        <rFont val="Trebuchet MS"/>
        <family val="2"/>
      </rPr>
      <t>250121100100901262175078</t>
    </r>
  </si>
  <si>
    <r>
      <rPr>
        <sz val="4.5"/>
        <rFont val="Trebuchet MS"/>
        <family val="2"/>
      </rPr>
      <t>250121100100905450441207</t>
    </r>
  </si>
  <si>
    <r>
      <rPr>
        <sz val="4.5"/>
        <rFont val="Trebuchet MS"/>
        <family val="2"/>
      </rPr>
      <t>250122010100909795900430</t>
    </r>
  </si>
  <si>
    <r>
      <rPr>
        <sz val="4.5"/>
        <rFont val="Trebuchet MS"/>
        <family val="2"/>
      </rPr>
      <t>250122140200909796494985</t>
    </r>
  </si>
  <si>
    <r>
      <rPr>
        <sz val="4.5"/>
        <rFont val="Trebuchet MS"/>
        <family val="2"/>
      </rPr>
      <t>Transfer to Chuks Ventures</t>
    </r>
  </si>
  <si>
    <r>
      <rPr>
        <sz val="4.5"/>
        <rFont val="Trebuchet MS"/>
        <family val="2"/>
      </rPr>
      <t>250122020100910480885491</t>
    </r>
  </si>
  <si>
    <r>
      <rPr>
        <sz val="4.5"/>
        <rFont val="Trebuchet MS"/>
        <family val="2"/>
      </rPr>
      <t>Transfer to CHIAMAKA JENNIFER CHUKWUSON</t>
    </r>
  </si>
  <si>
    <r>
      <rPr>
        <sz val="4.5"/>
        <rFont val="Trebuchet MS"/>
        <family val="2"/>
      </rPr>
      <t>250123010100924804631984</t>
    </r>
  </si>
  <si>
    <r>
      <rPr>
        <sz val="4.5"/>
        <rFont val="Trebuchet MS"/>
        <family val="2"/>
      </rPr>
      <t>Transfer to ONYEMAECHI NWIGWE</t>
    </r>
  </si>
  <si>
    <r>
      <rPr>
        <sz val="4.5"/>
        <rFont val="Trebuchet MS"/>
        <family val="2"/>
      </rPr>
      <t>250123020100924904241455</t>
    </r>
  </si>
  <si>
    <r>
      <rPr>
        <sz val="4.5"/>
        <rFont val="Trebuchet MS"/>
        <family val="2"/>
      </rPr>
      <t>250123100100932518573671</t>
    </r>
  </si>
  <si>
    <r>
      <rPr>
        <sz val="4.5"/>
        <rFont val="Trebuchet MS"/>
        <family val="2"/>
      </rPr>
      <t>250124100100937022648069</t>
    </r>
  </si>
  <si>
    <r>
      <rPr>
        <sz val="4.5"/>
        <rFont val="Trebuchet MS"/>
        <family val="2"/>
      </rPr>
      <t>250125100100952102096452</t>
    </r>
  </si>
  <si>
    <r>
      <rPr>
        <sz val="4.5"/>
        <rFont val="Trebuchet MS"/>
        <family val="2"/>
      </rPr>
      <t>Mobile data</t>
    </r>
  </si>
  <si>
    <r>
      <rPr>
        <sz val="4.5"/>
        <rFont val="Trebuchet MS"/>
        <family val="2"/>
      </rPr>
      <t>250125110100952407315059</t>
    </r>
  </si>
  <si>
    <r>
      <rPr>
        <sz val="4.5"/>
        <rFont val="Trebuchet MS"/>
        <family val="2"/>
      </rPr>
      <t>000014250125234729294272681008</t>
    </r>
  </si>
  <si>
    <r>
      <rPr>
        <sz val="4.5"/>
        <rFont val="Trebuchet MS"/>
        <family val="2"/>
      </rPr>
      <t>250125140200964956965310</t>
    </r>
  </si>
  <si>
    <r>
      <rPr>
        <sz val="4.5"/>
        <rFont val="Trebuchet MS"/>
        <family val="2"/>
      </rPr>
      <t>Transfer to POS Transfer-ALUMA UCHENNA VICTOR</t>
    </r>
  </si>
  <si>
    <r>
      <rPr>
        <sz val="4.5"/>
        <rFont val="Trebuchet MS"/>
        <family val="2"/>
      </rPr>
      <t>250126020100969937026319</t>
    </r>
  </si>
  <si>
    <r>
      <rPr>
        <sz val="4.5"/>
        <rFont val="Trebuchet MS"/>
        <family val="2"/>
      </rPr>
      <t>250126100100971937398610</t>
    </r>
  </si>
  <si>
    <r>
      <rPr>
        <sz val="4.5"/>
        <rFont val="Trebuchet MS"/>
        <family val="2"/>
      </rPr>
      <t>250126100100974949899733</t>
    </r>
  </si>
  <si>
    <r>
      <rPr>
        <sz val="4.5"/>
        <rFont val="Trebuchet MS"/>
        <family val="2"/>
      </rPr>
      <t>250127100100980731622384</t>
    </r>
  </si>
  <si>
    <r>
      <rPr>
        <sz val="4.5"/>
        <rFont val="Trebuchet MS"/>
        <family val="2"/>
      </rPr>
      <t>250128100100998381626058</t>
    </r>
  </si>
  <si>
    <r>
      <rPr>
        <sz val="4.5"/>
        <rFont val="Trebuchet MS"/>
        <family val="2"/>
      </rPr>
      <t>250129100100008716581326</t>
    </r>
  </si>
  <si>
    <r>
      <rPr>
        <sz val="4.5"/>
        <rFont val="Trebuchet MS"/>
        <family val="2"/>
      </rPr>
      <t>250129010100012038851437</t>
    </r>
  </si>
  <si>
    <r>
      <rPr>
        <sz val="4.5"/>
        <rFont val="Trebuchet MS"/>
        <family val="2"/>
      </rPr>
      <t>250129140200011947314693</t>
    </r>
  </si>
  <si>
    <r>
      <rPr>
        <sz val="4.5"/>
        <rFont val="Trebuchet MS"/>
        <family val="2"/>
      </rPr>
      <t>30 Jan</t>
    </r>
  </si>
  <si>
    <r>
      <rPr>
        <sz val="4.5"/>
        <rFont val="Trebuchet MS"/>
        <family val="2"/>
      </rPr>
      <t>Transfer to VICTOR EMEKA AMANO</t>
    </r>
  </si>
  <si>
    <r>
      <rPr>
        <sz val="4.5"/>
        <rFont val="Trebuchet MS"/>
        <family val="2"/>
      </rPr>
      <t>250130010100024585164282</t>
    </r>
  </si>
  <si>
    <r>
      <rPr>
        <sz val="4.5"/>
        <rFont val="Trebuchet MS"/>
        <family val="2"/>
      </rPr>
      <t>250130010100024830932741</t>
    </r>
  </si>
  <si>
    <r>
      <rPr>
        <sz val="4.5"/>
        <rFont val="Trebuchet MS"/>
        <family val="2"/>
      </rPr>
      <t>250130140200024876652131</t>
    </r>
  </si>
  <si>
    <r>
      <rPr>
        <sz val="4.5"/>
        <rFont val="Trebuchet MS"/>
        <family val="2"/>
      </rPr>
      <t>Transfer to precious chidinma kalu</t>
    </r>
  </si>
  <si>
    <r>
      <rPr>
        <sz val="4.5"/>
        <rFont val="Trebuchet MS"/>
        <family val="2"/>
      </rPr>
      <t>250130010100028209733197</t>
    </r>
  </si>
  <si>
    <r>
      <rPr>
        <sz val="4.5"/>
        <rFont val="Trebuchet MS"/>
        <family val="2"/>
      </rPr>
      <t>31 Jan</t>
    </r>
  </si>
  <si>
    <r>
      <rPr>
        <sz val="4.5"/>
        <rFont val="Trebuchet MS"/>
        <family val="2"/>
      </rPr>
      <t>Transfer to UDEH PATRICK</t>
    </r>
  </si>
  <si>
    <r>
      <rPr>
        <sz val="4.5"/>
        <rFont val="Trebuchet MS"/>
        <family val="2"/>
      </rPr>
      <t>250131020100037938194798</t>
    </r>
  </si>
  <si>
    <r>
      <rPr>
        <sz val="4.5"/>
        <rFont val="Trebuchet MS"/>
        <family val="2"/>
      </rPr>
      <t>250131100100043666363928</t>
    </r>
  </si>
  <si>
    <r>
      <rPr>
        <sz val="4.5"/>
        <rFont val="Trebuchet MS"/>
        <family val="2"/>
      </rPr>
      <t>Transfer to ZENITH WINE SUPER STORE</t>
    </r>
  </si>
  <si>
    <r>
      <rPr>
        <sz val="4.5"/>
        <rFont val="Trebuchet MS"/>
        <family val="2"/>
      </rPr>
      <t>250131020100044702923448</t>
    </r>
  </si>
  <si>
    <r>
      <rPr>
        <sz val="4.5"/>
        <rFont val="Trebuchet MS"/>
        <family val="2"/>
      </rPr>
      <t>Transfer from nwedeogu johnson michael</t>
    </r>
  </si>
  <si>
    <r>
      <rPr>
        <sz val="4.5"/>
        <rFont val="Trebuchet MS"/>
        <family val="2"/>
      </rPr>
      <t>090405250131171701410440596703</t>
    </r>
  </si>
  <si>
    <r>
      <rPr>
        <sz val="4.5"/>
        <rFont val="Trebuchet MS"/>
        <family val="2"/>
      </rPr>
      <t>Transfer to UCI MINES &amp; INTEGRATED SERVICES LTD - Uci mines and integrated services</t>
    </r>
  </si>
  <si>
    <r>
      <rPr>
        <sz val="4.5"/>
        <rFont val="Trebuchet MS"/>
        <family val="2"/>
      </rPr>
      <t>250131020100044848776075</t>
    </r>
  </si>
  <si>
    <r>
      <rPr>
        <sz val="4.5"/>
        <rFont val="Trebuchet MS"/>
        <family val="2"/>
      </rPr>
      <t>02 Feb</t>
    </r>
  </si>
  <si>
    <r>
      <rPr>
        <sz val="4.5"/>
        <rFont val="Trebuchet MS"/>
        <family val="2"/>
      </rPr>
      <t>000014250202160039278088594426</t>
    </r>
  </si>
  <si>
    <r>
      <rPr>
        <sz val="4.5"/>
        <rFont val="Trebuchet MS"/>
        <family val="2"/>
      </rPr>
      <t>250202140200073668497228</t>
    </r>
  </si>
  <si>
    <r>
      <rPr>
        <sz val="4.5"/>
        <rFont val="Trebuchet MS"/>
        <family val="2"/>
      </rPr>
      <t>250202100100075667967723</t>
    </r>
  </si>
  <si>
    <r>
      <rPr>
        <sz val="4.5"/>
        <rFont val="Trebuchet MS"/>
        <family val="2"/>
      </rPr>
      <t>04 Feb</t>
    </r>
  </si>
  <si>
    <r>
      <rPr>
        <sz val="4.5"/>
        <rFont val="Trebuchet MS"/>
        <family val="2"/>
      </rPr>
      <t>250204100100102440278357</t>
    </r>
  </si>
  <si>
    <r>
      <rPr>
        <sz val="4.5"/>
        <rFont val="Trebuchet MS"/>
        <family val="2"/>
      </rPr>
      <t>Transfer to BONAVENTURE OGUJUBA</t>
    </r>
  </si>
  <si>
    <r>
      <rPr>
        <sz val="4.5"/>
        <rFont val="Trebuchet MS"/>
        <family val="2"/>
      </rPr>
      <t>250204020100108953194197</t>
    </r>
  </si>
  <si>
    <r>
      <rPr>
        <sz val="4.5"/>
        <rFont val="Trebuchet MS"/>
        <family val="2"/>
      </rPr>
      <t>06 Feb</t>
    </r>
  </si>
  <si>
    <r>
      <rPr>
        <sz val="4.5"/>
        <rFont val="Trebuchet MS"/>
        <family val="2"/>
      </rPr>
      <t>250206020100135911037761</t>
    </r>
  </si>
  <si>
    <r>
      <rPr>
        <sz val="4.5"/>
        <rFont val="Trebuchet MS"/>
        <family val="2"/>
      </rPr>
      <t>250206020100136766508461</t>
    </r>
  </si>
  <si>
    <r>
      <rPr>
        <sz val="4.5"/>
        <rFont val="Trebuchet MS"/>
        <family val="2"/>
      </rPr>
      <t>07 Feb</t>
    </r>
  </si>
  <si>
    <r>
      <rPr>
        <sz val="4.5"/>
        <rFont val="Trebuchet MS"/>
        <family val="2"/>
      </rPr>
      <t>Transfer to BONAVENTURE ZIKOM OGUJUBA</t>
    </r>
  </si>
  <si>
    <r>
      <rPr>
        <sz val="4.5"/>
        <rFont val="Trebuchet MS"/>
        <family val="2"/>
      </rPr>
      <t>250207010100149533809836</t>
    </r>
  </si>
  <si>
    <r>
      <rPr>
        <sz val="4.5"/>
        <rFont val="Trebuchet MS"/>
        <family val="2"/>
      </rPr>
      <t>250207010100154343269392</t>
    </r>
  </si>
  <si>
    <r>
      <rPr>
        <sz val="4.5"/>
        <rFont val="Trebuchet MS"/>
        <family val="2"/>
      </rPr>
      <t>250207140200154270674281</t>
    </r>
  </si>
  <si>
    <t>Value Date</t>
  </si>
  <si>
    <t>Description</t>
  </si>
  <si>
    <t>Debit/Credit(₦)</t>
  </si>
  <si>
    <t>Airtime</t>
  </si>
  <si>
    <t>Transfer from HYGITEX MULTI-TRADE CONCEPTS</t>
  </si>
  <si>
    <t>Transfer from AGWU CHINAZA NKAMA</t>
  </si>
  <si>
    <t>Electronic Money Transfer Levy</t>
  </si>
  <si>
    <t>Transfer to ELUGWU LAZARUS AFAM</t>
  </si>
  <si>
    <t>Transfer to CHI ODI FOOD STUFF</t>
  </si>
  <si>
    <t>Transfer to UCHE OMEODO GLOBAL POS</t>
  </si>
  <si>
    <t>Transfer to ERNESTINA UCHENNA ABAH</t>
  </si>
  <si>
    <t>Transfer from CHIDERA NWEKE</t>
  </si>
  <si>
    <t>Transfer to SOLOMON CHIGOZIE ABBA</t>
  </si>
  <si>
    <t>Transfer from CDL</t>
  </si>
  <si>
    <t>Transfer from Ojaja Uc Enterprise</t>
  </si>
  <si>
    <t>Transfer from SIR ERUDITE GLOBAL COMMUNICATION - SIR ERUDITE GLOBAL</t>
  </si>
  <si>
    <t>Transfer from UKAMAKA CHIOMA NWALI</t>
  </si>
  <si>
    <t>Transfer from WISDOM JUNIOR LINUS</t>
  </si>
  <si>
    <t>Transfer to GREATNESS EBUKA OKEREKE</t>
  </si>
  <si>
    <t>Transfer to CHINECHEREM JUDITH NWUZOR</t>
  </si>
  <si>
    <t>Transfer from Michael Christopher Awam</t>
  </si>
  <si>
    <t>Transfer to Michael Christopher Awam</t>
  </si>
  <si>
    <t>Transfer from MICHAEL CHRISTOPHER AWAM</t>
  </si>
  <si>
    <t>Transfer to UJUNWA CYNTHIA ANARI</t>
  </si>
  <si>
    <t>Transfer to UKAMAKA FAVOUR NWALI</t>
  </si>
  <si>
    <t>Transfer to POS Transfer-SHEDRACK OMINYI OMEREDE</t>
  </si>
  <si>
    <t>Transfer to ONWE, EZIKEL OLUCHUKWU</t>
  </si>
  <si>
    <t>Transfer to IGBO JOSEPH IHEANACHOR</t>
  </si>
  <si>
    <t>Transfer to PRECIOUS CHINYERE OBASI</t>
  </si>
  <si>
    <t>Transfer to NNAMANI BOUTIQUE</t>
  </si>
  <si>
    <t>Transfer to PRAISE CHIDI IBEOBI</t>
  </si>
  <si>
    <t>Transfer from franklinexclusivehote and towers Nigeria limited</t>
  </si>
  <si>
    <t>Transfer to PEACECARE MEDICALS</t>
  </si>
  <si>
    <t>Transfer from EMMANUEL MONDAY NGWUTA</t>
  </si>
  <si>
    <t>Transfer to IDONGESIT UKEME EKOT</t>
  </si>
  <si>
    <t>Transfer to OBINNA AWOKE IBINA</t>
  </si>
  <si>
    <t>Transfer to ONYII ENTERPRISES 2</t>
  </si>
  <si>
    <t>Transfer to POS Transfer-PRINCE NNAMDI EZE</t>
  </si>
  <si>
    <t>Transfer from SAMSON CHIEGEONUWA OBOGE</t>
  </si>
  <si>
    <t>Transfer to MARTHA CHIADIKAOBI NWORIE</t>
  </si>
  <si>
    <t>Transfer to GODWIN MOSES ARONG</t>
  </si>
  <si>
    <t>Transfer to Jessy Global Enterprises</t>
  </si>
  <si>
    <t>Transfer to POS Transfer - CHUKWUEMEKA ANENE</t>
  </si>
  <si>
    <t>Transfer from AGBADU EMMANUEL AGBADU</t>
  </si>
  <si>
    <t>Transfer from PRECIOUS UCHECHUKWU OGBUINYA</t>
  </si>
  <si>
    <t>Transfer to FRIDAY DANIEL ANYIGOR</t>
  </si>
  <si>
    <t>Transfer from UCHENNA OBUTE OJAJA</t>
  </si>
  <si>
    <t>Transfer from ODINAKA EMMANUEL EZEKA</t>
  </si>
  <si>
    <t>Transfer to Chuks Ventures</t>
  </si>
  <si>
    <t>Transfer to CHIAMAKA JENNIFER CHUKWUSON</t>
  </si>
  <si>
    <t>Transfer to ONYEMAECHI NWIGWE</t>
  </si>
  <si>
    <t>Mobile data</t>
  </si>
  <si>
    <t>Transfer to POS Transfer-ALUMA UCHENNA VICTOR</t>
  </si>
  <si>
    <t>Transfer to VICTOR EMEKA AMANO</t>
  </si>
  <si>
    <t>Transfer to precious chidinma kalu</t>
  </si>
  <si>
    <t>Transfer to UDEH PATRICK</t>
  </si>
  <si>
    <t>Transfer to ZENITH WINE SUPER STORE</t>
  </si>
  <si>
    <t>Transfer from nwedeogu johnson michael</t>
  </si>
  <si>
    <t>Transfer to UCI MINES &amp; INTEGRATED SERVICES LTD - Uci mines and integrated services</t>
  </si>
  <si>
    <t>Transfer to BONAVENTURE OGUJUBA</t>
  </si>
  <si>
    <t>Transfer to BONAVENTURE ZIKOM OGUJUBA</t>
  </si>
  <si>
    <t>Purpose</t>
  </si>
  <si>
    <t>Data</t>
  </si>
  <si>
    <t>Electronic money</t>
  </si>
  <si>
    <t>Hair</t>
  </si>
  <si>
    <t>Cloths</t>
  </si>
  <si>
    <t>Transport</t>
  </si>
  <si>
    <t>Bags</t>
  </si>
  <si>
    <t>Foot wear</t>
  </si>
  <si>
    <t>Entertainment</t>
  </si>
  <si>
    <t>Sister</t>
  </si>
  <si>
    <t>Mum</t>
  </si>
  <si>
    <t>Debit</t>
  </si>
  <si>
    <t>Credit</t>
  </si>
  <si>
    <t>Bf</t>
  </si>
  <si>
    <t>Row Labels</t>
  </si>
  <si>
    <t>Grand Total</t>
  </si>
  <si>
    <t>Month</t>
  </si>
  <si>
    <t>Sum of Debit/Credit(₦)</t>
  </si>
  <si>
    <t>January</t>
  </si>
  <si>
    <t>(All)</t>
  </si>
  <si>
    <t>Transaction status</t>
  </si>
  <si>
    <t>Days</t>
  </si>
  <si>
    <t>Sunday</t>
  </si>
  <si>
    <t>Monday</t>
  </si>
  <si>
    <t>Tuesday</t>
  </si>
  <si>
    <t>Wednesday</t>
  </si>
  <si>
    <t>Thursday</t>
  </si>
  <si>
    <t>Friday</t>
  </si>
  <si>
    <t>Saturday</t>
  </si>
  <si>
    <t>Column Labels</t>
  </si>
  <si>
    <t>NECHES QUARTELY EXPENSE ANALYSIS</t>
  </si>
  <si>
    <t>February</t>
  </si>
  <si>
    <t>December</t>
  </si>
  <si>
    <t>Foodstuffs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</si>
</sst>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70]* #,##0_-;\-[$₦-470]* #,##0_-;_-[$₦-470]* &quot;-&quot;??_-;_-@_-"/>
  </numFmts>
  <fonts count="8" x14ac:knownFonts="1">
    <font>
      <sz val="10"/>
      <color rgb="FF000000"/>
      <name val="Times New Roman"/>
      <charset val="204"/>
    </font>
    <font>
      <sz val="12"/>
      <name val="Trebuchet MS"/>
    </font>
    <font>
      <sz val="12"/>
      <name val="Trebuchet MS"/>
      <family val="2"/>
    </font>
    <font>
      <sz val="4.5"/>
      <name val="Trebuchet MS"/>
      <family val="2"/>
    </font>
    <font>
      <b/>
      <sz val="4.5"/>
      <name val="Arial"/>
      <family val="2"/>
    </font>
    <font>
      <sz val="8"/>
      <name val="Times New Roman"/>
      <charset val="204"/>
    </font>
    <font>
      <sz val="10"/>
      <color rgb="FFFF0000"/>
      <name val="Times New Roman"/>
      <family val="1"/>
    </font>
    <font>
      <b/>
      <sz val="16"/>
      <color theme="0"/>
      <name val="Times New Roman"/>
      <family val="1"/>
    </font>
  </fonts>
  <fills count="5">
    <fill>
      <patternFill patternType="none"/>
    </fill>
    <fill>
      <patternFill patternType="gray125"/>
    </fill>
    <fill>
      <patternFill patternType="solid">
        <fgColor rgb="FFF8F8FA"/>
      </patternFill>
    </fill>
    <fill>
      <patternFill patternType="solid">
        <fgColor theme="3"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Alignment="1">
      <alignment horizontal="left" vertical="top"/>
    </xf>
    <xf numFmtId="14" fontId="0" fillId="0" borderId="0" xfId="0" applyNumberFormat="1" applyAlignment="1">
      <alignment horizontal="left" vertical="top"/>
    </xf>
    <xf numFmtId="49" fontId="0" fillId="0" borderId="0" xfId="0" applyNumberFormat="1" applyAlignment="1">
      <alignment horizontal="left" vertical="top"/>
    </xf>
    <xf numFmtId="0" fontId="0" fillId="0" borderId="0" xfId="0" pivotButton="1" applyAlignment="1">
      <alignment horizontal="left" vertical="top"/>
    </xf>
    <xf numFmtId="2" fontId="0" fillId="0" borderId="0" xfId="0" applyNumberFormat="1" applyAlignment="1">
      <alignment horizontal="right" vertical="top"/>
    </xf>
    <xf numFmtId="1" fontId="0" fillId="0" borderId="0" xfId="0" applyNumberFormat="1" applyAlignment="1">
      <alignment horizontal="right" vertical="top"/>
    </xf>
    <xf numFmtId="49" fontId="0" fillId="0" borderId="0" xfId="0" applyNumberFormat="1" applyAlignment="1">
      <alignment horizontal="right" vertical="top"/>
    </xf>
    <xf numFmtId="0" fontId="6" fillId="4" borderId="0" xfId="0" applyFont="1" applyFill="1" applyAlignment="1">
      <alignment horizontal="left" vertical="top"/>
    </xf>
    <xf numFmtId="0" fontId="1" fillId="2" borderId="0" xfId="0" applyFont="1" applyFill="1" applyAlignment="1">
      <alignment horizontal="center" vertical="top" wrapText="1"/>
    </xf>
    <xf numFmtId="0" fontId="7" fillId="3" borderId="0" xfId="0" applyFont="1" applyFill="1" applyAlignment="1">
      <alignment horizontal="center" vertical="center"/>
    </xf>
    <xf numFmtId="0" fontId="0" fillId="0" borderId="0" xfId="0" applyNumberFormat="1" applyAlignment="1">
      <alignment horizontal="left" vertical="top"/>
    </xf>
  </cellXfs>
  <cellStyles count="1">
    <cellStyle name="Normal" xfId="0" builtinId="0"/>
  </cellStyles>
  <dxfs count="8">
    <dxf>
      <numFmt numFmtId="30" formatCode="@"/>
      <alignment horizontal="right" vertical="top" textRotation="0" wrapText="0" indent="0" justifyLastLine="0" shrinkToFit="0" readingOrder="0"/>
    </dxf>
    <dxf>
      <numFmt numFmtId="2" formatCode="0.00"/>
      <alignment horizontal="right" vertical="top" textRotation="0" wrapText="0" indent="0" justifyLastLine="0" shrinkToFit="0" readingOrder="0"/>
    </dxf>
    <dxf>
      <numFmt numFmtId="30" formatCode="@"/>
      <alignment horizontal="right" vertical="top" textRotation="0" wrapText="0" indent="0" justifyLastLine="0" shrinkToFit="0" readingOrder="0"/>
    </dxf>
    <dxf>
      <numFmt numFmtId="1" formatCode="0"/>
      <alignment horizontal="righ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19" formatCode="m/d/yyyy"/>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expenses.xlsx]Purpose!PivotTable2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Purpose of transaction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Purpose!$B$3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Purpose!$A$4:$A$13</c:f>
              <c:strCache>
                <c:ptCount val="9"/>
                <c:pt idx="0">
                  <c:v>Data</c:v>
                </c:pt>
                <c:pt idx="1">
                  <c:v>Electronic money</c:v>
                </c:pt>
                <c:pt idx="2">
                  <c:v>Airtime</c:v>
                </c:pt>
                <c:pt idx="3">
                  <c:v>Transport</c:v>
                </c:pt>
                <c:pt idx="4">
                  <c:v>Hair</c:v>
                </c:pt>
                <c:pt idx="5">
                  <c:v>Foot wear</c:v>
                </c:pt>
                <c:pt idx="6">
                  <c:v>Bags</c:v>
                </c:pt>
                <c:pt idx="7">
                  <c:v>Entertainment</c:v>
                </c:pt>
                <c:pt idx="8">
                  <c:v>Cloths</c:v>
                </c:pt>
              </c:strCache>
            </c:strRef>
          </c:cat>
          <c:val>
            <c:numRef>
              <c:f>Purpose!$B$4:$B$13</c:f>
              <c:numCache>
                <c:formatCode>General</c:formatCode>
                <c:ptCount val="9"/>
                <c:pt idx="0">
                  <c:v>800</c:v>
                </c:pt>
                <c:pt idx="1">
                  <c:v>1200</c:v>
                </c:pt>
                <c:pt idx="2">
                  <c:v>22472</c:v>
                </c:pt>
                <c:pt idx="3">
                  <c:v>24700</c:v>
                </c:pt>
                <c:pt idx="4">
                  <c:v>40000</c:v>
                </c:pt>
                <c:pt idx="5">
                  <c:v>57500</c:v>
                </c:pt>
                <c:pt idx="6">
                  <c:v>58200</c:v>
                </c:pt>
                <c:pt idx="7">
                  <c:v>173900</c:v>
                </c:pt>
                <c:pt idx="8">
                  <c:v>253700</c:v>
                </c:pt>
              </c:numCache>
            </c:numRef>
          </c:val>
          <c:extLst>
            <c:ext xmlns:c16="http://schemas.microsoft.com/office/drawing/2014/chart" uri="{C3380CC4-5D6E-409C-BE32-E72D297353CC}">
              <c16:uniqueId val="{00000000-0ABA-4E45-9991-5125ED8A27F3}"/>
            </c:ext>
          </c:extLst>
        </c:ser>
        <c:dLbls>
          <c:dLblPos val="outEnd"/>
          <c:showLegendKey val="0"/>
          <c:showVal val="1"/>
          <c:showCatName val="0"/>
          <c:showSerName val="0"/>
          <c:showPercent val="0"/>
          <c:showBubbleSize val="0"/>
        </c:dLbls>
        <c:gapWidth val="182"/>
        <c:axId val="453346360"/>
        <c:axId val="453349640"/>
      </c:barChart>
      <c:catAx>
        <c:axId val="453346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49640"/>
        <c:crosses val="autoZero"/>
        <c:auto val="1"/>
        <c:lblAlgn val="ctr"/>
        <c:lblOffset val="100"/>
        <c:noMultiLvlLbl val="0"/>
      </c:catAx>
      <c:valAx>
        <c:axId val="453349640"/>
        <c:scaling>
          <c:orientation val="minMax"/>
        </c:scaling>
        <c:delete val="1"/>
        <c:axPos val="b"/>
        <c:numFmt formatCode="General" sourceLinked="1"/>
        <c:majorTickMark val="none"/>
        <c:minorTickMark val="none"/>
        <c:tickLblPos val="nextTo"/>
        <c:crossAx val="453346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expenses.xlsx]Transaction by month!PivotTable3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a:t>
            </a:r>
            <a:r>
              <a:rPr lang="en-US" b="1" baseline="0"/>
              <a:t>  by the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 by month'!$B$3</c:f>
              <c:strCache>
                <c:ptCount val="1"/>
                <c:pt idx="0">
                  <c:v>Total</c:v>
                </c:pt>
              </c:strCache>
            </c:strRef>
          </c:tx>
          <c:spPr>
            <a:ln w="28575" cap="rnd">
              <a:solidFill>
                <a:schemeClr val="accent1"/>
              </a:solidFill>
              <a:round/>
            </a:ln>
            <a:effectLst/>
          </c:spPr>
          <c:marker>
            <c:symbol val="none"/>
          </c:marker>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month'!$A$4:$A$7</c:f>
              <c:strCache>
                <c:ptCount val="3"/>
                <c:pt idx="0">
                  <c:v>February</c:v>
                </c:pt>
                <c:pt idx="1">
                  <c:v>January</c:v>
                </c:pt>
                <c:pt idx="2">
                  <c:v>December</c:v>
                </c:pt>
              </c:strCache>
            </c:strRef>
          </c:cat>
          <c:val>
            <c:numRef>
              <c:f>'Transaction by month'!$B$4:$B$7</c:f>
              <c:numCache>
                <c:formatCode>General</c:formatCode>
                <c:ptCount val="3"/>
                <c:pt idx="0">
                  <c:v>77600</c:v>
                </c:pt>
                <c:pt idx="1">
                  <c:v>679022</c:v>
                </c:pt>
                <c:pt idx="2">
                  <c:v>807500</c:v>
                </c:pt>
              </c:numCache>
            </c:numRef>
          </c:val>
          <c:smooth val="0"/>
          <c:extLst>
            <c:ext xmlns:c16="http://schemas.microsoft.com/office/drawing/2014/chart" uri="{C3380CC4-5D6E-409C-BE32-E72D297353CC}">
              <c16:uniqueId val="{00000000-087C-4E1F-920C-96A23BEBB5E5}"/>
            </c:ext>
          </c:extLst>
        </c:ser>
        <c:dLbls>
          <c:dLblPos val="t"/>
          <c:showLegendKey val="0"/>
          <c:showVal val="1"/>
          <c:showCatName val="0"/>
          <c:showSerName val="0"/>
          <c:showPercent val="0"/>
          <c:showBubbleSize val="0"/>
        </c:dLbls>
        <c:smooth val="0"/>
        <c:axId val="860728368"/>
        <c:axId val="860727056"/>
      </c:lineChart>
      <c:catAx>
        <c:axId val="8607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27056"/>
        <c:crosses val="autoZero"/>
        <c:auto val="1"/>
        <c:lblAlgn val="ctr"/>
        <c:lblOffset val="100"/>
        <c:noMultiLvlLbl val="0"/>
      </c:catAx>
      <c:valAx>
        <c:axId val="860727056"/>
        <c:scaling>
          <c:orientation val="minMax"/>
        </c:scaling>
        <c:delete val="1"/>
        <c:axPos val="l"/>
        <c:numFmt formatCode="General" sourceLinked="1"/>
        <c:majorTickMark val="none"/>
        <c:minorTickMark val="none"/>
        <c:tickLblPos val="nextTo"/>
        <c:crossAx val="8607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a:t>
            </a:r>
            <a:r>
              <a:rPr lang="en-US" b="1" baseline="0"/>
              <a:t> by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Sunday</c:v>
                </c:pt>
                <c:pt idx="1">
                  <c:v>Monday</c:v>
                </c:pt>
                <c:pt idx="2">
                  <c:v>Tuesday</c:v>
                </c:pt>
                <c:pt idx="3">
                  <c:v>Wednesday</c:v>
                </c:pt>
                <c:pt idx="4">
                  <c:v>Thursday</c:v>
                </c:pt>
                <c:pt idx="5">
                  <c:v>Friday</c:v>
                </c:pt>
                <c:pt idx="6">
                  <c:v>Saturday</c:v>
                </c:pt>
              </c:strCache>
            </c:strRef>
          </c:cat>
          <c:val>
            <c:numRef>
              <c:f>Sheet1!$B$4:$B$11</c:f>
              <c:numCache>
                <c:formatCode>General</c:formatCode>
                <c:ptCount val="7"/>
                <c:pt idx="0">
                  <c:v>173600</c:v>
                </c:pt>
                <c:pt idx="1">
                  <c:v>224022</c:v>
                </c:pt>
                <c:pt idx="2">
                  <c:v>381150</c:v>
                </c:pt>
                <c:pt idx="3">
                  <c:v>356600</c:v>
                </c:pt>
                <c:pt idx="4">
                  <c:v>114000</c:v>
                </c:pt>
                <c:pt idx="5">
                  <c:v>188300</c:v>
                </c:pt>
                <c:pt idx="6">
                  <c:v>126450</c:v>
                </c:pt>
              </c:numCache>
            </c:numRef>
          </c:val>
          <c:smooth val="0"/>
          <c:extLst>
            <c:ext xmlns:c16="http://schemas.microsoft.com/office/drawing/2014/chart" uri="{C3380CC4-5D6E-409C-BE32-E72D297353CC}">
              <c16:uniqueId val="{00000000-1B94-4072-8905-21D80732BBDB}"/>
            </c:ext>
          </c:extLst>
        </c:ser>
        <c:dLbls>
          <c:dLblPos val="t"/>
          <c:showLegendKey val="0"/>
          <c:showVal val="1"/>
          <c:showCatName val="0"/>
          <c:showSerName val="0"/>
          <c:showPercent val="0"/>
          <c:showBubbleSize val="0"/>
        </c:dLbls>
        <c:smooth val="0"/>
        <c:axId val="553174544"/>
        <c:axId val="553175200"/>
      </c:lineChart>
      <c:catAx>
        <c:axId val="55317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5200"/>
        <c:crosses val="autoZero"/>
        <c:auto val="1"/>
        <c:lblAlgn val="ctr"/>
        <c:lblOffset val="100"/>
        <c:noMultiLvlLbl val="0"/>
      </c:catAx>
      <c:valAx>
        <c:axId val="553175200"/>
        <c:scaling>
          <c:orientation val="minMax"/>
        </c:scaling>
        <c:delete val="1"/>
        <c:axPos val="l"/>
        <c:numFmt formatCode="General" sourceLinked="1"/>
        <c:majorTickMark val="none"/>
        <c:minorTickMark val="none"/>
        <c:tickLblPos val="nextTo"/>
        <c:crossAx val="55317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debit and credit</a:t>
            </a:r>
            <a:endParaRPr lang="en-US" b="1"/>
          </a:p>
        </c:rich>
      </c:tx>
      <c:layout>
        <c:manualLayout>
          <c:xMode val="edge"/>
          <c:yMode val="edge"/>
          <c:x val="0.4094930008748907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Credit</c:v>
                </c:pt>
              </c:strCache>
            </c:strRef>
          </c:tx>
          <c:spPr>
            <a:solidFill>
              <a:schemeClr val="accent1"/>
            </a:solidFill>
            <a:ln>
              <a:solidFill>
                <a:srgbClr val="00B050"/>
              </a:solidFill>
            </a:ln>
            <a:effectLst/>
          </c:spPr>
          <c:invertIfNegative val="0"/>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Sheet2!$B$5</c:f>
              <c:numCache>
                <c:formatCode>General</c:formatCode>
                <c:ptCount val="1"/>
                <c:pt idx="0">
                  <c:v>861000</c:v>
                </c:pt>
              </c:numCache>
            </c:numRef>
          </c:val>
          <c:extLst>
            <c:ext xmlns:c16="http://schemas.microsoft.com/office/drawing/2014/chart" uri="{C3380CC4-5D6E-409C-BE32-E72D297353CC}">
              <c16:uniqueId val="{00000000-A844-44A1-8E57-D6A6D8EE1B5C}"/>
            </c:ext>
          </c:extLst>
        </c:ser>
        <c:ser>
          <c:idx val="1"/>
          <c:order val="1"/>
          <c:tx>
            <c:strRef>
              <c:f>Sheet2!$C$3:$C$4</c:f>
              <c:strCache>
                <c:ptCount val="1"/>
                <c:pt idx="0">
                  <c:v>Debit</c:v>
                </c:pt>
              </c:strCache>
            </c:strRef>
          </c:tx>
          <c:spPr>
            <a:solidFill>
              <a:schemeClr val="accent2"/>
            </a:solidFill>
            <a:ln>
              <a:noFill/>
            </a:ln>
            <a:effectLst/>
          </c:spPr>
          <c:invertIfNegative val="0"/>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Sheet2!$C$5</c:f>
              <c:numCache>
                <c:formatCode>General</c:formatCode>
                <c:ptCount val="1"/>
                <c:pt idx="0">
                  <c:v>703122</c:v>
                </c:pt>
              </c:numCache>
            </c:numRef>
          </c:val>
          <c:extLst>
            <c:ext xmlns:c16="http://schemas.microsoft.com/office/drawing/2014/chart" uri="{C3380CC4-5D6E-409C-BE32-E72D297353CC}">
              <c16:uniqueId val="{00000001-B755-4CDA-BEE6-981CAE5F846B}"/>
            </c:ext>
          </c:extLst>
        </c:ser>
        <c:dLbls>
          <c:dLblPos val="outEnd"/>
          <c:showLegendKey val="0"/>
          <c:showVal val="1"/>
          <c:showCatName val="0"/>
          <c:showSerName val="0"/>
          <c:showPercent val="0"/>
          <c:showBubbleSize val="0"/>
        </c:dLbls>
        <c:gapWidth val="219"/>
        <c:overlap val="-27"/>
        <c:axId val="510410184"/>
        <c:axId val="510406904"/>
      </c:barChart>
      <c:catAx>
        <c:axId val="510410184"/>
        <c:scaling>
          <c:orientation val="minMax"/>
        </c:scaling>
        <c:delete val="1"/>
        <c:axPos val="b"/>
        <c:numFmt formatCode="General" sourceLinked="1"/>
        <c:majorTickMark val="none"/>
        <c:minorTickMark val="none"/>
        <c:tickLblPos val="nextTo"/>
        <c:crossAx val="510406904"/>
        <c:crosses val="autoZero"/>
        <c:auto val="1"/>
        <c:lblAlgn val="ctr"/>
        <c:lblOffset val="100"/>
        <c:noMultiLvlLbl val="0"/>
      </c:catAx>
      <c:valAx>
        <c:axId val="510406904"/>
        <c:scaling>
          <c:orientation val="minMax"/>
        </c:scaling>
        <c:delete val="1"/>
        <c:axPos val="l"/>
        <c:numFmt formatCode="General" sourceLinked="1"/>
        <c:majorTickMark val="none"/>
        <c:minorTickMark val="none"/>
        <c:tickLblPos val="nextTo"/>
        <c:crossAx val="51041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expenses.xlsx]Purpose!PivotTable2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Purpose of transaction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Purpose!$B$3</c:f>
              <c:strCache>
                <c:ptCount val="1"/>
                <c:pt idx="0">
                  <c:v>Total</c:v>
                </c:pt>
              </c:strCache>
            </c:strRef>
          </c:tx>
          <c:spPr>
            <a:solidFill>
              <a:schemeClr val="accent1"/>
            </a:solidFill>
            <a:ln>
              <a:noFill/>
            </a:ln>
            <a:effectLst/>
          </c:spPr>
          <c:invertIfNegative val="0"/>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Purpose!$A$4:$A$13</c:f>
              <c:strCache>
                <c:ptCount val="9"/>
                <c:pt idx="0">
                  <c:v>Data</c:v>
                </c:pt>
                <c:pt idx="1">
                  <c:v>Electronic money</c:v>
                </c:pt>
                <c:pt idx="2">
                  <c:v>Airtime</c:v>
                </c:pt>
                <c:pt idx="3">
                  <c:v>Transport</c:v>
                </c:pt>
                <c:pt idx="4">
                  <c:v>Hair</c:v>
                </c:pt>
                <c:pt idx="5">
                  <c:v>Foot wear</c:v>
                </c:pt>
                <c:pt idx="6">
                  <c:v>Bags</c:v>
                </c:pt>
                <c:pt idx="7">
                  <c:v>Entertainment</c:v>
                </c:pt>
                <c:pt idx="8">
                  <c:v>Cloths</c:v>
                </c:pt>
              </c:strCache>
            </c:strRef>
          </c:cat>
          <c:val>
            <c:numRef>
              <c:f>Purpose!$B$4:$B$13</c:f>
              <c:numCache>
                <c:formatCode>General</c:formatCode>
                <c:ptCount val="9"/>
                <c:pt idx="0">
                  <c:v>800</c:v>
                </c:pt>
                <c:pt idx="1">
                  <c:v>1200</c:v>
                </c:pt>
                <c:pt idx="2">
                  <c:v>22472</c:v>
                </c:pt>
                <c:pt idx="3">
                  <c:v>24700</c:v>
                </c:pt>
                <c:pt idx="4">
                  <c:v>40000</c:v>
                </c:pt>
                <c:pt idx="5">
                  <c:v>57500</c:v>
                </c:pt>
                <c:pt idx="6">
                  <c:v>58200</c:v>
                </c:pt>
                <c:pt idx="7">
                  <c:v>173900</c:v>
                </c:pt>
                <c:pt idx="8">
                  <c:v>253700</c:v>
                </c:pt>
              </c:numCache>
            </c:numRef>
          </c:val>
          <c:extLst>
            <c:ext xmlns:c16="http://schemas.microsoft.com/office/drawing/2014/chart" uri="{C3380CC4-5D6E-409C-BE32-E72D297353CC}">
              <c16:uniqueId val="{00000000-4864-42D4-A8AC-7BBBE6D8D608}"/>
            </c:ext>
          </c:extLst>
        </c:ser>
        <c:dLbls>
          <c:dLblPos val="outEnd"/>
          <c:showLegendKey val="0"/>
          <c:showVal val="1"/>
          <c:showCatName val="0"/>
          <c:showSerName val="0"/>
          <c:showPercent val="0"/>
          <c:showBubbleSize val="0"/>
        </c:dLbls>
        <c:gapWidth val="182"/>
        <c:axId val="453346360"/>
        <c:axId val="453349640"/>
      </c:barChart>
      <c:catAx>
        <c:axId val="453346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49640"/>
        <c:crosses val="autoZero"/>
        <c:auto val="1"/>
        <c:lblAlgn val="ctr"/>
        <c:lblOffset val="100"/>
        <c:noMultiLvlLbl val="0"/>
      </c:catAx>
      <c:valAx>
        <c:axId val="453349640"/>
        <c:scaling>
          <c:orientation val="minMax"/>
        </c:scaling>
        <c:delete val="1"/>
        <c:axPos val="b"/>
        <c:numFmt formatCode="General" sourceLinked="1"/>
        <c:majorTickMark val="none"/>
        <c:minorTickMark val="none"/>
        <c:tickLblPos val="nextTo"/>
        <c:crossAx val="453346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expenses.xlsx]Transaction by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a:t>
            </a:r>
            <a:r>
              <a:rPr lang="en-US" b="1" baseline="0"/>
              <a:t>  by the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 by month'!$B$3</c:f>
              <c:strCache>
                <c:ptCount val="1"/>
                <c:pt idx="0">
                  <c:v>Total</c:v>
                </c:pt>
              </c:strCache>
            </c:strRef>
          </c:tx>
          <c:spPr>
            <a:ln w="28575" cap="rnd">
              <a:solidFill>
                <a:schemeClr val="accent1"/>
              </a:solidFill>
              <a:round/>
            </a:ln>
            <a:effectLst/>
          </c:spPr>
          <c:marker>
            <c:symbol val="none"/>
          </c:marker>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month'!$A$4:$A$7</c:f>
              <c:strCache>
                <c:ptCount val="3"/>
                <c:pt idx="0">
                  <c:v>February</c:v>
                </c:pt>
                <c:pt idx="1">
                  <c:v>January</c:v>
                </c:pt>
                <c:pt idx="2">
                  <c:v>December</c:v>
                </c:pt>
              </c:strCache>
            </c:strRef>
          </c:cat>
          <c:val>
            <c:numRef>
              <c:f>'Transaction by month'!$B$4:$B$7</c:f>
              <c:numCache>
                <c:formatCode>General</c:formatCode>
                <c:ptCount val="3"/>
                <c:pt idx="0">
                  <c:v>77600</c:v>
                </c:pt>
                <c:pt idx="1">
                  <c:v>679022</c:v>
                </c:pt>
                <c:pt idx="2">
                  <c:v>807500</c:v>
                </c:pt>
              </c:numCache>
            </c:numRef>
          </c:val>
          <c:smooth val="0"/>
          <c:extLst>
            <c:ext xmlns:c16="http://schemas.microsoft.com/office/drawing/2014/chart" uri="{C3380CC4-5D6E-409C-BE32-E72D297353CC}">
              <c16:uniqueId val="{00000000-1193-4512-9814-A527EA3ED278}"/>
            </c:ext>
          </c:extLst>
        </c:ser>
        <c:dLbls>
          <c:dLblPos val="t"/>
          <c:showLegendKey val="0"/>
          <c:showVal val="1"/>
          <c:showCatName val="0"/>
          <c:showSerName val="0"/>
          <c:showPercent val="0"/>
          <c:showBubbleSize val="0"/>
        </c:dLbls>
        <c:smooth val="0"/>
        <c:axId val="860728368"/>
        <c:axId val="860727056"/>
      </c:lineChart>
      <c:catAx>
        <c:axId val="8607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27056"/>
        <c:crosses val="autoZero"/>
        <c:auto val="1"/>
        <c:lblAlgn val="ctr"/>
        <c:lblOffset val="100"/>
        <c:noMultiLvlLbl val="0"/>
      </c:catAx>
      <c:valAx>
        <c:axId val="860727056"/>
        <c:scaling>
          <c:orientation val="minMax"/>
        </c:scaling>
        <c:delete val="1"/>
        <c:axPos val="l"/>
        <c:numFmt formatCode="General" sourceLinked="1"/>
        <c:majorTickMark val="none"/>
        <c:minorTickMark val="none"/>
        <c:tickLblPos val="nextTo"/>
        <c:crossAx val="8607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a:t>
            </a:r>
            <a:r>
              <a:rPr lang="en-US" b="1" baseline="0"/>
              <a:t> by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numFmt formatCode="[$₦-471]\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Sunday</c:v>
                </c:pt>
                <c:pt idx="1">
                  <c:v>Monday</c:v>
                </c:pt>
                <c:pt idx="2">
                  <c:v>Tuesday</c:v>
                </c:pt>
                <c:pt idx="3">
                  <c:v>Wednesday</c:v>
                </c:pt>
                <c:pt idx="4">
                  <c:v>Thursday</c:v>
                </c:pt>
                <c:pt idx="5">
                  <c:v>Friday</c:v>
                </c:pt>
                <c:pt idx="6">
                  <c:v>Saturday</c:v>
                </c:pt>
              </c:strCache>
            </c:strRef>
          </c:cat>
          <c:val>
            <c:numRef>
              <c:f>Sheet1!$B$4:$B$11</c:f>
              <c:numCache>
                <c:formatCode>General</c:formatCode>
                <c:ptCount val="7"/>
                <c:pt idx="0">
                  <c:v>173600</c:v>
                </c:pt>
                <c:pt idx="1">
                  <c:v>224022</c:v>
                </c:pt>
                <c:pt idx="2">
                  <c:v>381150</c:v>
                </c:pt>
                <c:pt idx="3">
                  <c:v>356600</c:v>
                </c:pt>
                <c:pt idx="4">
                  <c:v>114000</c:v>
                </c:pt>
                <c:pt idx="5">
                  <c:v>188300</c:v>
                </c:pt>
                <c:pt idx="6">
                  <c:v>126450</c:v>
                </c:pt>
              </c:numCache>
            </c:numRef>
          </c:val>
          <c:smooth val="0"/>
          <c:extLst>
            <c:ext xmlns:c16="http://schemas.microsoft.com/office/drawing/2014/chart" uri="{C3380CC4-5D6E-409C-BE32-E72D297353CC}">
              <c16:uniqueId val="{00000000-A641-429C-BA72-1CED047CC47F}"/>
            </c:ext>
          </c:extLst>
        </c:ser>
        <c:dLbls>
          <c:dLblPos val="t"/>
          <c:showLegendKey val="0"/>
          <c:showVal val="1"/>
          <c:showCatName val="0"/>
          <c:showSerName val="0"/>
          <c:showPercent val="0"/>
          <c:showBubbleSize val="0"/>
        </c:dLbls>
        <c:smooth val="0"/>
        <c:axId val="553174544"/>
        <c:axId val="553175200"/>
      </c:lineChart>
      <c:catAx>
        <c:axId val="55317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5200"/>
        <c:crosses val="autoZero"/>
        <c:auto val="1"/>
        <c:lblAlgn val="ctr"/>
        <c:lblOffset val="100"/>
        <c:noMultiLvlLbl val="0"/>
      </c:catAx>
      <c:valAx>
        <c:axId val="553175200"/>
        <c:scaling>
          <c:orientation val="minMax"/>
        </c:scaling>
        <c:delete val="1"/>
        <c:axPos val="l"/>
        <c:numFmt formatCode="General" sourceLinked="1"/>
        <c:majorTickMark val="none"/>
        <c:minorTickMark val="none"/>
        <c:tickLblPos val="nextTo"/>
        <c:crossAx val="55317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[Neche quartly expenses.xlsx]Sheet2!PivotTable2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debit and credit</a:t>
            </a:r>
            <a:endParaRPr lang="en-US" b="1"/>
          </a:p>
        </c:rich>
      </c:tx>
      <c:layout>
        <c:manualLayout>
          <c:xMode val="edge"/>
          <c:yMode val="edge"/>
          <c:x val="0.4094930008748907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B050"/>
            </a:solid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00B050"/>
            </a:solid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Credit</c:v>
                </c:pt>
              </c:strCache>
            </c:strRef>
          </c:tx>
          <c:spPr>
            <a:solidFill>
              <a:schemeClr val="accent1"/>
            </a:solidFill>
            <a:ln>
              <a:solidFill>
                <a:srgbClr val="00B050"/>
              </a:solidFill>
            </a:ln>
            <a:effectLst/>
          </c:spPr>
          <c:invertIfNegative val="0"/>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Sheet2!$B$5</c:f>
              <c:numCache>
                <c:formatCode>General</c:formatCode>
                <c:ptCount val="1"/>
                <c:pt idx="0">
                  <c:v>861000</c:v>
                </c:pt>
              </c:numCache>
            </c:numRef>
          </c:val>
          <c:extLst>
            <c:ext xmlns:c16="http://schemas.microsoft.com/office/drawing/2014/chart" uri="{C3380CC4-5D6E-409C-BE32-E72D297353CC}">
              <c16:uniqueId val="{00000000-5835-46ED-AF4E-CC527FD5B23E}"/>
            </c:ext>
          </c:extLst>
        </c:ser>
        <c:ser>
          <c:idx val="1"/>
          <c:order val="1"/>
          <c:tx>
            <c:strRef>
              <c:f>Sheet2!$C$3:$C$4</c:f>
              <c:strCache>
                <c:ptCount val="1"/>
                <c:pt idx="0">
                  <c:v>Debit</c:v>
                </c:pt>
              </c:strCache>
            </c:strRef>
          </c:tx>
          <c:spPr>
            <a:solidFill>
              <a:schemeClr val="accent2"/>
            </a:solidFill>
            <a:ln>
              <a:noFill/>
            </a:ln>
            <a:effectLst/>
          </c:spPr>
          <c:invertIfNegative val="0"/>
          <c:dLbls>
            <c:numFmt formatCode="[$₦-471]\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Sheet2!$C$5</c:f>
              <c:numCache>
                <c:formatCode>General</c:formatCode>
                <c:ptCount val="1"/>
                <c:pt idx="0">
                  <c:v>703122</c:v>
                </c:pt>
              </c:numCache>
            </c:numRef>
          </c:val>
          <c:extLst>
            <c:ext xmlns:c16="http://schemas.microsoft.com/office/drawing/2014/chart" uri="{C3380CC4-5D6E-409C-BE32-E72D297353CC}">
              <c16:uniqueId val="{00000001-FEA3-41A4-8CB7-D31FD3F86B30}"/>
            </c:ext>
          </c:extLst>
        </c:ser>
        <c:dLbls>
          <c:dLblPos val="outEnd"/>
          <c:showLegendKey val="0"/>
          <c:showVal val="1"/>
          <c:showCatName val="0"/>
          <c:showSerName val="0"/>
          <c:showPercent val="0"/>
          <c:showBubbleSize val="0"/>
        </c:dLbls>
        <c:gapWidth val="219"/>
        <c:overlap val="-27"/>
        <c:axId val="510410184"/>
        <c:axId val="510406904"/>
      </c:barChart>
      <c:catAx>
        <c:axId val="510410184"/>
        <c:scaling>
          <c:orientation val="minMax"/>
        </c:scaling>
        <c:delete val="1"/>
        <c:axPos val="b"/>
        <c:numFmt formatCode="General" sourceLinked="1"/>
        <c:majorTickMark val="none"/>
        <c:minorTickMark val="none"/>
        <c:tickLblPos val="nextTo"/>
        <c:crossAx val="510406904"/>
        <c:crosses val="autoZero"/>
        <c:auto val="1"/>
        <c:lblAlgn val="ctr"/>
        <c:lblOffset val="100"/>
        <c:noMultiLvlLbl val="0"/>
      </c:catAx>
      <c:valAx>
        <c:axId val="510406904"/>
        <c:scaling>
          <c:orientation val="minMax"/>
        </c:scaling>
        <c:delete val="1"/>
        <c:axPos val="l"/>
        <c:numFmt formatCode="General" sourceLinked="1"/>
        <c:majorTickMark val="none"/>
        <c:minorTickMark val="none"/>
        <c:tickLblPos val="nextTo"/>
        <c:crossAx val="51041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175895</xdr:colOff>
      <xdr:row>0</xdr:row>
      <xdr:rowOff>184150</xdr:rowOff>
    </xdr:from>
    <xdr:ext cx="762000" cy="342900"/>
    <xdr:pic>
      <xdr:nvPicPr>
        <xdr:cNvPr id="23" name="image1.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62000" cy="3429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xdr:row>
      <xdr:rowOff>66675</xdr:rowOff>
    </xdr:from>
    <xdr:to>
      <xdr:col>11</xdr:col>
      <xdr:colOff>419100</xdr:colOff>
      <xdr:row>18</xdr:row>
      <xdr:rowOff>57150</xdr:rowOff>
    </xdr:to>
    <xdr:graphicFrame macro="">
      <xdr:nvGraphicFramePr>
        <xdr:cNvPr id="3" name="Chart 2">
          <a:extLst>
            <a:ext uri="{FF2B5EF4-FFF2-40B4-BE49-F238E27FC236}">
              <a16:creationId xmlns:a16="http://schemas.microsoft.com/office/drawing/2014/main" id="{129C9513-33EE-4C45-9710-8D55E1624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1</xdr:row>
      <xdr:rowOff>19050</xdr:rowOff>
    </xdr:from>
    <xdr:to>
      <xdr:col>11</xdr:col>
      <xdr:colOff>138112</xdr:colOff>
      <xdr:row>18</xdr:row>
      <xdr:rowOff>9525</xdr:rowOff>
    </xdr:to>
    <xdr:graphicFrame macro="">
      <xdr:nvGraphicFramePr>
        <xdr:cNvPr id="2" name="Chart 1">
          <a:extLst>
            <a:ext uri="{FF2B5EF4-FFF2-40B4-BE49-F238E27FC236}">
              <a16:creationId xmlns:a16="http://schemas.microsoft.com/office/drawing/2014/main" id="{96C917E5-BE06-4718-B7DA-C8DDA0EA0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247650</xdr:colOff>
      <xdr:row>3</xdr:row>
      <xdr:rowOff>142875</xdr:rowOff>
    </xdr:from>
    <xdr:to>
      <xdr:col>15</xdr:col>
      <xdr:colOff>476250</xdr:colOff>
      <xdr:row>17</xdr:row>
      <xdr:rowOff>114300</xdr:rowOff>
    </xdr:to>
    <mc:AlternateContent xmlns:mc="http://schemas.openxmlformats.org/markup-compatibility/2006">
      <mc:Choice xmlns:a14="http://schemas.microsoft.com/office/drawing/2010/main" Requires="a14">
        <xdr:graphicFrame macro="">
          <xdr:nvGraphicFramePr>
            <xdr:cNvPr id="3" name="Transaction status">
              <a:extLst>
                <a:ext uri="{FF2B5EF4-FFF2-40B4-BE49-F238E27FC236}">
                  <a16:creationId xmlns:a16="http://schemas.microsoft.com/office/drawing/2014/main" id="{75BB25AA-1917-4492-AD5E-D27FB5811683}"/>
                </a:ext>
              </a:extLst>
            </xdr:cNvPr>
            <xdr:cNvGraphicFramePr/>
          </xdr:nvGraphicFramePr>
          <xdr:xfrm>
            <a:off x="0" y="0"/>
            <a:ext cx="0" cy="0"/>
          </xdr:xfrm>
          <a:graphic>
            <a:graphicData uri="http://schemas.microsoft.com/office/drawing/2010/slicer">
              <sle:slicer xmlns:sle="http://schemas.microsoft.com/office/drawing/2010/slicer" name="Transaction status"/>
            </a:graphicData>
          </a:graphic>
        </xdr:graphicFrame>
      </mc:Choice>
      <mc:Fallback>
        <xdr:sp macro="" textlink="">
          <xdr:nvSpPr>
            <xdr:cNvPr id="0" name=""/>
            <xdr:cNvSpPr>
              <a:spLocks noTextEdit="1"/>
            </xdr:cNvSpPr>
          </xdr:nvSpPr>
          <xdr:spPr>
            <a:xfrm>
              <a:off x="7915275" y="6286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2</xdr:row>
      <xdr:rowOff>152400</xdr:rowOff>
    </xdr:from>
    <xdr:to>
      <xdr:col>18</xdr:col>
      <xdr:colOff>114300</xdr:colOff>
      <xdr:row>16</xdr:row>
      <xdr:rowOff>123825</xdr:rowOff>
    </xdr:to>
    <mc:AlternateContent xmlns:mc="http://schemas.openxmlformats.org/markup-compatibility/2006">
      <mc:Choice xmlns:a14="http://schemas.microsoft.com/office/drawing/2010/main" Requires="a14">
        <xdr:graphicFrame macro="">
          <xdr:nvGraphicFramePr>
            <xdr:cNvPr id="4" name="Purpose">
              <a:extLst>
                <a:ext uri="{FF2B5EF4-FFF2-40B4-BE49-F238E27FC236}">
                  <a16:creationId xmlns:a16="http://schemas.microsoft.com/office/drawing/2014/main" id="{8C9BD5DD-C4E4-4038-8D83-369964B66E57}"/>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9153525" y="4762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314325</xdr:colOff>
      <xdr:row>3</xdr:row>
      <xdr:rowOff>85725</xdr:rowOff>
    </xdr:from>
    <xdr:to>
      <xdr:col>19</xdr:col>
      <xdr:colOff>9525</xdr:colOff>
      <xdr:row>17</xdr:row>
      <xdr:rowOff>57150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3F1FCFFD-DFC2-46AB-BE2F-F50E7EC670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582150" y="571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404812</xdr:colOff>
      <xdr:row>1</xdr:row>
      <xdr:rowOff>57150</xdr:rowOff>
    </xdr:from>
    <xdr:to>
      <xdr:col>11</xdr:col>
      <xdr:colOff>176212</xdr:colOff>
      <xdr:row>18</xdr:row>
      <xdr:rowOff>47625</xdr:rowOff>
    </xdr:to>
    <xdr:graphicFrame macro="">
      <xdr:nvGraphicFramePr>
        <xdr:cNvPr id="3" name="Chart 2">
          <a:extLst>
            <a:ext uri="{FF2B5EF4-FFF2-40B4-BE49-F238E27FC236}">
              <a16:creationId xmlns:a16="http://schemas.microsoft.com/office/drawing/2014/main" id="{F1B9D484-13C9-4DA7-BF9F-BE60C21C8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0</xdr:row>
      <xdr:rowOff>133350</xdr:rowOff>
    </xdr:from>
    <xdr:to>
      <xdr:col>13</xdr:col>
      <xdr:colOff>66675</xdr:colOff>
      <xdr:row>17</xdr:row>
      <xdr:rowOff>123825</xdr:rowOff>
    </xdr:to>
    <xdr:graphicFrame macro="">
      <xdr:nvGraphicFramePr>
        <xdr:cNvPr id="3" name="Chart 2">
          <a:extLst>
            <a:ext uri="{FF2B5EF4-FFF2-40B4-BE49-F238E27FC236}">
              <a16:creationId xmlns:a16="http://schemas.microsoft.com/office/drawing/2014/main" id="{B783E96F-884A-492D-9C6F-5469A0E1F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419100</xdr:colOff>
      <xdr:row>15</xdr:row>
      <xdr:rowOff>57149</xdr:rowOff>
    </xdr:from>
    <xdr:to>
      <xdr:col>22</xdr:col>
      <xdr:colOff>523875</xdr:colOff>
      <xdr:row>32</xdr:row>
      <xdr:rowOff>133349</xdr:rowOff>
    </xdr:to>
    <xdr:graphicFrame macro="">
      <xdr:nvGraphicFramePr>
        <xdr:cNvPr id="3" name="Chart 2">
          <a:extLst>
            <a:ext uri="{FF2B5EF4-FFF2-40B4-BE49-F238E27FC236}">
              <a16:creationId xmlns:a16="http://schemas.microsoft.com/office/drawing/2014/main" id="{138BF5A5-DAC3-4600-B90F-D2C58353E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11</xdr:col>
      <xdr:colOff>428624</xdr:colOff>
      <xdr:row>15</xdr:row>
      <xdr:rowOff>28575</xdr:rowOff>
    </xdr:to>
    <xdr:graphicFrame macro="">
      <xdr:nvGraphicFramePr>
        <xdr:cNvPr id="5" name="Chart 4">
          <a:extLst>
            <a:ext uri="{FF2B5EF4-FFF2-40B4-BE49-F238E27FC236}">
              <a16:creationId xmlns:a16="http://schemas.microsoft.com/office/drawing/2014/main" id="{B71BE50D-8FD1-4FF5-92F5-ECB914031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428626</xdr:colOff>
      <xdr:row>2</xdr:row>
      <xdr:rowOff>0</xdr:rowOff>
    </xdr:from>
    <xdr:to>
      <xdr:col>23</xdr:col>
      <xdr:colOff>0</xdr:colOff>
      <xdr:row>15</xdr:row>
      <xdr:rowOff>38100</xdr:rowOff>
    </xdr:to>
    <xdr:graphicFrame macro="">
      <xdr:nvGraphicFramePr>
        <xdr:cNvPr id="7" name="Chart 6">
          <a:extLst>
            <a:ext uri="{FF2B5EF4-FFF2-40B4-BE49-F238E27FC236}">
              <a16:creationId xmlns:a16="http://schemas.microsoft.com/office/drawing/2014/main" id="{C7C4B51A-30BF-47D8-95E6-74CDB3868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19050</xdr:rowOff>
    </xdr:from>
    <xdr:to>
      <xdr:col>11</xdr:col>
      <xdr:colOff>409574</xdr:colOff>
      <xdr:row>32</xdr:row>
      <xdr:rowOff>133350</xdr:rowOff>
    </xdr:to>
    <xdr:graphicFrame macro="">
      <xdr:nvGraphicFramePr>
        <xdr:cNvPr id="9" name="Chart 8">
          <a:extLst>
            <a:ext uri="{FF2B5EF4-FFF2-40B4-BE49-F238E27FC236}">
              <a16:creationId xmlns:a16="http://schemas.microsoft.com/office/drawing/2014/main" id="{15CE500B-B629-46B8-A0BA-642A7F936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26094</xdr:colOff>
      <xdr:row>1</xdr:row>
      <xdr:rowOff>143527</xdr:rowOff>
    </xdr:from>
    <xdr:to>
      <xdr:col>26</xdr:col>
      <xdr:colOff>156574</xdr:colOff>
      <xdr:row>9</xdr:row>
      <xdr:rowOff>52191</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B11BFDD9-F4AE-4A60-835C-3A8FC35022E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330306" y="404486"/>
              <a:ext cx="1735378" cy="1161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13048</xdr:colOff>
      <xdr:row>9</xdr:row>
      <xdr:rowOff>39144</xdr:rowOff>
    </xdr:from>
    <xdr:to>
      <xdr:col>26</xdr:col>
      <xdr:colOff>195719</xdr:colOff>
      <xdr:row>27</xdr:row>
      <xdr:rowOff>26096</xdr:rowOff>
    </xdr:to>
    <mc:AlternateContent xmlns:mc="http://schemas.openxmlformats.org/markup-compatibility/2006">
      <mc:Choice xmlns:a14="http://schemas.microsoft.com/office/drawing/2010/main" Requires="a14">
        <xdr:graphicFrame macro="">
          <xdr:nvGraphicFramePr>
            <xdr:cNvPr id="14" name="Purpose 1">
              <a:extLst>
                <a:ext uri="{FF2B5EF4-FFF2-40B4-BE49-F238E27FC236}">
                  <a16:creationId xmlns:a16="http://schemas.microsoft.com/office/drawing/2014/main" id="{AA3E904A-7076-4504-B595-3EC66D3CC717}"/>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12317260" y="1552706"/>
              <a:ext cx="1787569" cy="2805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39144</xdr:colOff>
      <xdr:row>27</xdr:row>
      <xdr:rowOff>104383</xdr:rowOff>
    </xdr:from>
    <xdr:to>
      <xdr:col>26</xdr:col>
      <xdr:colOff>208767</xdr:colOff>
      <xdr:row>32</xdr:row>
      <xdr:rowOff>91335</xdr:rowOff>
    </xdr:to>
    <mc:AlternateContent xmlns:mc="http://schemas.openxmlformats.org/markup-compatibility/2006">
      <mc:Choice xmlns:a14="http://schemas.microsoft.com/office/drawing/2010/main" Requires="a14">
        <xdr:graphicFrame macro="">
          <xdr:nvGraphicFramePr>
            <xdr:cNvPr id="16" name="Transaction status 1">
              <a:extLst>
                <a:ext uri="{FF2B5EF4-FFF2-40B4-BE49-F238E27FC236}">
                  <a16:creationId xmlns:a16="http://schemas.microsoft.com/office/drawing/2014/main" id="{50CE1AC1-C5AE-4C2D-AE1D-07EBEC1418D0}"/>
                </a:ext>
              </a:extLst>
            </xdr:cNvPr>
            <xdr:cNvGraphicFramePr/>
          </xdr:nvGraphicFramePr>
          <xdr:xfrm>
            <a:off x="0" y="0"/>
            <a:ext cx="0" cy="0"/>
          </xdr:xfrm>
          <a:graphic>
            <a:graphicData uri="http://schemas.microsoft.com/office/drawing/2010/slicer">
              <sle:slicer xmlns:sle="http://schemas.microsoft.com/office/drawing/2010/slicer" name="Transaction status 1"/>
            </a:graphicData>
          </a:graphic>
        </xdr:graphicFrame>
      </mc:Choice>
      <mc:Fallback>
        <xdr:sp macro="" textlink="">
          <xdr:nvSpPr>
            <xdr:cNvPr id="0" name=""/>
            <xdr:cNvSpPr>
              <a:spLocks noTextEdit="1"/>
            </xdr:cNvSpPr>
          </xdr:nvSpPr>
          <xdr:spPr>
            <a:xfrm>
              <a:off x="12343356" y="4436301"/>
              <a:ext cx="1774521" cy="769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2</xdr:col>
      <xdr:colOff>200025</xdr:colOff>
      <xdr:row>19</xdr:row>
      <xdr:rowOff>0</xdr:rowOff>
    </xdr:from>
    <xdr:ext cx="6400800" cy="5286375"/>
    <xdr:sp macro="" textlink="">
      <xdr:nvSpPr>
        <xdr:cNvPr id="24" name="Shape 24">
          <a:extLst>
            <a:ext uri="{FF2B5EF4-FFF2-40B4-BE49-F238E27FC236}">
              <a16:creationId xmlns:a16="http://schemas.microsoft.com/office/drawing/2014/main" id="{00000000-0008-0000-0200-000018000000}"/>
            </a:ext>
          </a:extLst>
        </xdr:cNvPr>
        <xdr:cNvSpPr/>
      </xdr:nvSpPr>
      <xdr:spPr>
        <a:xfrm>
          <a:off x="0" y="0"/>
          <a:ext cx="6400800" cy="5286375"/>
        </a:xfrm>
        <a:custGeom>
          <a:avLst/>
          <a:gdLst/>
          <a:ahLst/>
          <a:cxnLst/>
          <a:rect l="0" t="0" r="0" b="0"/>
          <a:pathLst>
            <a:path w="6400800" h="5286375">
              <a:moveTo>
                <a:pt x="6400800" y="0"/>
              </a:moveTo>
              <a:lnTo>
                <a:pt x="0" y="0"/>
              </a:lnTo>
              <a:lnTo>
                <a:pt x="106" y="5210175"/>
              </a:lnTo>
              <a:lnTo>
                <a:pt x="12644" y="5252142"/>
              </a:lnTo>
              <a:lnTo>
                <a:pt x="47118" y="5280580"/>
              </a:lnTo>
              <a:lnTo>
                <a:pt x="61257" y="5284900"/>
              </a:lnTo>
              <a:lnTo>
                <a:pt x="61391" y="5284900"/>
              </a:lnTo>
              <a:lnTo>
                <a:pt x="76200" y="5286375"/>
              </a:lnTo>
              <a:lnTo>
                <a:pt x="6324600" y="5286375"/>
              </a:lnTo>
              <a:lnTo>
                <a:pt x="6339532" y="5284900"/>
              </a:lnTo>
              <a:lnTo>
                <a:pt x="6378388" y="5264071"/>
              </a:lnTo>
              <a:lnTo>
                <a:pt x="6399307" y="5225180"/>
              </a:lnTo>
              <a:lnTo>
                <a:pt x="6400800" y="5210175"/>
              </a:lnTo>
              <a:lnTo>
                <a:pt x="6400800" y="0"/>
              </a:lnTo>
              <a:close/>
            </a:path>
          </a:pathLst>
        </a:custGeom>
        <a:solidFill>
          <a:srgbClr val="FFFFFF"/>
        </a:solidFill>
      </xdr:spPr>
    </xdr:sp>
    <xdr:clientData/>
  </xdr:oneCellAnchor>
  <xdr:oneCellAnchor>
    <xdr:from>
      <xdr:col>2</xdr:col>
      <xdr:colOff>200025</xdr:colOff>
      <xdr:row>21</xdr:row>
      <xdr:rowOff>0</xdr:rowOff>
    </xdr:from>
    <xdr:ext cx="6400800" cy="798195"/>
    <xdr:grpSp>
      <xdr:nvGrpSpPr>
        <xdr:cNvPr id="25" name="Group 25">
          <a:extLst>
            <a:ext uri="{FF2B5EF4-FFF2-40B4-BE49-F238E27FC236}">
              <a16:creationId xmlns:a16="http://schemas.microsoft.com/office/drawing/2014/main" id="{00000000-0008-0000-0200-000019000000}"/>
            </a:ext>
          </a:extLst>
        </xdr:cNvPr>
        <xdr:cNvGrpSpPr/>
      </xdr:nvGrpSpPr>
      <xdr:grpSpPr>
        <a:xfrm>
          <a:off x="676275" y="10439400"/>
          <a:ext cx="6400800" cy="798195"/>
          <a:chOff x="0" y="0"/>
          <a:chExt cx="6400800" cy="798195"/>
        </a:xfrm>
      </xdr:grpSpPr>
      <xdr:sp macro="" textlink="">
        <xdr:nvSpPr>
          <xdr:cNvPr id="26" name="Shape 26">
            <a:extLst>
              <a:ext uri="{FF2B5EF4-FFF2-40B4-BE49-F238E27FC236}">
                <a16:creationId xmlns:a16="http://schemas.microsoft.com/office/drawing/2014/main" id="{00000000-0008-0000-0200-00001A000000}"/>
              </a:ext>
            </a:extLst>
          </xdr:cNvPr>
          <xdr:cNvSpPr/>
        </xdr:nvSpPr>
        <xdr:spPr>
          <a:xfrm>
            <a:off x="0" y="0"/>
            <a:ext cx="6400800" cy="798195"/>
          </a:xfrm>
          <a:custGeom>
            <a:avLst/>
            <a:gdLst/>
            <a:ahLst/>
            <a:cxnLst/>
            <a:rect l="0" t="0" r="0" b="0"/>
            <a:pathLst>
              <a:path w="6400800" h="798195">
                <a:moveTo>
                  <a:pt x="6324600" y="0"/>
                </a:moveTo>
                <a:lnTo>
                  <a:pt x="76200" y="0"/>
                </a:lnTo>
                <a:lnTo>
                  <a:pt x="60584" y="1541"/>
                </a:lnTo>
                <a:lnTo>
                  <a:pt x="61045" y="1541"/>
                </a:lnTo>
                <a:lnTo>
                  <a:pt x="47037" y="5794"/>
                </a:lnTo>
                <a:lnTo>
                  <a:pt x="12912" y="33801"/>
                </a:lnTo>
                <a:lnTo>
                  <a:pt x="0" y="76200"/>
                </a:lnTo>
                <a:lnTo>
                  <a:pt x="102" y="721487"/>
                </a:lnTo>
                <a:lnTo>
                  <a:pt x="1208" y="735173"/>
                </a:lnTo>
                <a:lnTo>
                  <a:pt x="5286" y="749474"/>
                </a:lnTo>
                <a:lnTo>
                  <a:pt x="12055" y="762704"/>
                </a:lnTo>
                <a:lnTo>
                  <a:pt x="21436" y="774573"/>
                </a:lnTo>
                <a:lnTo>
                  <a:pt x="21590" y="774573"/>
                </a:lnTo>
                <a:lnTo>
                  <a:pt x="22098" y="775080"/>
                </a:lnTo>
                <a:lnTo>
                  <a:pt x="61287" y="796214"/>
                </a:lnTo>
                <a:lnTo>
                  <a:pt x="76200" y="797687"/>
                </a:lnTo>
                <a:lnTo>
                  <a:pt x="6324600" y="797687"/>
                </a:lnTo>
                <a:lnTo>
                  <a:pt x="6366873" y="784935"/>
                </a:lnTo>
                <a:lnTo>
                  <a:pt x="6394958" y="750760"/>
                </a:lnTo>
                <a:lnTo>
                  <a:pt x="6400800" y="721487"/>
                </a:lnTo>
                <a:lnTo>
                  <a:pt x="6400697" y="76200"/>
                </a:lnTo>
                <a:lnTo>
                  <a:pt x="6388744" y="34982"/>
                </a:lnTo>
                <a:lnTo>
                  <a:pt x="6354413" y="6048"/>
                </a:lnTo>
                <a:lnTo>
                  <a:pt x="6339887" y="1541"/>
                </a:lnTo>
                <a:lnTo>
                  <a:pt x="6324600" y="0"/>
                </a:lnTo>
                <a:close/>
              </a:path>
            </a:pathLst>
          </a:custGeom>
          <a:solidFill>
            <a:srgbClr val="FFFFFF"/>
          </a:solidFill>
        </xdr:spPr>
      </xdr:sp>
      <xdr:pic>
        <xdr:nvPicPr>
          <xdr:cNvPr id="27" name="image2.png">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0975"/>
            <a:ext cx="2857500" cy="381000"/>
          </a:xfrm>
          <a:prstGeom prst="rect">
            <a:avLst/>
          </a:prstGeom>
        </xdr:spPr>
      </xdr:pic>
      <xdr:pic>
        <xdr:nvPicPr>
          <xdr:cNvPr id="28" name="image3.png">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05325" y="114300"/>
            <a:ext cx="1123950" cy="514350"/>
          </a:xfrm>
          <a:prstGeom prst="rect">
            <a:avLst/>
          </a:prstGeom>
        </xdr:spPr>
      </xdr:pic>
      <xdr:sp macro="" textlink="">
        <xdr:nvSpPr>
          <xdr:cNvPr id="29" name="Textbox 29">
            <a:extLst>
              <a:ext uri="{FF2B5EF4-FFF2-40B4-BE49-F238E27FC236}">
                <a16:creationId xmlns:a16="http://schemas.microsoft.com/office/drawing/2014/main" id="{00000000-0008-0000-0200-00001D000000}"/>
              </a:ext>
            </a:extLst>
          </xdr:cNvPr>
          <xdr:cNvSpPr txBox="1"/>
        </xdr:nvSpPr>
        <xdr:spPr>
          <a:xfrm>
            <a:off x="5314950" y="497509"/>
            <a:ext cx="244475" cy="46355"/>
          </a:xfrm>
          <a:prstGeom prst="rect">
            <a:avLst/>
          </a:prstGeom>
        </xdr:spPr>
        <xdr:txBody>
          <a:bodyPr vertOverflow="clip" lIns="0" tIns="0" rIns="0" bIns="0" anchor="t"/>
          <a:lstStyle/>
          <a:p>
            <a:r>
              <a:rPr sz="300" b="0">
                <a:solidFill>
                  <a:srgbClr val="200E5F"/>
                </a:solidFill>
                <a:latin typeface="Trebuchet MS"/>
                <a:cs typeface="Trebuchet MS"/>
              </a:rPr>
              <a:t>08</a:t>
            </a:r>
            <a:r>
              <a:rPr sz="300" b="0" spc="-5">
                <a:solidFill>
                  <a:srgbClr val="200E5F"/>
                </a:solidFill>
                <a:latin typeface="Trebuchet MS"/>
                <a:cs typeface="Trebuchet MS"/>
              </a:rPr>
              <a:t> </a:t>
            </a:r>
            <a:r>
              <a:rPr sz="300" b="0" spc="0">
                <a:solidFill>
                  <a:srgbClr val="200E5F"/>
                </a:solidFill>
                <a:latin typeface="Trebuchet MS"/>
                <a:cs typeface="Trebuchet MS"/>
              </a:rPr>
              <a:t>Feb</a:t>
            </a:r>
            <a:r>
              <a:rPr sz="300" b="0" spc="-5">
                <a:solidFill>
                  <a:srgbClr val="200E5F"/>
                </a:solidFill>
                <a:latin typeface="Trebuchet MS"/>
                <a:cs typeface="Trebuchet MS"/>
              </a:rPr>
              <a:t> </a:t>
            </a:r>
            <a:r>
              <a:rPr sz="300" b="0" spc="0">
                <a:solidFill>
                  <a:srgbClr val="200E5F"/>
                </a:solidFill>
                <a:latin typeface="Trebuchet MS"/>
                <a:cs typeface="Trebuchet MS"/>
              </a:rPr>
              <a:t>2025</a:t>
            </a:r>
          </a:p>
        </xdr:txBody>
      </xdr:sp>
    </xdr:grpSp>
    <xdr:clientData/>
  </xdr:oneCellAnchor>
  <xdr:oneCellAnchor>
    <xdr:from>
      <xdr:col>3</xdr:col>
      <xdr:colOff>1809241</xdr:colOff>
      <xdr:row>22</xdr:row>
      <xdr:rowOff>0</xdr:rowOff>
    </xdr:from>
    <xdr:ext cx="2157476" cy="133349"/>
    <xdr:pic>
      <xdr:nvPicPr>
        <xdr:cNvPr id="30" name="image4.png">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2157476" cy="133349"/>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christopher" refreshedDate="45702.54728564815" createdVersion="7" refreshedVersion="7" minRefreshableVersion="3" recordCount="171" xr:uid="{10B72CEE-C5FC-4422-A7A0-9525A86ACF69}">
  <cacheSource type="worksheet">
    <worksheetSource name="Table1"/>
  </cacheSource>
  <cacheFields count="7">
    <cacheField name="Value Date" numFmtId="14">
      <sharedItems containsSemiMixedTypes="0" containsNonDate="0" containsDate="1" containsString="0" minDate="2024-12-08T00:00:00" maxDate="2025-02-08T00:00:00"/>
    </cacheField>
    <cacheField name="Description" numFmtId="49">
      <sharedItems/>
    </cacheField>
    <cacheField name="Purpose" numFmtId="49">
      <sharedItems containsBlank="1" count="16">
        <s v="Airtime"/>
        <s v="Bf"/>
        <s v="Electronic money"/>
        <s v="Cloths"/>
        <s v="Entertainment"/>
        <s v="Sister"/>
        <s v="Bags"/>
        <m/>
        <s v="Foot wear"/>
        <s v="Transport"/>
        <s v="Mum"/>
        <s v="Foodstuffs"/>
        <s v="Hair"/>
        <s v="Data"/>
        <s v="Groceries" u="1"/>
        <s v="Food" u="1"/>
      </sharedItems>
    </cacheField>
    <cacheField name="Debit/Credit(₦)" numFmtId="1">
      <sharedItems containsSemiMixedTypes="0" containsString="0" containsNumber="1" containsInteger="1" minValue="50" maxValue="100000"/>
    </cacheField>
    <cacheField name="Transaction status" numFmtId="49">
      <sharedItems count="2">
        <s v="Debit"/>
        <s v="Credit"/>
      </sharedItems>
    </cacheField>
    <cacheField name="Days" numFmtId="2">
      <sharedItems count="7">
        <s v="Sunday"/>
        <s v="Monday"/>
        <s v="Tuesday"/>
        <s v="Wednesday"/>
        <s v="Friday"/>
        <s v="Thursday"/>
        <s v="Saturday"/>
      </sharedItems>
    </cacheField>
    <cacheField name="Month" numFmtId="49">
      <sharedItems count="3">
        <s v="December"/>
        <s v="January"/>
        <s v="February"/>
      </sharedItems>
    </cacheField>
  </cacheFields>
  <extLst>
    <ext xmlns:x14="http://schemas.microsoft.com/office/spreadsheetml/2009/9/main" uri="{725AE2AE-9491-48be-B2B4-4EB974FC3084}">
      <x14:pivotCacheDefinition pivotCacheId="35336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24-12-08T00:00:00"/>
    <s v="Airtime"/>
    <x v="0"/>
    <n v="100"/>
    <x v="0"/>
    <x v="0"/>
    <x v="0"/>
  </r>
  <r>
    <d v="2024-12-09T00:00:00"/>
    <s v="Transfer from HYGITEX MULTI-TRADE CONCEPTS"/>
    <x v="1"/>
    <n v="5000"/>
    <x v="1"/>
    <x v="1"/>
    <x v="0"/>
  </r>
  <r>
    <d v="2024-12-10T00:00:00"/>
    <s v="Airtime"/>
    <x v="0"/>
    <n v="50"/>
    <x v="0"/>
    <x v="2"/>
    <x v="0"/>
  </r>
  <r>
    <d v="2024-12-11T00:00:00"/>
    <s v="Airtime"/>
    <x v="0"/>
    <n v="200"/>
    <x v="0"/>
    <x v="3"/>
    <x v="0"/>
  </r>
  <r>
    <d v="2024-12-11T00:00:00"/>
    <s v="Transfer from AGWU CHINAZA NKAMA"/>
    <x v="1"/>
    <n v="100000"/>
    <x v="1"/>
    <x v="3"/>
    <x v="0"/>
  </r>
  <r>
    <d v="2024-12-11T00:00:00"/>
    <s v="Electronic Money Transfer Levy"/>
    <x v="2"/>
    <n v="50"/>
    <x v="0"/>
    <x v="3"/>
    <x v="0"/>
  </r>
  <r>
    <d v="2024-12-11T00:00:00"/>
    <s v="Transfer to ELUGWU LAZARUS AFAM"/>
    <x v="3"/>
    <n v="100000"/>
    <x v="0"/>
    <x v="3"/>
    <x v="0"/>
  </r>
  <r>
    <d v="2024-12-11T00:00:00"/>
    <s v="Transfer to CHI ODI FOOD STUFF"/>
    <x v="4"/>
    <n v="3900"/>
    <x v="0"/>
    <x v="3"/>
    <x v="0"/>
  </r>
  <r>
    <d v="2024-12-11T00:00:00"/>
    <s v="Transfer to UCHE OMEODO GLOBAL POS"/>
    <x v="4"/>
    <n v="3000"/>
    <x v="0"/>
    <x v="3"/>
    <x v="0"/>
  </r>
  <r>
    <d v="2024-12-11T00:00:00"/>
    <s v="Transfer to ERNESTINA UCHENNA ABAH"/>
    <x v="4"/>
    <n v="3000"/>
    <x v="0"/>
    <x v="3"/>
    <x v="0"/>
  </r>
  <r>
    <d v="2024-12-13T00:00:00"/>
    <s v="Transfer from AGWU CHINAZA NKAMA"/>
    <x v="1"/>
    <n v="43000"/>
    <x v="1"/>
    <x v="4"/>
    <x v="0"/>
  </r>
  <r>
    <d v="2024-12-13T00:00:00"/>
    <s v="Electronic Money Transfer Levy"/>
    <x v="2"/>
    <n v="50"/>
    <x v="0"/>
    <x v="4"/>
    <x v="0"/>
  </r>
  <r>
    <d v="2024-12-13T00:00:00"/>
    <s v="Transfer to ELUGWU LAZARUS AFAM"/>
    <x v="3"/>
    <n v="20000"/>
    <x v="0"/>
    <x v="4"/>
    <x v="0"/>
  </r>
  <r>
    <d v="2024-12-13T00:00:00"/>
    <s v="Transfer from CHIDERA NWEKE"/>
    <x v="5"/>
    <n v="2500"/>
    <x v="1"/>
    <x v="4"/>
    <x v="0"/>
  </r>
  <r>
    <d v="2024-12-13T00:00:00"/>
    <s v="Transfer to SOLOMON CHIGOZIE ABBA"/>
    <x v="6"/>
    <n v="23200"/>
    <x v="0"/>
    <x v="4"/>
    <x v="0"/>
  </r>
  <r>
    <d v="2024-12-13T00:00:00"/>
    <s v="Airtime"/>
    <x v="0"/>
    <n v="100"/>
    <x v="0"/>
    <x v="4"/>
    <x v="0"/>
  </r>
  <r>
    <d v="2024-12-13T00:00:00"/>
    <s v="Transfer to ELUGWU LAZARUS AFAM"/>
    <x v="3"/>
    <n v="500"/>
    <x v="0"/>
    <x v="4"/>
    <x v="0"/>
  </r>
  <r>
    <d v="2024-12-17T00:00:00"/>
    <s v="Airtime"/>
    <x v="0"/>
    <n v="100"/>
    <x v="0"/>
    <x v="2"/>
    <x v="0"/>
  </r>
  <r>
    <d v="2024-12-17T00:00:00"/>
    <s v="Transfer from CDL"/>
    <x v="1"/>
    <n v="70000"/>
    <x v="1"/>
    <x v="2"/>
    <x v="0"/>
  </r>
  <r>
    <d v="2024-12-17T00:00:00"/>
    <s v="Electronic Money Transfer Levy"/>
    <x v="2"/>
    <n v="50"/>
    <x v="0"/>
    <x v="2"/>
    <x v="0"/>
  </r>
  <r>
    <d v="2024-12-17T00:00:00"/>
    <s v="Transfer from Ojaja Uc Enterprise"/>
    <x v="1"/>
    <n v="36000"/>
    <x v="1"/>
    <x v="2"/>
    <x v="0"/>
  </r>
  <r>
    <d v="2024-12-17T00:00:00"/>
    <s v="Electronic Money Transfer Levy"/>
    <x v="2"/>
    <n v="50"/>
    <x v="0"/>
    <x v="2"/>
    <x v="0"/>
  </r>
  <r>
    <d v="2024-12-17T00:00:00"/>
    <s v="Transfer to ELUGWU LAZARUS AFAM"/>
    <x v="3"/>
    <n v="30300"/>
    <x v="0"/>
    <x v="2"/>
    <x v="0"/>
  </r>
  <r>
    <d v="2024-12-17T00:00:00"/>
    <s v="Transfer to ELUGWU LAZARUS AFAM"/>
    <x v="3"/>
    <n v="74200"/>
    <x v="0"/>
    <x v="2"/>
    <x v="0"/>
  </r>
  <r>
    <d v="2024-12-17T00:00:00"/>
    <s v="Airtime"/>
    <x v="0"/>
    <n v="1000"/>
    <x v="0"/>
    <x v="2"/>
    <x v="0"/>
  </r>
  <r>
    <d v="2024-12-17T00:00:00"/>
    <s v="Transfer to ELUGWU LAZARUS AFAM"/>
    <x v="3"/>
    <n v="27000"/>
    <x v="0"/>
    <x v="2"/>
    <x v="0"/>
  </r>
  <r>
    <d v="2024-12-17T00:00:00"/>
    <s v="Transfer to ELUGWU LAZARUS AFAM"/>
    <x v="3"/>
    <n v="900"/>
    <x v="0"/>
    <x v="2"/>
    <x v="0"/>
  </r>
  <r>
    <d v="2024-12-17T00:00:00"/>
    <s v="Transfer to ELUGWU LAZARUS AFAM"/>
    <x v="3"/>
    <n v="800"/>
    <x v="0"/>
    <x v="2"/>
    <x v="0"/>
  </r>
  <r>
    <d v="2024-12-17T00:00:00"/>
    <s v="Transfer from Ojaja Uc Enterprise"/>
    <x v="1"/>
    <n v="35000"/>
    <x v="1"/>
    <x v="2"/>
    <x v="0"/>
  </r>
  <r>
    <d v="2024-12-17T00:00:00"/>
    <s v="Electronic Money Transfer Levy"/>
    <x v="2"/>
    <n v="50"/>
    <x v="0"/>
    <x v="2"/>
    <x v="0"/>
  </r>
  <r>
    <d v="2024-12-18T00:00:00"/>
    <s v="Transfer from SIR ERUDITE GLOBAL COMMUNICATION - SIR ERUDITE GLOBAL"/>
    <x v="1"/>
    <n v="6000"/>
    <x v="1"/>
    <x v="3"/>
    <x v="0"/>
  </r>
  <r>
    <d v="2024-12-19T00:00:00"/>
    <s v="Airtime"/>
    <x v="0"/>
    <n v="100"/>
    <x v="0"/>
    <x v="5"/>
    <x v="0"/>
  </r>
  <r>
    <d v="2024-12-19T00:00:00"/>
    <s v="Airtime"/>
    <x v="0"/>
    <n v="1000"/>
    <x v="0"/>
    <x v="5"/>
    <x v="0"/>
  </r>
  <r>
    <d v="2024-12-20T00:00:00"/>
    <s v="Airtime"/>
    <x v="0"/>
    <n v="50"/>
    <x v="0"/>
    <x v="4"/>
    <x v="0"/>
  </r>
  <r>
    <d v="2024-12-21T00:00:00"/>
    <s v="Transfer from UKAMAKA CHIOMA NWALI"/>
    <x v="1"/>
    <n v="3000"/>
    <x v="1"/>
    <x v="6"/>
    <x v="0"/>
  </r>
  <r>
    <d v="2024-12-22T00:00:00"/>
    <s v="Transfer from WISDOM JUNIOR LINUS"/>
    <x v="1"/>
    <n v="16800"/>
    <x v="1"/>
    <x v="0"/>
    <x v="0"/>
  </r>
  <r>
    <d v="2024-12-22T00:00:00"/>
    <s v="Electronic Money Transfer Levy"/>
    <x v="2"/>
    <n v="50"/>
    <x v="0"/>
    <x v="0"/>
    <x v="0"/>
  </r>
  <r>
    <d v="2024-12-22T00:00:00"/>
    <s v="Transfer to GREATNESS EBUKA OKEREKE"/>
    <x v="7"/>
    <n v="12500"/>
    <x v="0"/>
    <x v="0"/>
    <x v="0"/>
  </r>
  <r>
    <d v="2024-12-22T00:00:00"/>
    <s v="Transfer to CHINECHEREM JUDITH NWUZOR"/>
    <x v="4"/>
    <n v="4000"/>
    <x v="0"/>
    <x v="0"/>
    <x v="0"/>
  </r>
  <r>
    <d v="2024-12-22T00:00:00"/>
    <s v="Airtime"/>
    <x v="0"/>
    <n v="100"/>
    <x v="0"/>
    <x v="0"/>
    <x v="0"/>
  </r>
  <r>
    <d v="2024-12-22T00:00:00"/>
    <s v="Airtime"/>
    <x v="0"/>
    <n v="1000"/>
    <x v="0"/>
    <x v="0"/>
    <x v="0"/>
  </r>
  <r>
    <d v="2024-12-23T00:00:00"/>
    <s v="Airtime"/>
    <x v="0"/>
    <n v="100"/>
    <x v="0"/>
    <x v="1"/>
    <x v="0"/>
  </r>
  <r>
    <d v="2024-12-23T00:00:00"/>
    <s v="Transfer from Michael Christopher Awam"/>
    <x v="1"/>
    <n v="30000"/>
    <x v="1"/>
    <x v="1"/>
    <x v="0"/>
  </r>
  <r>
    <d v="2024-12-23T00:00:00"/>
    <s v="Electronic Money Transfer Levy"/>
    <x v="2"/>
    <n v="50"/>
    <x v="0"/>
    <x v="1"/>
    <x v="0"/>
  </r>
  <r>
    <d v="2024-12-24T00:00:00"/>
    <s v="Transfer to Michael Christopher Awam"/>
    <x v="8"/>
    <n v="10000"/>
    <x v="0"/>
    <x v="2"/>
    <x v="0"/>
  </r>
  <r>
    <d v="2024-12-25T00:00:00"/>
    <s v="Transfer from Michael Christopher Awam"/>
    <x v="1"/>
    <n v="20000"/>
    <x v="1"/>
    <x v="3"/>
    <x v="0"/>
  </r>
  <r>
    <d v="2024-12-25T00:00:00"/>
    <s v="Electronic Money Transfer Levy"/>
    <x v="2"/>
    <n v="50"/>
    <x v="0"/>
    <x v="3"/>
    <x v="0"/>
  </r>
  <r>
    <d v="2024-12-25T00:00:00"/>
    <s v="Airtime"/>
    <x v="0"/>
    <n v="50"/>
    <x v="0"/>
    <x v="3"/>
    <x v="0"/>
  </r>
  <r>
    <d v="2024-12-25T00:00:00"/>
    <s v="Airtime"/>
    <x v="0"/>
    <n v="50"/>
    <x v="0"/>
    <x v="3"/>
    <x v="0"/>
  </r>
  <r>
    <d v="2024-12-25T00:00:00"/>
    <s v="Airtime"/>
    <x v="0"/>
    <n v="1000"/>
    <x v="0"/>
    <x v="3"/>
    <x v="0"/>
  </r>
  <r>
    <d v="2024-12-26T00:00:00"/>
    <s v="Airtime"/>
    <x v="0"/>
    <n v="100"/>
    <x v="0"/>
    <x v="5"/>
    <x v="0"/>
  </r>
  <r>
    <d v="2024-12-27T00:00:00"/>
    <s v="Airtime"/>
    <x v="0"/>
    <n v="1000"/>
    <x v="0"/>
    <x v="4"/>
    <x v="0"/>
  </r>
  <r>
    <d v="2024-12-28T00:00:00"/>
    <s v="Airtime"/>
    <x v="0"/>
    <n v="50"/>
    <x v="0"/>
    <x v="6"/>
    <x v="0"/>
  </r>
  <r>
    <d v="2024-12-28T00:00:00"/>
    <s v="Airtime"/>
    <x v="0"/>
    <n v="100"/>
    <x v="0"/>
    <x v="6"/>
    <x v="0"/>
  </r>
  <r>
    <d v="2024-12-28T00:00:00"/>
    <s v="Transfer to Michael Christopher Awam"/>
    <x v="8"/>
    <n v="20000"/>
    <x v="0"/>
    <x v="6"/>
    <x v="0"/>
  </r>
  <r>
    <d v="2024-12-28T00:00:00"/>
    <s v="Airtime"/>
    <x v="0"/>
    <n v="100"/>
    <x v="0"/>
    <x v="6"/>
    <x v="0"/>
  </r>
  <r>
    <d v="2024-12-29T00:00:00"/>
    <s v="Airtime"/>
    <x v="0"/>
    <n v="1000"/>
    <x v="0"/>
    <x v="0"/>
    <x v="0"/>
  </r>
  <r>
    <d v="2024-12-30T00:00:00"/>
    <s v="Transfer to Michael Christopher Awam"/>
    <x v="8"/>
    <n v="20000"/>
    <x v="0"/>
    <x v="1"/>
    <x v="0"/>
  </r>
  <r>
    <d v="2024-12-31T00:00:00"/>
    <s v="Airtime"/>
    <x v="0"/>
    <n v="50"/>
    <x v="0"/>
    <x v="2"/>
    <x v="0"/>
  </r>
  <r>
    <d v="2024-12-31T00:00:00"/>
    <s v="Transfer from Michael Christopher Awam"/>
    <x v="1"/>
    <n v="50000"/>
    <x v="1"/>
    <x v="2"/>
    <x v="0"/>
  </r>
  <r>
    <d v="2024-12-31T00:00:00"/>
    <s v="Electronic Money Transfer Levy"/>
    <x v="2"/>
    <n v="50"/>
    <x v="0"/>
    <x v="2"/>
    <x v="0"/>
  </r>
  <r>
    <d v="2024-12-31T00:00:00"/>
    <s v="Transfer to UJUNWA CYNTHIA ANARI"/>
    <x v="6"/>
    <n v="15000"/>
    <x v="0"/>
    <x v="2"/>
    <x v="0"/>
  </r>
  <r>
    <d v="2024-12-31T00:00:00"/>
    <s v="Transfer to UKAMAKA FAVOUR NWALI"/>
    <x v="8"/>
    <n v="7500"/>
    <x v="0"/>
    <x v="2"/>
    <x v="0"/>
  </r>
  <r>
    <d v="2024-12-31T00:00:00"/>
    <s v="Transfer to POS Transfer-SHEDRACK OMINYI OMEREDE"/>
    <x v="4"/>
    <n v="4500"/>
    <x v="0"/>
    <x v="2"/>
    <x v="0"/>
  </r>
  <r>
    <d v="2024-12-31T00:00:00"/>
    <s v="Transfer to ONWE, EZIKEL OLUCHUKWU"/>
    <x v="4"/>
    <n v="2000"/>
    <x v="0"/>
    <x v="2"/>
    <x v="0"/>
  </r>
  <r>
    <d v="2024-12-31T00:00:00"/>
    <s v="Airtime"/>
    <x v="0"/>
    <n v="50"/>
    <x v="0"/>
    <x v="2"/>
    <x v="0"/>
  </r>
  <r>
    <d v="2025-01-01T00:00:00"/>
    <s v="Transfer to IGBO JOSEPH IHEANACHOR"/>
    <x v="9"/>
    <n v="2000"/>
    <x v="0"/>
    <x v="3"/>
    <x v="1"/>
  </r>
  <r>
    <d v="2025-01-02T00:00:00"/>
    <s v="Transfer to PRECIOUS CHINYERE OBASI"/>
    <x v="6"/>
    <n v="10000"/>
    <x v="0"/>
    <x v="5"/>
    <x v="1"/>
  </r>
  <r>
    <d v="2025-01-03T00:00:00"/>
    <s v="Transfer to NNAMANI BOUTIQUE"/>
    <x v="6"/>
    <n v="10000"/>
    <x v="0"/>
    <x v="4"/>
    <x v="1"/>
  </r>
  <r>
    <d v="2025-01-03T00:00:00"/>
    <s v="Transfer from Michael Christopher Awam"/>
    <x v="1"/>
    <n v="20000"/>
    <x v="1"/>
    <x v="4"/>
    <x v="1"/>
  </r>
  <r>
    <d v="2025-01-03T00:00:00"/>
    <s v="Electronic Money Transfer Levy"/>
    <x v="2"/>
    <n v="50"/>
    <x v="0"/>
    <x v="4"/>
    <x v="1"/>
  </r>
  <r>
    <d v="2025-01-03T00:00:00"/>
    <s v="Transfer to PRAISE CHIDI IBEOBI"/>
    <x v="4"/>
    <n v="4000"/>
    <x v="0"/>
    <x v="4"/>
    <x v="1"/>
  </r>
  <r>
    <d v="2025-01-03T00:00:00"/>
    <s v="Airtime"/>
    <x v="0"/>
    <n v="1000"/>
    <x v="0"/>
    <x v="4"/>
    <x v="1"/>
  </r>
  <r>
    <d v="2025-01-03T00:00:00"/>
    <s v="Airtime"/>
    <x v="0"/>
    <n v="50"/>
    <x v="0"/>
    <x v="4"/>
    <x v="1"/>
  </r>
  <r>
    <d v="2025-01-04T00:00:00"/>
    <s v="Transfer from franklinexclusivehote and towers Nigeria limited"/>
    <x v="1"/>
    <n v="22000"/>
    <x v="1"/>
    <x v="6"/>
    <x v="1"/>
  </r>
  <r>
    <d v="2025-01-04T00:00:00"/>
    <s v="Electronic Money Transfer Levy"/>
    <x v="2"/>
    <n v="50"/>
    <x v="0"/>
    <x v="6"/>
    <x v="1"/>
  </r>
  <r>
    <d v="2025-01-04T00:00:00"/>
    <s v="Transfer to CHINECHEREM JUDITH NWUZOR"/>
    <x v="4"/>
    <n v="20000"/>
    <x v="0"/>
    <x v="6"/>
    <x v="1"/>
  </r>
  <r>
    <d v="2025-01-04T00:00:00"/>
    <s v="Transfer to PEACECARE MEDICALS"/>
    <x v="9"/>
    <n v="4500"/>
    <x v="0"/>
    <x v="6"/>
    <x v="1"/>
  </r>
  <r>
    <d v="2025-01-05T00:00:00"/>
    <s v="Transfer from Michael Christopher Awam"/>
    <x v="1"/>
    <n v="5000"/>
    <x v="1"/>
    <x v="0"/>
    <x v="1"/>
  </r>
  <r>
    <d v="2025-01-05T00:00:00"/>
    <s v="Airtime"/>
    <x v="0"/>
    <n v="100"/>
    <x v="0"/>
    <x v="0"/>
    <x v="1"/>
  </r>
  <r>
    <d v="2025-01-06T00:00:00"/>
    <s v="Transfer from EMMANUEL MONDAY NGWUTA"/>
    <x v="10"/>
    <n v="65700"/>
    <x v="1"/>
    <x v="1"/>
    <x v="1"/>
  </r>
  <r>
    <d v="2025-01-06T00:00:00"/>
    <s v="Electronic Money Transfer Levy"/>
    <x v="2"/>
    <n v="50"/>
    <x v="0"/>
    <x v="1"/>
    <x v="1"/>
  </r>
  <r>
    <d v="2025-01-06T00:00:00"/>
    <s v="Transfer to GREATNESS EBUKA OKEREKE"/>
    <x v="11"/>
    <n v="29900"/>
    <x v="0"/>
    <x v="1"/>
    <x v="1"/>
  </r>
  <r>
    <d v="2025-01-06T00:00:00"/>
    <s v="Transfer to IDONGESIT UKEME EKOT"/>
    <x v="4"/>
    <n v="28000"/>
    <x v="0"/>
    <x v="1"/>
    <x v="1"/>
  </r>
  <r>
    <d v="2025-01-06T00:00:00"/>
    <s v="Transfer to CHINECHEREM JUDITH NWUZOR"/>
    <x v="4"/>
    <n v="7000"/>
    <x v="0"/>
    <x v="1"/>
    <x v="1"/>
  </r>
  <r>
    <d v="2025-01-06T00:00:00"/>
    <s v="Transfer to OBINNA AWOKE IBINA"/>
    <x v="4"/>
    <n v="2000"/>
    <x v="0"/>
    <x v="1"/>
    <x v="1"/>
  </r>
  <r>
    <d v="2025-01-06T00:00:00"/>
    <s v="Transfer to ONYII ENTERPRISES 2"/>
    <x v="4"/>
    <n v="3100"/>
    <x v="0"/>
    <x v="1"/>
    <x v="1"/>
  </r>
  <r>
    <d v="2025-01-06T00:00:00"/>
    <s v="Airtime"/>
    <x v="0"/>
    <n v="1000"/>
    <x v="0"/>
    <x v="1"/>
    <x v="1"/>
  </r>
  <r>
    <d v="2025-01-06T00:00:00"/>
    <s v="Airtime"/>
    <x v="0"/>
    <n v="72"/>
    <x v="0"/>
    <x v="1"/>
    <x v="1"/>
  </r>
  <r>
    <d v="2025-01-06T00:00:00"/>
    <s v="Transfer from Michael Christopher Awam"/>
    <x v="1"/>
    <n v="10000"/>
    <x v="1"/>
    <x v="1"/>
    <x v="1"/>
  </r>
  <r>
    <d v="2025-01-06T00:00:00"/>
    <s v="Electronic Money Transfer Levy"/>
    <x v="2"/>
    <n v="50"/>
    <x v="0"/>
    <x v="1"/>
    <x v="1"/>
  </r>
  <r>
    <d v="2025-01-07T00:00:00"/>
    <s v="Airtime"/>
    <x v="0"/>
    <n v="100"/>
    <x v="0"/>
    <x v="2"/>
    <x v="1"/>
  </r>
  <r>
    <d v="2025-01-07T00:00:00"/>
    <s v="Transfer to PRECIOUS CHINYERE OBASI"/>
    <x v="4"/>
    <n v="2000"/>
    <x v="0"/>
    <x v="2"/>
    <x v="1"/>
  </r>
  <r>
    <d v="2025-01-07T00:00:00"/>
    <s v="Airtime"/>
    <x v="0"/>
    <n v="100"/>
    <x v="0"/>
    <x v="2"/>
    <x v="1"/>
  </r>
  <r>
    <d v="2025-01-08T00:00:00"/>
    <s v="Transfer to POS Transfer-PRINCE NNAMDI EZE"/>
    <x v="4"/>
    <n v="3100"/>
    <x v="0"/>
    <x v="3"/>
    <x v="1"/>
  </r>
  <r>
    <d v="2025-01-08T00:00:00"/>
    <s v="Transfer from SAMSON CHIEGEONUWA OBOGE"/>
    <x v="5"/>
    <n v="40000"/>
    <x v="1"/>
    <x v="3"/>
    <x v="1"/>
  </r>
  <r>
    <d v="2025-01-08T00:00:00"/>
    <s v="Electronic Money Transfer Levy"/>
    <x v="2"/>
    <n v="50"/>
    <x v="0"/>
    <x v="3"/>
    <x v="1"/>
  </r>
  <r>
    <d v="2025-01-08T00:00:00"/>
    <s v="Transfer from EMMANUEL MONDAY NGWUTA"/>
    <x v="5"/>
    <n v="3000"/>
    <x v="1"/>
    <x v="3"/>
    <x v="1"/>
  </r>
  <r>
    <d v="2025-01-09T00:00:00"/>
    <s v="Transfer to MARTHA CHIADIKAOBI NWORIE"/>
    <x v="12"/>
    <n v="20000"/>
    <x v="0"/>
    <x v="5"/>
    <x v="1"/>
  </r>
  <r>
    <d v="2025-01-09T00:00:00"/>
    <s v="Transfer to MARTHA CHIADIKAOBI NWORIE"/>
    <x v="12"/>
    <n v="20000"/>
    <x v="0"/>
    <x v="5"/>
    <x v="1"/>
  </r>
  <r>
    <d v="2025-01-09T00:00:00"/>
    <s v="Transfer to CHINECHEREM JUDITH NWUZOR"/>
    <x v="4"/>
    <n v="3000"/>
    <x v="0"/>
    <x v="5"/>
    <x v="1"/>
  </r>
  <r>
    <d v="2025-01-09T00:00:00"/>
    <s v="Airtime"/>
    <x v="0"/>
    <n v="1000"/>
    <x v="0"/>
    <x v="5"/>
    <x v="1"/>
  </r>
  <r>
    <d v="2025-01-09T00:00:00"/>
    <s v="Airtime"/>
    <x v="0"/>
    <n v="100"/>
    <x v="0"/>
    <x v="5"/>
    <x v="1"/>
  </r>
  <r>
    <d v="2025-01-09T00:00:00"/>
    <s v="Transfer to GODWIN MOSES ARONG"/>
    <x v="9"/>
    <n v="8500"/>
    <x v="0"/>
    <x v="5"/>
    <x v="1"/>
  </r>
  <r>
    <d v="2025-01-10T00:00:00"/>
    <s v="Transfer to Jessy Global Enterprises"/>
    <x v="9"/>
    <n v="3000"/>
    <x v="0"/>
    <x v="4"/>
    <x v="1"/>
  </r>
  <r>
    <d v="2025-01-10T00:00:00"/>
    <s v="Transfer to POS Transfer - CHUKWUEMEKA ANENE"/>
    <x v="9"/>
    <n v="2950"/>
    <x v="0"/>
    <x v="4"/>
    <x v="1"/>
  </r>
  <r>
    <d v="2025-01-10T00:00:00"/>
    <s v="Transfer from Michael Christopher Awam"/>
    <x v="1"/>
    <n v="15000"/>
    <x v="1"/>
    <x v="4"/>
    <x v="1"/>
  </r>
  <r>
    <d v="2025-01-10T00:00:00"/>
    <s v="Electronic Money Transfer Levy"/>
    <x v="2"/>
    <n v="50"/>
    <x v="0"/>
    <x v="4"/>
    <x v="1"/>
  </r>
  <r>
    <d v="2025-01-10T00:00:00"/>
    <s v="Transfer to PEACECARE MEDICALS"/>
    <x v="9"/>
    <n v="750"/>
    <x v="0"/>
    <x v="4"/>
    <x v="1"/>
  </r>
  <r>
    <d v="2025-01-11T00:00:00"/>
    <s v="Transfer to GREATNESS EBUKA OKEREKE"/>
    <x v="11"/>
    <n v="13500"/>
    <x v="0"/>
    <x v="6"/>
    <x v="1"/>
  </r>
  <r>
    <d v="2025-01-11T00:00:00"/>
    <s v="Airtime"/>
    <x v="0"/>
    <n v="100"/>
    <x v="0"/>
    <x v="6"/>
    <x v="1"/>
  </r>
  <r>
    <d v="2025-01-12T00:00:00"/>
    <s v="Airtime"/>
    <x v="0"/>
    <n v="1000"/>
    <x v="0"/>
    <x v="0"/>
    <x v="1"/>
  </r>
  <r>
    <d v="2025-01-12T00:00:00"/>
    <s v="Transfer from AGBADU EMMANUEL AGBADU"/>
    <x v="5"/>
    <n v="19000"/>
    <x v="1"/>
    <x v="0"/>
    <x v="1"/>
  </r>
  <r>
    <d v="2025-01-12T00:00:00"/>
    <s v="Electronic Money Transfer Levy"/>
    <x v="2"/>
    <n v="50"/>
    <x v="0"/>
    <x v="0"/>
    <x v="1"/>
  </r>
  <r>
    <d v="2025-01-12T00:00:00"/>
    <s v="Transfer from PRECIOUS UCHECHUKWU OGBUINYA"/>
    <x v="5"/>
    <n v="5000"/>
    <x v="1"/>
    <x v="0"/>
    <x v="1"/>
  </r>
  <r>
    <d v="2025-01-13T00:00:00"/>
    <s v="Transfer to GREATNESS EBUKA OKEREKE"/>
    <x v="11"/>
    <n v="14750"/>
    <x v="0"/>
    <x v="1"/>
    <x v="1"/>
  </r>
  <r>
    <d v="2025-01-13T00:00:00"/>
    <s v="Transfer to CHINECHEREM JUDITH NWUZOR"/>
    <x v="4"/>
    <n v="7000"/>
    <x v="0"/>
    <x v="1"/>
    <x v="1"/>
  </r>
  <r>
    <d v="2025-01-13T00:00:00"/>
    <s v="Airtime"/>
    <x v="0"/>
    <n v="200"/>
    <x v="0"/>
    <x v="1"/>
    <x v="1"/>
  </r>
  <r>
    <d v="2025-01-14T00:00:00"/>
    <s v="Transfer to FRIDAY DANIEL ANYIGOR"/>
    <x v="4"/>
    <n v="10000"/>
    <x v="0"/>
    <x v="2"/>
    <x v="1"/>
  </r>
  <r>
    <d v="2025-01-15T00:00:00"/>
    <s v="Airtime"/>
    <x v="0"/>
    <n v="1000"/>
    <x v="0"/>
    <x v="3"/>
    <x v="1"/>
  </r>
  <r>
    <d v="2025-01-15T00:00:00"/>
    <s v="Airtime"/>
    <x v="0"/>
    <n v="1000"/>
    <x v="0"/>
    <x v="3"/>
    <x v="1"/>
  </r>
  <r>
    <d v="2025-01-15T00:00:00"/>
    <s v="Transfer from UCHENNA OBUTE OJAJA"/>
    <x v="5"/>
    <n v="10000"/>
    <x v="1"/>
    <x v="3"/>
    <x v="1"/>
  </r>
  <r>
    <d v="2025-01-15T00:00:00"/>
    <s v="Electronic Money Transfer Levy"/>
    <x v="2"/>
    <n v="50"/>
    <x v="0"/>
    <x v="3"/>
    <x v="1"/>
  </r>
  <r>
    <d v="2025-01-18T00:00:00"/>
    <s v="Airtime"/>
    <x v="0"/>
    <n v="100"/>
    <x v="0"/>
    <x v="6"/>
    <x v="1"/>
  </r>
  <r>
    <d v="2025-01-18T00:00:00"/>
    <s v="Transfer from ODINAKA EMMANUEL EZEKA"/>
    <x v="5"/>
    <n v="3000"/>
    <x v="1"/>
    <x v="6"/>
    <x v="1"/>
  </r>
  <r>
    <d v="2025-01-18T00:00:00"/>
    <s v="Transfer from ODINAKA EMMANUEL EZEKA"/>
    <x v="5"/>
    <n v="3000"/>
    <x v="1"/>
    <x v="6"/>
    <x v="1"/>
  </r>
  <r>
    <d v="2025-01-18T00:00:00"/>
    <s v="Transfer to CHINECHEREM JUDITH NWUZOR"/>
    <x v="4"/>
    <n v="6000"/>
    <x v="0"/>
    <x v="6"/>
    <x v="1"/>
  </r>
  <r>
    <d v="2025-01-19T00:00:00"/>
    <s v="Transfer from MICHAEL CHRISTOPHER AWAM"/>
    <x v="1"/>
    <n v="50000"/>
    <x v="1"/>
    <x v="0"/>
    <x v="1"/>
  </r>
  <r>
    <d v="2025-01-19T00:00:00"/>
    <s v="Electronic Money Transfer Levy"/>
    <x v="2"/>
    <n v="50"/>
    <x v="0"/>
    <x v="0"/>
    <x v="1"/>
  </r>
  <r>
    <d v="2025-01-19T00:00:00"/>
    <s v="Airtime"/>
    <x v="0"/>
    <n v="500"/>
    <x v="0"/>
    <x v="0"/>
    <x v="1"/>
  </r>
  <r>
    <d v="2025-01-21T00:00:00"/>
    <s v="Airtime"/>
    <x v="0"/>
    <n v="100"/>
    <x v="0"/>
    <x v="2"/>
    <x v="1"/>
  </r>
  <r>
    <d v="2025-01-21T00:00:00"/>
    <s v="Airtime"/>
    <x v="0"/>
    <n v="1000"/>
    <x v="0"/>
    <x v="2"/>
    <x v="1"/>
  </r>
  <r>
    <d v="2025-01-21T00:00:00"/>
    <s v="Airtime"/>
    <x v="0"/>
    <n v="100"/>
    <x v="0"/>
    <x v="2"/>
    <x v="1"/>
  </r>
  <r>
    <d v="2025-01-22T00:00:00"/>
    <s v="Transfer from Michael Christopher Awam"/>
    <x v="1"/>
    <n v="15000"/>
    <x v="1"/>
    <x v="3"/>
    <x v="1"/>
  </r>
  <r>
    <d v="2025-01-22T00:00:00"/>
    <s v="Electronic Money Transfer Levy"/>
    <x v="2"/>
    <n v="50"/>
    <x v="0"/>
    <x v="3"/>
    <x v="1"/>
  </r>
  <r>
    <d v="2025-01-22T00:00:00"/>
    <s v="Transfer to Chuks Ventures"/>
    <x v="9"/>
    <n v="3000"/>
    <x v="0"/>
    <x v="3"/>
    <x v="1"/>
  </r>
  <r>
    <d v="2025-01-23T00:00:00"/>
    <s v="Transfer to CHIAMAKA JENNIFER CHUKWUSON"/>
    <x v="4"/>
    <n v="9000"/>
    <x v="0"/>
    <x v="5"/>
    <x v="1"/>
  </r>
  <r>
    <d v="2025-01-23T00:00:00"/>
    <s v="Transfer to ONYEMAECHI NWIGWE"/>
    <x v="4"/>
    <n v="2100"/>
    <x v="0"/>
    <x v="5"/>
    <x v="1"/>
  </r>
  <r>
    <d v="2025-01-23T00:00:00"/>
    <s v="Airtime"/>
    <x v="0"/>
    <n v="50"/>
    <x v="0"/>
    <x v="5"/>
    <x v="1"/>
  </r>
  <r>
    <d v="2025-01-24T00:00:00"/>
    <s v="Airtime"/>
    <x v="0"/>
    <n v="1000"/>
    <x v="0"/>
    <x v="4"/>
    <x v="1"/>
  </r>
  <r>
    <d v="2025-01-25T00:00:00"/>
    <s v="Airtime"/>
    <x v="0"/>
    <n v="100"/>
    <x v="0"/>
    <x v="6"/>
    <x v="1"/>
  </r>
  <r>
    <d v="2025-01-25T00:00:00"/>
    <s v="Mobile data"/>
    <x v="13"/>
    <n v="800"/>
    <x v="0"/>
    <x v="6"/>
    <x v="1"/>
  </r>
  <r>
    <d v="2025-01-25T00:00:00"/>
    <s v="Transfer from MICHAEL CHRISTOPHER AWAM"/>
    <x v="1"/>
    <n v="30000"/>
    <x v="1"/>
    <x v="6"/>
    <x v="1"/>
  </r>
  <r>
    <d v="2025-01-25T00:00:00"/>
    <s v="Electronic Money Transfer Levy"/>
    <x v="2"/>
    <n v="50"/>
    <x v="0"/>
    <x v="6"/>
    <x v="1"/>
  </r>
  <r>
    <d v="2025-01-26T00:00:00"/>
    <s v="Transfer to POS Transfer-ALUMA UCHENNA VICTOR"/>
    <x v="4"/>
    <n v="5200"/>
    <x v="0"/>
    <x v="0"/>
    <x v="1"/>
  </r>
  <r>
    <d v="2025-01-26T00:00:00"/>
    <s v="Airtime"/>
    <x v="0"/>
    <n v="1000"/>
    <x v="0"/>
    <x v="0"/>
    <x v="1"/>
  </r>
  <r>
    <d v="2025-01-26T00:00:00"/>
    <s v="Airtime"/>
    <x v="0"/>
    <n v="100"/>
    <x v="0"/>
    <x v="0"/>
    <x v="1"/>
  </r>
  <r>
    <d v="2025-01-27T00:00:00"/>
    <s v="Airtime"/>
    <x v="0"/>
    <n v="50"/>
    <x v="0"/>
    <x v="1"/>
    <x v="1"/>
  </r>
  <r>
    <d v="2025-01-28T00:00:00"/>
    <s v="Airtime"/>
    <x v="0"/>
    <n v="100"/>
    <x v="0"/>
    <x v="2"/>
    <x v="1"/>
  </r>
  <r>
    <d v="2025-01-29T00:00:00"/>
    <s v="Airtime"/>
    <x v="0"/>
    <n v="1000"/>
    <x v="0"/>
    <x v="3"/>
    <x v="1"/>
  </r>
  <r>
    <d v="2025-01-29T00:00:00"/>
    <s v="Transfer from Michael Christopher Awam"/>
    <x v="1"/>
    <n v="40000"/>
    <x v="1"/>
    <x v="3"/>
    <x v="1"/>
  </r>
  <r>
    <d v="2025-01-29T00:00:00"/>
    <s v="Electronic Money Transfer Levy"/>
    <x v="2"/>
    <n v="50"/>
    <x v="0"/>
    <x v="3"/>
    <x v="1"/>
  </r>
  <r>
    <d v="2025-01-30T00:00:00"/>
    <s v="Transfer to VICTOR EMEKA AMANO"/>
    <x v="4"/>
    <n v="5000"/>
    <x v="0"/>
    <x v="5"/>
    <x v="1"/>
  </r>
  <r>
    <d v="2025-01-30T00:00:00"/>
    <s v="Transfer from Michael Christopher Awam"/>
    <x v="1"/>
    <n v="10000"/>
    <x v="1"/>
    <x v="5"/>
    <x v="1"/>
  </r>
  <r>
    <d v="2025-01-30T00:00:00"/>
    <s v="Electronic Money Transfer Levy"/>
    <x v="2"/>
    <n v="50"/>
    <x v="0"/>
    <x v="5"/>
    <x v="1"/>
  </r>
  <r>
    <d v="2025-01-30T00:00:00"/>
    <s v="Transfer to precious chidinma kalu"/>
    <x v="4"/>
    <n v="22000"/>
    <x v="0"/>
    <x v="5"/>
    <x v="1"/>
  </r>
  <r>
    <d v="2025-01-31T00:00:00"/>
    <s v="Transfer to UDEH PATRICK"/>
    <x v="4"/>
    <n v="1500"/>
    <x v="0"/>
    <x v="4"/>
    <x v="1"/>
  </r>
  <r>
    <d v="2025-01-31T00:00:00"/>
    <s v="Airtime"/>
    <x v="0"/>
    <n v="1000"/>
    <x v="0"/>
    <x v="4"/>
    <x v="1"/>
  </r>
  <r>
    <d v="2025-01-31T00:00:00"/>
    <s v="Transfer to ZENITH WINE SUPER STORE"/>
    <x v="4"/>
    <n v="7000"/>
    <x v="0"/>
    <x v="4"/>
    <x v="1"/>
  </r>
  <r>
    <d v="2025-01-31T00:00:00"/>
    <s v="Transfer from nwedeogu johnson michael"/>
    <x v="5"/>
    <n v="8000"/>
    <x v="1"/>
    <x v="4"/>
    <x v="1"/>
  </r>
  <r>
    <d v="2025-01-31T00:00:00"/>
    <s v="Transfer to UCI MINES &amp; INTEGRATED SERVICES LTD - Uci mines and integrated services"/>
    <x v="4"/>
    <n v="1000"/>
    <x v="0"/>
    <x v="4"/>
    <x v="1"/>
  </r>
  <r>
    <d v="2025-02-02T00:00:00"/>
    <s v="Transfer from MICHAEL CHRISTOPHER AWAM"/>
    <x v="1"/>
    <n v="50000"/>
    <x v="1"/>
    <x v="0"/>
    <x v="2"/>
  </r>
  <r>
    <d v="2025-02-02T00:00:00"/>
    <s v="Electronic Money Transfer Levy"/>
    <x v="2"/>
    <n v="50"/>
    <x v="0"/>
    <x v="0"/>
    <x v="2"/>
  </r>
  <r>
    <d v="2025-02-02T00:00:00"/>
    <s v="Airtime"/>
    <x v="0"/>
    <n v="1000"/>
    <x v="0"/>
    <x v="0"/>
    <x v="2"/>
  </r>
  <r>
    <d v="2025-02-04T00:00:00"/>
    <s v="Airtime"/>
    <x v="0"/>
    <n v="1000"/>
    <x v="0"/>
    <x v="2"/>
    <x v="2"/>
  </r>
  <r>
    <d v="2025-02-04T00:00:00"/>
    <s v="Transfer to BONAVENTURE OGUJUBA"/>
    <x v="4"/>
    <n v="2000"/>
    <x v="0"/>
    <x v="2"/>
    <x v="2"/>
  </r>
  <r>
    <d v="2025-02-06T00:00:00"/>
    <s v="Transfer to CHINECHEREM JUDITH NWUZOR"/>
    <x v="4"/>
    <n v="1000"/>
    <x v="0"/>
    <x v="5"/>
    <x v="2"/>
  </r>
  <r>
    <d v="2025-02-06T00:00:00"/>
    <s v="Transfer to CHINECHEREM JUDITH NWUZOR"/>
    <x v="4"/>
    <n v="1000"/>
    <x v="0"/>
    <x v="5"/>
    <x v="2"/>
  </r>
  <r>
    <d v="2025-02-07T00:00:00"/>
    <s v="Transfer to BONAVENTURE ZIKOM OGUJUBA"/>
    <x v="4"/>
    <n v="1500"/>
    <x v="0"/>
    <x v="4"/>
    <x v="2"/>
  </r>
  <r>
    <d v="2025-02-07T00:00:00"/>
    <s v="Transfer from Michael Christopher Awam"/>
    <x v="1"/>
    <n v="20000"/>
    <x v="1"/>
    <x v="4"/>
    <x v="2"/>
  </r>
  <r>
    <d v="2025-02-07T00:00:00"/>
    <s v="Electronic Money Transfer Levy"/>
    <x v="2"/>
    <n v="50"/>
    <x v="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6D0021-4AC0-47AB-AD75-67F64D20B1AF}"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B13" firstHeaderRow="1" firstDataRow="1" firstDataCol="1" rowPageCount="1" colPageCount="1"/>
  <pivotFields count="7">
    <pivotField numFmtId="14" showAll="0"/>
    <pivotField showAll="0"/>
    <pivotField axis="axisRow" showAll="0" sortType="ascending">
      <items count="17">
        <item x="0"/>
        <item x="6"/>
        <item h="1" x="1"/>
        <item x="3"/>
        <item x="13"/>
        <item x="2"/>
        <item x="4"/>
        <item m="1" x="15"/>
        <item x="8"/>
        <item m="1" x="14"/>
        <item x="12"/>
        <item h="1" x="10"/>
        <item h="1" x="5"/>
        <item x="9"/>
        <item h="1" x="7"/>
        <item h="1" x="11"/>
        <item t="default"/>
      </items>
      <autoSortScope>
        <pivotArea dataOnly="0" outline="0" fieldPosition="0">
          <references count="1">
            <reference field="4294967294" count="1" selected="0">
              <x v="0"/>
            </reference>
          </references>
        </pivotArea>
      </autoSortScope>
    </pivotField>
    <pivotField dataField="1" numFmtId="164" showAll="0"/>
    <pivotField axis="axisPage" multipleItemSelectionAllowed="1" showAll="0">
      <items count="3">
        <item x="1"/>
        <item x="0"/>
        <item t="default"/>
      </items>
    </pivotField>
    <pivotField showAll="0"/>
    <pivotField showAll="0">
      <items count="4">
        <item x="1"/>
        <item x="2"/>
        <item x="0"/>
        <item t="default"/>
      </items>
    </pivotField>
  </pivotFields>
  <rowFields count="1">
    <field x="2"/>
  </rowFields>
  <rowItems count="10">
    <i>
      <x v="4"/>
    </i>
    <i>
      <x v="5"/>
    </i>
    <i>
      <x/>
    </i>
    <i>
      <x v="13"/>
    </i>
    <i>
      <x v="10"/>
    </i>
    <i>
      <x v="8"/>
    </i>
    <i>
      <x v="1"/>
    </i>
    <i>
      <x v="6"/>
    </i>
    <i>
      <x v="3"/>
    </i>
    <i t="grand">
      <x/>
    </i>
  </rowItems>
  <colItems count="1">
    <i/>
  </colItems>
  <pageFields count="1">
    <pageField fld="4" hier="-1"/>
  </pageFields>
  <dataFields count="1">
    <dataField name="Sum of Debit/Credit(₦)" fld="3"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DBB3C-CA29-4BC8-B997-851A54C4F310}"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rowPageCount="1" colPageCount="1"/>
  <pivotFields count="7">
    <pivotField numFmtId="14" showAll="0"/>
    <pivotField showAll="0"/>
    <pivotField showAll="0">
      <items count="17">
        <item x="0"/>
        <item x="6"/>
        <item x="1"/>
        <item x="3"/>
        <item x="13"/>
        <item x="2"/>
        <item x="4"/>
        <item m="1" x="15"/>
        <item x="11"/>
        <item x="8"/>
        <item m="1" x="14"/>
        <item x="12"/>
        <item x="10"/>
        <item x="5"/>
        <item x="9"/>
        <item x="7"/>
        <item t="default"/>
      </items>
    </pivotField>
    <pivotField dataField="1" numFmtId="164" showAll="0"/>
    <pivotField axis="axisPage" multipleItemSelectionAllowed="1" showAll="0">
      <items count="3">
        <item x="1"/>
        <item x="0"/>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6"/>
  </rowFields>
  <rowItems count="4">
    <i>
      <x v="1"/>
    </i>
    <i>
      <x/>
    </i>
    <i>
      <x v="2"/>
    </i>
    <i t="grand">
      <x/>
    </i>
  </rowItems>
  <colItems count="1">
    <i/>
  </colItems>
  <pageFields count="1">
    <pageField fld="4" hier="-1"/>
  </pageFields>
  <dataFields count="1">
    <dataField name="Sum of Debit/Credit(₦)"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255F89-4039-4DDF-A693-34A7710CDFD3}"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rowPageCount="1" colPageCount="1"/>
  <pivotFields count="7">
    <pivotField numFmtId="14" showAll="0"/>
    <pivotField showAll="0"/>
    <pivotField showAll="0"/>
    <pivotField dataField="1" numFmtId="1" showAll="0"/>
    <pivotField axis="axisPage" multipleItemSelectionAllowed="1" showAll="0">
      <items count="3">
        <item x="1"/>
        <item x="0"/>
        <item t="default"/>
      </items>
    </pivotField>
    <pivotField axis="axisRow" showAll="0">
      <items count="8">
        <item x="0"/>
        <item x="1"/>
        <item x="2"/>
        <item x="3"/>
        <item x="5"/>
        <item x="4"/>
        <item x="6"/>
        <item t="default"/>
      </items>
    </pivotField>
    <pivotField showAll="0">
      <items count="4">
        <item x="1"/>
        <item x="2"/>
        <item x="0"/>
        <item t="default"/>
      </items>
    </pivotField>
  </pivotFields>
  <rowFields count="1">
    <field x="5"/>
  </rowFields>
  <rowItems count="8">
    <i>
      <x/>
    </i>
    <i>
      <x v="1"/>
    </i>
    <i>
      <x v="2"/>
    </i>
    <i>
      <x v="3"/>
    </i>
    <i>
      <x v="4"/>
    </i>
    <i>
      <x v="5"/>
    </i>
    <i>
      <x v="6"/>
    </i>
    <i t="grand">
      <x/>
    </i>
  </rowItems>
  <colItems count="1">
    <i/>
  </colItems>
  <pageFields count="1">
    <pageField fld="4" hier="-1"/>
  </pageFields>
  <dataFields count="1">
    <dataField name="Sum of Debit/Credit(₦)" fld="3"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A4C5F-F8CE-4D8F-B3C8-4BFD4B275F92}"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D5" firstHeaderRow="1" firstDataRow="2" firstDataCol="1"/>
  <pivotFields count="7">
    <pivotField numFmtId="14" showAll="0"/>
    <pivotField showAll="0"/>
    <pivotField showAll="0"/>
    <pivotField dataField="1" numFmtId="1" showAll="0"/>
    <pivotField axis="axisCol" showAll="0">
      <items count="3">
        <item x="1"/>
        <item x="0"/>
        <item t="default"/>
      </items>
    </pivotField>
    <pivotField showAll="0"/>
    <pivotField showAll="0">
      <items count="4">
        <item x="1"/>
        <item x="2"/>
        <item x="0"/>
        <item t="default"/>
      </items>
    </pivotField>
  </pivotFields>
  <rowItems count="1">
    <i/>
  </rowItems>
  <colFields count="1">
    <field x="4"/>
  </colFields>
  <colItems count="3">
    <i>
      <x/>
    </i>
    <i>
      <x v="1"/>
    </i>
    <i t="grand">
      <x/>
    </i>
  </colItems>
  <dataFields count="1">
    <dataField name="Sum of Debit/Credit(₦)" fld="3" baseField="0" baseItem="0"/>
  </dataFields>
  <chartFormats count="4">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12" format="4" series="1">
      <pivotArea type="data" outline="0" fieldPosition="0">
        <references count="2">
          <reference field="4294967294" count="1" selected="0">
            <x v="0"/>
          </reference>
          <reference field="4" count="1" selected="0">
            <x v="0"/>
          </reference>
        </references>
      </pivotArea>
    </chartFormat>
    <chartFormat chart="1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status" xr10:uid="{223AA042-0CAD-4F8D-83EA-2EFFC955B8AB}" sourceName="Transaction status">
  <pivotTables>
    <pivotTable tabId="7" name="PivotTable3"/>
    <pivotTable tabId="6" name="PivotTable2"/>
    <pivotTable tabId="8" name="PivotTable1"/>
    <pivotTable tabId="9" name="PivotTable2"/>
  </pivotTables>
  <data>
    <tabular pivotCacheId="353361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EDE96D9B-1C09-459F-8309-0B4A2E8EA232}" sourceName="Purpose">
  <pivotTables>
    <pivotTable tabId="7" name="PivotTable3"/>
  </pivotTables>
  <data>
    <tabular pivotCacheId="35336164">
      <items count="16">
        <i x="0" s="1"/>
        <i x="6" s="1"/>
        <i x="1" s="1"/>
        <i x="3" s="1"/>
        <i x="13" s="1"/>
        <i x="2" s="1"/>
        <i x="4" s="1"/>
        <i x="11" s="1"/>
        <i x="8" s="1"/>
        <i x="12" s="1"/>
        <i x="10" s="1"/>
        <i x="5" s="1"/>
        <i x="9" s="1"/>
        <i x="7" s="1"/>
        <i x="15"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705D1E-A57B-48C0-AEBB-627C922FC4A5}" sourceName="Month">
  <pivotTables>
    <pivotTable tabId="7" name="PivotTable3"/>
    <pivotTable tabId="6" name="PivotTable2"/>
    <pivotTable tabId="8" name="PivotTable1"/>
    <pivotTable tabId="9" name="PivotTable2"/>
  </pivotTables>
  <data>
    <tabular pivotCacheId="3533616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status" xr10:uid="{9B45687A-D6DD-4835-97A9-F848F688B1D1}" cache="Slicer_Transaction_status" caption="Transaction status" rowHeight="209550"/>
  <slicer name="Purpose" xr10:uid="{EB2F9E13-41F0-4D75-A05E-5EBF8E94C84A}" cache="Slicer_Purpose" caption="Purpose" rowHeight="209550"/>
  <slicer name="Month" xr10:uid="{1D8AD095-2B84-4305-95EA-880DF7EFDE79}" cache="Slicer_Month" caption="Mont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status 1" xr10:uid="{03AE8F8D-6BD1-481F-AAF8-16DCA6C8F5DD}" cache="Slicer_Transaction_status" caption="Transaction status" rowHeight="209550"/>
  <slicer name="Purpose 1" xr10:uid="{DE465693-117B-4103-8679-BE1137796633}" cache="Slicer_Purpose" caption="Purpose" rowHeight="209550"/>
  <slicer name="Month 1" xr10:uid="{C4F7FF4F-60F5-4D1D-A895-C3196903B91B}" cache="Slicer_Month" caption="Month"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ECE633-0C1A-47EC-B529-70CEA9283690}" name="Table1" displayName="Table1" ref="A1:G172" totalsRowShown="0" dataDxfId="7">
  <autoFilter ref="A1:G172" xr:uid="{B2B5D4E1-576C-4623-AEB4-77A4BA1194AB}"/>
  <tableColumns count="7">
    <tableColumn id="1" xr3:uid="{0AF6F5FC-C3C8-439A-B61E-D0F9DE90A9AD}" name="Value Date" dataDxfId="6"/>
    <tableColumn id="2" xr3:uid="{EF3F13C3-AE52-4A34-93F0-07EECEA3E024}" name="Description" dataDxfId="5"/>
    <tableColumn id="3" xr3:uid="{FF66F5F7-C35D-4620-8097-A61B25177C61}" name="Purpose" dataDxfId="4"/>
    <tableColumn id="4" xr3:uid="{B44FE047-9F08-45E9-8E03-D9D41F9F243D}" name="Debit/Credit(₦)" dataDxfId="3"/>
    <tableColumn id="7" xr3:uid="{31FAB8E9-A8DE-40AC-96ED-020C2F2969B7}" name="Transaction status" dataDxfId="2"/>
    <tableColumn id="5" xr3:uid="{9CFFD466-DFF9-48FA-8795-F8912DEB320F}" name="Days" dataDxfId="1"/>
    <tableColumn id="9" xr3:uid="{4B8E23DE-2EF2-49F8-A9EF-BD692C48572A}" name="Month" dataDxfId="0">
      <calculatedColumnFormula>TEXT(Table1[[#This Row],[Value Date]],"mmmm")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4" workbookViewId="0">
      <selection activeCell="G6" sqref="A4:G21"/>
    </sheetView>
  </sheetViews>
  <sheetFormatPr defaultRowHeight="12.75" x14ac:dyDescent="0.2"/>
  <cols>
    <col min="1" max="1" width="8.6640625" customWidth="1"/>
    <col min="2" max="2" width="9.33203125" customWidth="1"/>
    <col min="3" max="3" width="42.83203125" customWidth="1"/>
    <col min="4" max="4" width="10.1640625" customWidth="1"/>
    <col min="5" max="6" width="8.5" customWidth="1"/>
    <col min="7" max="7" width="21.83203125" customWidth="1"/>
    <col min="8" max="8" width="3.33203125" customWidth="1"/>
  </cols>
  <sheetData>
    <row r="1" spans="1:8" ht="17.25" customHeight="1" x14ac:dyDescent="0.2">
      <c r="A1" s="8" t="s">
        <v>0</v>
      </c>
      <c r="B1" s="8"/>
      <c r="C1" s="8"/>
      <c r="D1" s="8"/>
      <c r="E1" s="8"/>
      <c r="F1" s="8"/>
      <c r="G1" s="8"/>
      <c r="H1" s="8"/>
    </row>
    <row r="2" spans="1:8" ht="27" customHeight="1" x14ac:dyDescent="0.2"/>
    <row r="3" spans="1:8" ht="162" customHeight="1" x14ac:dyDescent="0.2"/>
    <row r="4" spans="1:8" ht="20.85" customHeight="1" x14ac:dyDescent="0.2">
      <c r="A4" t="s">
        <v>1</v>
      </c>
      <c r="B4" t="s">
        <v>2</v>
      </c>
      <c r="C4" t="s">
        <v>3</v>
      </c>
      <c r="D4" t="s">
        <v>4</v>
      </c>
      <c r="E4" t="s">
        <v>5</v>
      </c>
      <c r="F4" t="s">
        <v>6</v>
      </c>
      <c r="G4" t="s">
        <v>7</v>
      </c>
    </row>
    <row r="5" spans="1:8" ht="21" customHeight="1" x14ac:dyDescent="0.2">
      <c r="A5">
        <v>45634</v>
      </c>
      <c r="B5">
        <v>45634</v>
      </c>
      <c r="C5" t="s">
        <v>8</v>
      </c>
      <c r="D5">
        <v>-100</v>
      </c>
      <c r="E5">
        <v>32053.5</v>
      </c>
      <c r="F5" t="s">
        <v>9</v>
      </c>
      <c r="G5" t="s">
        <v>10</v>
      </c>
    </row>
    <row r="6" spans="1:8" ht="21" customHeight="1" x14ac:dyDescent="0.2">
      <c r="A6">
        <v>45635</v>
      </c>
      <c r="B6">
        <v>45635</v>
      </c>
      <c r="C6" t="s">
        <v>11</v>
      </c>
      <c r="D6">
        <v>5000</v>
      </c>
      <c r="E6">
        <v>37053.5</v>
      </c>
      <c r="F6" t="s">
        <v>9</v>
      </c>
      <c r="G6" t="s">
        <v>12</v>
      </c>
    </row>
    <row r="7" spans="1:8" ht="21" customHeight="1" x14ac:dyDescent="0.2">
      <c r="A7">
        <v>45636</v>
      </c>
      <c r="B7">
        <v>45636</v>
      </c>
      <c r="C7" t="s">
        <v>8</v>
      </c>
      <c r="D7">
        <v>-50</v>
      </c>
      <c r="E7">
        <v>37003.5</v>
      </c>
      <c r="F7" t="s">
        <v>9</v>
      </c>
      <c r="G7" t="s">
        <v>13</v>
      </c>
    </row>
    <row r="8" spans="1:8" ht="21" customHeight="1" x14ac:dyDescent="0.2">
      <c r="A8">
        <v>45637</v>
      </c>
      <c r="B8">
        <v>45637</v>
      </c>
      <c r="C8" t="s">
        <v>8</v>
      </c>
      <c r="D8">
        <v>-200</v>
      </c>
      <c r="E8">
        <v>36803.5</v>
      </c>
      <c r="F8" t="s">
        <v>9</v>
      </c>
      <c r="G8" t="s">
        <v>14</v>
      </c>
    </row>
    <row r="9" spans="1:8" ht="21" customHeight="1" x14ac:dyDescent="0.2">
      <c r="A9">
        <v>45637</v>
      </c>
      <c r="B9">
        <v>45637</v>
      </c>
      <c r="C9" t="s">
        <v>15</v>
      </c>
      <c r="D9">
        <v>100000</v>
      </c>
      <c r="E9">
        <v>136803.5</v>
      </c>
      <c r="F9" t="s">
        <v>9</v>
      </c>
      <c r="G9" t="s">
        <v>16</v>
      </c>
    </row>
    <row r="10" spans="1:8" ht="21" customHeight="1" x14ac:dyDescent="0.2">
      <c r="A10">
        <v>45637</v>
      </c>
      <c r="B10">
        <v>45637</v>
      </c>
      <c r="C10" t="s">
        <v>17</v>
      </c>
      <c r="D10">
        <v>-50</v>
      </c>
      <c r="E10">
        <v>136753.5</v>
      </c>
      <c r="F10" t="s">
        <v>9</v>
      </c>
      <c r="G10" t="s">
        <v>18</v>
      </c>
    </row>
    <row r="11" spans="1:8" ht="21" customHeight="1" x14ac:dyDescent="0.2">
      <c r="A11">
        <v>45637</v>
      </c>
      <c r="B11">
        <v>45637</v>
      </c>
      <c r="C11" t="s">
        <v>19</v>
      </c>
      <c r="D11">
        <v>-100000</v>
      </c>
      <c r="E11">
        <v>36753.5</v>
      </c>
      <c r="F11" t="s">
        <v>9</v>
      </c>
      <c r="G11" t="s">
        <v>20</v>
      </c>
    </row>
    <row r="12" spans="1:8" ht="21" customHeight="1" x14ac:dyDescent="0.2">
      <c r="A12">
        <v>45637</v>
      </c>
      <c r="B12">
        <v>45637</v>
      </c>
      <c r="C12" t="s">
        <v>21</v>
      </c>
      <c r="D12">
        <v>-3900</v>
      </c>
      <c r="E12">
        <v>32853.5</v>
      </c>
      <c r="F12" t="s">
        <v>9</v>
      </c>
      <c r="G12" t="s">
        <v>22</v>
      </c>
    </row>
    <row r="13" spans="1:8" ht="21" customHeight="1" x14ac:dyDescent="0.2">
      <c r="A13">
        <v>45637</v>
      </c>
      <c r="B13">
        <v>45637</v>
      </c>
      <c r="C13" t="s">
        <v>23</v>
      </c>
      <c r="D13">
        <v>-3000</v>
      </c>
      <c r="E13">
        <v>29853.5</v>
      </c>
      <c r="F13" t="s">
        <v>9</v>
      </c>
      <c r="G13" t="s">
        <v>24</v>
      </c>
    </row>
    <row r="14" spans="1:8" ht="21" customHeight="1" x14ac:dyDescent="0.2">
      <c r="A14">
        <v>45637</v>
      </c>
      <c r="B14">
        <v>45637</v>
      </c>
      <c r="C14" t="s">
        <v>25</v>
      </c>
      <c r="D14">
        <v>-3000</v>
      </c>
      <c r="E14">
        <v>26853.5</v>
      </c>
      <c r="F14" t="s">
        <v>9</v>
      </c>
      <c r="G14" t="s">
        <v>26</v>
      </c>
    </row>
    <row r="15" spans="1:8" ht="21" customHeight="1" x14ac:dyDescent="0.2">
      <c r="A15">
        <v>45639</v>
      </c>
      <c r="B15">
        <v>45639</v>
      </c>
      <c r="C15" t="s">
        <v>15</v>
      </c>
      <c r="D15">
        <v>43000</v>
      </c>
      <c r="E15">
        <v>69853.5</v>
      </c>
      <c r="F15" t="s">
        <v>9</v>
      </c>
      <c r="G15" t="s">
        <v>27</v>
      </c>
    </row>
    <row r="16" spans="1:8" ht="21" customHeight="1" x14ac:dyDescent="0.2">
      <c r="A16">
        <v>45639</v>
      </c>
      <c r="B16">
        <v>45639</v>
      </c>
      <c r="C16" t="s">
        <v>17</v>
      </c>
      <c r="D16">
        <v>-50</v>
      </c>
      <c r="E16">
        <v>69803.5</v>
      </c>
      <c r="F16" t="s">
        <v>9</v>
      </c>
      <c r="G16" t="s">
        <v>28</v>
      </c>
    </row>
    <row r="17" spans="1:7" ht="21" customHeight="1" x14ac:dyDescent="0.2">
      <c r="A17">
        <v>45639</v>
      </c>
      <c r="B17">
        <v>45639</v>
      </c>
      <c r="C17" t="s">
        <v>19</v>
      </c>
      <c r="D17">
        <v>-20000</v>
      </c>
      <c r="E17">
        <v>49803.5</v>
      </c>
      <c r="F17" t="s">
        <v>9</v>
      </c>
      <c r="G17" t="s">
        <v>29</v>
      </c>
    </row>
    <row r="18" spans="1:7" ht="21" customHeight="1" x14ac:dyDescent="0.2">
      <c r="A18">
        <v>45639</v>
      </c>
      <c r="B18">
        <v>45639</v>
      </c>
      <c r="C18" t="s">
        <v>30</v>
      </c>
      <c r="D18">
        <v>2500</v>
      </c>
      <c r="E18">
        <v>52303.5</v>
      </c>
      <c r="F18" t="s">
        <v>9</v>
      </c>
      <c r="G18" t="s">
        <v>31</v>
      </c>
    </row>
    <row r="19" spans="1:7" ht="21" customHeight="1" x14ac:dyDescent="0.2">
      <c r="A19">
        <v>45639</v>
      </c>
      <c r="B19">
        <v>45639</v>
      </c>
      <c r="C19" t="s">
        <v>32</v>
      </c>
      <c r="D19">
        <v>-23200</v>
      </c>
      <c r="E19">
        <v>29103.5</v>
      </c>
      <c r="F19" t="s">
        <v>9</v>
      </c>
      <c r="G19" t="s">
        <v>33</v>
      </c>
    </row>
    <row r="20" spans="1:7" ht="21" customHeight="1" x14ac:dyDescent="0.2">
      <c r="A20">
        <v>45639</v>
      </c>
      <c r="B20">
        <v>45639</v>
      </c>
      <c r="C20" t="s">
        <v>8</v>
      </c>
      <c r="D20">
        <v>-100</v>
      </c>
      <c r="E20">
        <v>29003.5</v>
      </c>
      <c r="F20" t="s">
        <v>9</v>
      </c>
      <c r="G20" t="s">
        <v>34</v>
      </c>
    </row>
    <row r="21" spans="1:7" ht="19.7" customHeight="1" x14ac:dyDescent="0.2">
      <c r="A21">
        <v>45639</v>
      </c>
      <c r="B21">
        <v>45639</v>
      </c>
      <c r="C21" t="s">
        <v>19</v>
      </c>
      <c r="D21">
        <v>-500</v>
      </c>
      <c r="E21">
        <v>28503.5</v>
      </c>
      <c r="F21" t="s">
        <v>9</v>
      </c>
      <c r="G21" t="s">
        <v>35</v>
      </c>
    </row>
    <row r="22" spans="1:7" ht="408.95" customHeight="1" x14ac:dyDescent="0.2"/>
    <row r="23" spans="1:7" ht="42.95" customHeight="1" x14ac:dyDescent="0.2"/>
  </sheetData>
  <mergeCells count="1">
    <mergeCell ref="A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4073-4512-4D5A-93A0-396E0E0F30F5}">
  <dimension ref="A1:B13"/>
  <sheetViews>
    <sheetView workbookViewId="0">
      <selection activeCell="B8" sqref="B8"/>
    </sheetView>
  </sheetViews>
  <sheetFormatPr defaultRowHeight="12.75" x14ac:dyDescent="0.2"/>
  <cols>
    <col min="1" max="1" width="18.1640625" bestFit="1" customWidth="1"/>
    <col min="2" max="2" width="22.6640625" bestFit="1" customWidth="1"/>
  </cols>
  <sheetData>
    <row r="1" spans="1:2" x14ac:dyDescent="0.2">
      <c r="A1" s="3" t="s">
        <v>326</v>
      </c>
      <c r="B1" t="s">
        <v>325</v>
      </c>
    </row>
    <row r="3" spans="1:2" x14ac:dyDescent="0.2">
      <c r="A3" s="3" t="s">
        <v>320</v>
      </c>
      <c r="B3" t="s">
        <v>323</v>
      </c>
    </row>
    <row r="4" spans="1:2" x14ac:dyDescent="0.2">
      <c r="A4" t="s">
        <v>307</v>
      </c>
      <c r="B4" s="10">
        <v>800</v>
      </c>
    </row>
    <row r="5" spans="1:2" x14ac:dyDescent="0.2">
      <c r="A5" t="s">
        <v>308</v>
      </c>
      <c r="B5" s="10">
        <v>1200</v>
      </c>
    </row>
    <row r="6" spans="1:2" x14ac:dyDescent="0.2">
      <c r="A6" t="s">
        <v>248</v>
      </c>
      <c r="B6" s="10">
        <v>22472</v>
      </c>
    </row>
    <row r="7" spans="1:2" x14ac:dyDescent="0.2">
      <c r="A7" t="s">
        <v>311</v>
      </c>
      <c r="B7" s="10">
        <v>24700</v>
      </c>
    </row>
    <row r="8" spans="1:2" x14ac:dyDescent="0.2">
      <c r="A8" t="s">
        <v>309</v>
      </c>
      <c r="B8" s="10">
        <v>40000</v>
      </c>
    </row>
    <row r="9" spans="1:2" x14ac:dyDescent="0.2">
      <c r="A9" t="s">
        <v>313</v>
      </c>
      <c r="B9" s="10">
        <v>57500</v>
      </c>
    </row>
    <row r="10" spans="1:2" x14ac:dyDescent="0.2">
      <c r="A10" t="s">
        <v>312</v>
      </c>
      <c r="B10" s="10">
        <v>58200</v>
      </c>
    </row>
    <row r="11" spans="1:2" x14ac:dyDescent="0.2">
      <c r="A11" t="s">
        <v>314</v>
      </c>
      <c r="B11" s="10">
        <v>173900</v>
      </c>
    </row>
    <row r="12" spans="1:2" x14ac:dyDescent="0.2">
      <c r="A12" t="s">
        <v>310</v>
      </c>
      <c r="B12" s="10">
        <v>253700</v>
      </c>
    </row>
    <row r="13" spans="1:2" x14ac:dyDescent="0.2">
      <c r="A13" t="s">
        <v>321</v>
      </c>
      <c r="B13" s="10">
        <v>632472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A387-411D-43C0-8A56-092410FAB0DD}">
  <dimension ref="A1:B7"/>
  <sheetViews>
    <sheetView workbookViewId="0">
      <selection activeCell="B4" sqref="B4"/>
    </sheetView>
  </sheetViews>
  <sheetFormatPr defaultRowHeight="12.75" x14ac:dyDescent="0.2"/>
  <cols>
    <col min="1" max="1" width="18.1640625" bestFit="1" customWidth="1"/>
    <col min="2" max="2" width="22.6640625" bestFit="1" customWidth="1"/>
  </cols>
  <sheetData>
    <row r="1" spans="1:2" x14ac:dyDescent="0.2">
      <c r="A1" s="3" t="s">
        <v>326</v>
      </c>
      <c r="B1" t="s">
        <v>325</v>
      </c>
    </row>
    <row r="3" spans="1:2" x14ac:dyDescent="0.2">
      <c r="A3" s="3" t="s">
        <v>320</v>
      </c>
      <c r="B3" t="s">
        <v>323</v>
      </c>
    </row>
    <row r="4" spans="1:2" x14ac:dyDescent="0.2">
      <c r="A4" t="s">
        <v>337</v>
      </c>
      <c r="B4" s="10">
        <v>77600</v>
      </c>
    </row>
    <row r="5" spans="1:2" x14ac:dyDescent="0.2">
      <c r="A5" t="s">
        <v>324</v>
      </c>
      <c r="B5" s="10">
        <v>679022</v>
      </c>
    </row>
    <row r="6" spans="1:2" x14ac:dyDescent="0.2">
      <c r="A6" t="s">
        <v>338</v>
      </c>
      <c r="B6" s="10">
        <v>807500</v>
      </c>
    </row>
    <row r="7" spans="1:2" x14ac:dyDescent="0.2">
      <c r="A7" t="s">
        <v>321</v>
      </c>
      <c r="B7" s="10">
        <v>1564122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58D5-3A80-4583-9D4D-83C45C8DF4B0}">
  <dimension ref="A1:B11"/>
  <sheetViews>
    <sheetView workbookViewId="0">
      <selection activeCell="B6" sqref="B6"/>
    </sheetView>
  </sheetViews>
  <sheetFormatPr defaultRowHeight="12.75" x14ac:dyDescent="0.2"/>
  <cols>
    <col min="1" max="1" width="18.1640625" bestFit="1" customWidth="1"/>
    <col min="2" max="2" width="22.6640625" bestFit="1" customWidth="1"/>
  </cols>
  <sheetData>
    <row r="1" spans="1:2" x14ac:dyDescent="0.2">
      <c r="A1" s="3" t="s">
        <v>326</v>
      </c>
      <c r="B1" t="s">
        <v>325</v>
      </c>
    </row>
    <row r="3" spans="1:2" x14ac:dyDescent="0.2">
      <c r="A3" s="3" t="s">
        <v>320</v>
      </c>
      <c r="B3" t="s">
        <v>323</v>
      </c>
    </row>
    <row r="4" spans="1:2" x14ac:dyDescent="0.2">
      <c r="A4" t="s">
        <v>328</v>
      </c>
      <c r="B4" s="10">
        <v>173600</v>
      </c>
    </row>
    <row r="5" spans="1:2" x14ac:dyDescent="0.2">
      <c r="A5" t="s">
        <v>329</v>
      </c>
      <c r="B5" s="10">
        <v>224022</v>
      </c>
    </row>
    <row r="6" spans="1:2" x14ac:dyDescent="0.2">
      <c r="A6" t="s">
        <v>330</v>
      </c>
      <c r="B6" s="10">
        <v>381150</v>
      </c>
    </row>
    <row r="7" spans="1:2" x14ac:dyDescent="0.2">
      <c r="A7" t="s">
        <v>331</v>
      </c>
      <c r="B7" s="10">
        <v>356600</v>
      </c>
    </row>
    <row r="8" spans="1:2" x14ac:dyDescent="0.2">
      <c r="A8" t="s">
        <v>332</v>
      </c>
      <c r="B8" s="10">
        <v>114000</v>
      </c>
    </row>
    <row r="9" spans="1:2" x14ac:dyDescent="0.2">
      <c r="A9" t="s">
        <v>333</v>
      </c>
      <c r="B9" s="10">
        <v>188300</v>
      </c>
    </row>
    <row r="10" spans="1:2" x14ac:dyDescent="0.2">
      <c r="A10" t="s">
        <v>334</v>
      </c>
      <c r="B10" s="10">
        <v>126450</v>
      </c>
    </row>
    <row r="11" spans="1:2" x14ac:dyDescent="0.2">
      <c r="A11" t="s">
        <v>321</v>
      </c>
      <c r="B11" s="10">
        <v>1564122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6B7AE-9AFE-4578-86AC-017B74BE92F8}">
  <dimension ref="A3:D9"/>
  <sheetViews>
    <sheetView workbookViewId="0">
      <selection activeCell="B5" sqref="B5"/>
    </sheetView>
  </sheetViews>
  <sheetFormatPr defaultRowHeight="12.75" x14ac:dyDescent="0.2"/>
  <cols>
    <col min="1" max="1" width="22.6640625" bestFit="1" customWidth="1"/>
    <col min="2" max="2" width="17.6640625" bestFit="1" customWidth="1"/>
    <col min="3" max="3" width="8.1640625" bestFit="1" customWidth="1"/>
    <col min="4" max="4" width="12" bestFit="1" customWidth="1"/>
  </cols>
  <sheetData>
    <row r="3" spans="1:4" x14ac:dyDescent="0.2">
      <c r="B3" s="3" t="s">
        <v>335</v>
      </c>
    </row>
    <row r="4" spans="1:4" x14ac:dyDescent="0.2">
      <c r="B4" t="s">
        <v>318</v>
      </c>
      <c r="C4" t="s">
        <v>317</v>
      </c>
      <c r="D4" t="s">
        <v>321</v>
      </c>
    </row>
    <row r="5" spans="1:4" x14ac:dyDescent="0.2">
      <c r="A5" t="s">
        <v>323</v>
      </c>
      <c r="B5" s="10">
        <v>861000</v>
      </c>
      <c r="C5" s="10">
        <v>703122</v>
      </c>
      <c r="D5" s="10">
        <v>1564122</v>
      </c>
    </row>
    <row r="9" spans="1:4" x14ac:dyDescent="0.2">
      <c r="B9">
        <f>GETPIVOTDATA("Debit/Credit(₦)",$A$3,"Transaction status","Credit")-GETPIVOTDATA("Debit/Credit(₦)",$A$3,"Transaction status","Debit")</f>
        <v>157878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D4E1-576C-4623-AEB4-77A4BA1194AB}">
  <dimension ref="A1:G172"/>
  <sheetViews>
    <sheetView topLeftCell="B1" workbookViewId="0">
      <selection activeCell="C174" sqref="C174"/>
    </sheetView>
  </sheetViews>
  <sheetFormatPr defaultRowHeight="12.75" x14ac:dyDescent="0.2"/>
  <cols>
    <col min="1" max="1" width="13.6640625" style="1" customWidth="1"/>
    <col min="2" max="2" width="86.5" style="2" bestFit="1" customWidth="1"/>
    <col min="3" max="3" width="34.33203125" style="2" customWidth="1"/>
    <col min="4" max="4" width="19.1640625" style="5" customWidth="1"/>
    <col min="5" max="7" width="19.1640625" style="6" customWidth="1"/>
  </cols>
  <sheetData>
    <row r="1" spans="1:7" x14ac:dyDescent="0.2">
      <c r="A1" s="1" t="s">
        <v>245</v>
      </c>
      <c r="B1" s="2" t="s">
        <v>246</v>
      </c>
      <c r="C1" s="2" t="s">
        <v>306</v>
      </c>
      <c r="D1" s="5" t="s">
        <v>247</v>
      </c>
      <c r="E1" s="6" t="s">
        <v>326</v>
      </c>
      <c r="F1" s="6" t="s">
        <v>327</v>
      </c>
      <c r="G1" s="6" t="s">
        <v>322</v>
      </c>
    </row>
    <row r="2" spans="1:7" x14ac:dyDescent="0.2">
      <c r="A2" s="1">
        <v>45634</v>
      </c>
      <c r="B2" s="2" t="s">
        <v>248</v>
      </c>
      <c r="C2" s="2" t="s">
        <v>248</v>
      </c>
      <c r="D2" s="5">
        <v>100</v>
      </c>
      <c r="E2" s="6" t="s">
        <v>317</v>
      </c>
      <c r="F2" s="4" t="str">
        <f>TEXT(Table1[[#This Row],[Value Date]],"dddd")</f>
        <v>Sunday</v>
      </c>
      <c r="G2" s="6" t="str">
        <f>TEXT(Table1[[#This Row],[Value Date]],"mmmm")</f>
        <v>December</v>
      </c>
    </row>
    <row r="3" spans="1:7" x14ac:dyDescent="0.2">
      <c r="A3" s="1">
        <v>45635</v>
      </c>
      <c r="B3" s="2" t="s">
        <v>249</v>
      </c>
      <c r="C3" s="2" t="s">
        <v>319</v>
      </c>
      <c r="D3" s="5">
        <v>5000</v>
      </c>
      <c r="E3" s="6" t="s">
        <v>318</v>
      </c>
      <c r="F3" s="4" t="str">
        <f>TEXT(Table1[[#This Row],[Value Date]],"dddd")</f>
        <v>Monday</v>
      </c>
      <c r="G3" s="6" t="str">
        <f>TEXT(Table1[[#This Row],[Value Date]],"mmmm")</f>
        <v>December</v>
      </c>
    </row>
    <row r="4" spans="1:7" x14ac:dyDescent="0.2">
      <c r="A4" s="1">
        <v>45636</v>
      </c>
      <c r="B4" s="2" t="s">
        <v>248</v>
      </c>
      <c r="C4" s="2" t="s">
        <v>248</v>
      </c>
      <c r="D4" s="5">
        <v>50</v>
      </c>
      <c r="E4" s="6" t="s">
        <v>317</v>
      </c>
      <c r="F4" s="4" t="str">
        <f>TEXT(Table1[[#This Row],[Value Date]],"dddd")</f>
        <v>Tuesday</v>
      </c>
      <c r="G4" s="6" t="str">
        <f>TEXT(Table1[[#This Row],[Value Date]],"mmmm")</f>
        <v>December</v>
      </c>
    </row>
    <row r="5" spans="1:7" x14ac:dyDescent="0.2">
      <c r="A5" s="1">
        <v>45637</v>
      </c>
      <c r="B5" s="2" t="s">
        <v>248</v>
      </c>
      <c r="C5" s="2" t="s">
        <v>248</v>
      </c>
      <c r="D5" s="5">
        <v>200</v>
      </c>
      <c r="E5" s="6" t="s">
        <v>317</v>
      </c>
      <c r="F5" s="4" t="str">
        <f>TEXT(Table1[[#This Row],[Value Date]],"dddd")</f>
        <v>Wednesday</v>
      </c>
      <c r="G5" s="6" t="str">
        <f>TEXT(Table1[[#This Row],[Value Date]],"mmmm")</f>
        <v>December</v>
      </c>
    </row>
    <row r="6" spans="1:7" x14ac:dyDescent="0.2">
      <c r="A6" s="1">
        <v>45637</v>
      </c>
      <c r="B6" s="2" t="s">
        <v>250</v>
      </c>
      <c r="C6" s="2" t="s">
        <v>319</v>
      </c>
      <c r="D6" s="5">
        <v>100000</v>
      </c>
      <c r="E6" s="6" t="s">
        <v>318</v>
      </c>
      <c r="F6" s="4" t="str">
        <f>TEXT(Table1[[#This Row],[Value Date]],"dddd")</f>
        <v>Wednesday</v>
      </c>
      <c r="G6" s="6" t="str">
        <f>TEXT(Table1[[#This Row],[Value Date]],"mmmm")</f>
        <v>December</v>
      </c>
    </row>
    <row r="7" spans="1:7" x14ac:dyDescent="0.2">
      <c r="A7" s="1">
        <v>45637</v>
      </c>
      <c r="B7" s="2" t="s">
        <v>251</v>
      </c>
      <c r="C7" s="2" t="s">
        <v>308</v>
      </c>
      <c r="D7" s="5">
        <v>50</v>
      </c>
      <c r="E7" s="6" t="s">
        <v>317</v>
      </c>
      <c r="F7" s="4" t="str">
        <f>TEXT(Table1[[#This Row],[Value Date]],"dddd")</f>
        <v>Wednesday</v>
      </c>
      <c r="G7" s="6" t="str">
        <f>TEXT(Table1[[#This Row],[Value Date]],"mmmm")</f>
        <v>December</v>
      </c>
    </row>
    <row r="8" spans="1:7" x14ac:dyDescent="0.2">
      <c r="A8" s="1">
        <v>45637</v>
      </c>
      <c r="B8" s="2" t="s">
        <v>252</v>
      </c>
      <c r="C8" s="2" t="s">
        <v>310</v>
      </c>
      <c r="D8" s="5">
        <v>100000</v>
      </c>
      <c r="E8" s="6" t="s">
        <v>317</v>
      </c>
      <c r="F8" s="4" t="str">
        <f>TEXT(Table1[[#This Row],[Value Date]],"dddd")</f>
        <v>Wednesday</v>
      </c>
      <c r="G8" s="6" t="str">
        <f>TEXT(Table1[[#This Row],[Value Date]],"mmmm")</f>
        <v>December</v>
      </c>
    </row>
    <row r="9" spans="1:7" x14ac:dyDescent="0.2">
      <c r="A9" s="1">
        <v>45637</v>
      </c>
      <c r="B9" s="2" t="s">
        <v>253</v>
      </c>
      <c r="C9" s="2" t="s">
        <v>314</v>
      </c>
      <c r="D9" s="5">
        <v>3900</v>
      </c>
      <c r="E9" s="6" t="s">
        <v>317</v>
      </c>
      <c r="F9" s="4" t="str">
        <f>TEXT(Table1[[#This Row],[Value Date]],"dddd")</f>
        <v>Wednesday</v>
      </c>
      <c r="G9" s="6" t="str">
        <f>TEXT(Table1[[#This Row],[Value Date]],"mmmm")</f>
        <v>December</v>
      </c>
    </row>
    <row r="10" spans="1:7" x14ac:dyDescent="0.2">
      <c r="A10" s="1">
        <v>45637</v>
      </c>
      <c r="B10" s="2" t="s">
        <v>254</v>
      </c>
      <c r="C10" s="2" t="s">
        <v>314</v>
      </c>
      <c r="D10" s="5">
        <v>3000</v>
      </c>
      <c r="E10" s="6" t="s">
        <v>317</v>
      </c>
      <c r="F10" s="4" t="str">
        <f>TEXT(Table1[[#This Row],[Value Date]],"dddd")</f>
        <v>Wednesday</v>
      </c>
      <c r="G10" s="6" t="str">
        <f>TEXT(Table1[[#This Row],[Value Date]],"mmmm")</f>
        <v>December</v>
      </c>
    </row>
    <row r="11" spans="1:7" x14ac:dyDescent="0.2">
      <c r="A11" s="1">
        <v>45637</v>
      </c>
      <c r="B11" s="2" t="s">
        <v>255</v>
      </c>
      <c r="C11" s="2" t="s">
        <v>314</v>
      </c>
      <c r="D11" s="5">
        <v>3000</v>
      </c>
      <c r="E11" s="6" t="s">
        <v>317</v>
      </c>
      <c r="F11" s="4" t="str">
        <f>TEXT(Table1[[#This Row],[Value Date]],"dddd")</f>
        <v>Wednesday</v>
      </c>
      <c r="G11" s="6" t="str">
        <f>TEXT(Table1[[#This Row],[Value Date]],"mmmm")</f>
        <v>December</v>
      </c>
    </row>
    <row r="12" spans="1:7" x14ac:dyDescent="0.2">
      <c r="A12" s="1">
        <v>45639</v>
      </c>
      <c r="B12" s="2" t="s">
        <v>250</v>
      </c>
      <c r="C12" s="2" t="s">
        <v>319</v>
      </c>
      <c r="D12" s="5">
        <v>43000</v>
      </c>
      <c r="E12" s="6" t="s">
        <v>318</v>
      </c>
      <c r="F12" s="4" t="str">
        <f>TEXT(Table1[[#This Row],[Value Date]],"dddd")</f>
        <v>Friday</v>
      </c>
      <c r="G12" s="6" t="str">
        <f>TEXT(Table1[[#This Row],[Value Date]],"mmmm")</f>
        <v>December</v>
      </c>
    </row>
    <row r="13" spans="1:7" x14ac:dyDescent="0.2">
      <c r="A13" s="1">
        <v>45639</v>
      </c>
      <c r="B13" s="2" t="s">
        <v>251</v>
      </c>
      <c r="C13" s="2" t="s">
        <v>308</v>
      </c>
      <c r="D13" s="5">
        <v>50</v>
      </c>
      <c r="E13" s="6" t="s">
        <v>317</v>
      </c>
      <c r="F13" s="4" t="str">
        <f>TEXT(Table1[[#This Row],[Value Date]],"dddd")</f>
        <v>Friday</v>
      </c>
      <c r="G13" s="6" t="str">
        <f>TEXT(Table1[[#This Row],[Value Date]],"mmmm")</f>
        <v>December</v>
      </c>
    </row>
    <row r="14" spans="1:7" x14ac:dyDescent="0.2">
      <c r="A14" s="1">
        <v>45639</v>
      </c>
      <c r="B14" s="2" t="s">
        <v>252</v>
      </c>
      <c r="C14" s="2" t="s">
        <v>310</v>
      </c>
      <c r="D14" s="5">
        <v>20000</v>
      </c>
      <c r="E14" s="6" t="s">
        <v>317</v>
      </c>
      <c r="F14" s="4" t="str">
        <f>TEXT(Table1[[#This Row],[Value Date]],"dddd")</f>
        <v>Friday</v>
      </c>
      <c r="G14" s="6" t="str">
        <f>TEXT(Table1[[#This Row],[Value Date]],"mmmm")</f>
        <v>December</v>
      </c>
    </row>
    <row r="15" spans="1:7" x14ac:dyDescent="0.2">
      <c r="A15" s="1">
        <v>45639</v>
      </c>
      <c r="B15" s="2" t="s">
        <v>256</v>
      </c>
      <c r="C15" s="2" t="s">
        <v>315</v>
      </c>
      <c r="D15" s="5">
        <v>2500</v>
      </c>
      <c r="E15" s="6" t="s">
        <v>318</v>
      </c>
      <c r="F15" s="4" t="str">
        <f>TEXT(Table1[[#This Row],[Value Date]],"dddd")</f>
        <v>Friday</v>
      </c>
      <c r="G15" s="6" t="str">
        <f>TEXT(Table1[[#This Row],[Value Date]],"mmmm")</f>
        <v>December</v>
      </c>
    </row>
    <row r="16" spans="1:7" x14ac:dyDescent="0.2">
      <c r="A16" s="1">
        <v>45639</v>
      </c>
      <c r="B16" s="2" t="s">
        <v>257</v>
      </c>
      <c r="C16" s="2" t="s">
        <v>312</v>
      </c>
      <c r="D16" s="5">
        <v>23200</v>
      </c>
      <c r="E16" s="6" t="s">
        <v>317</v>
      </c>
      <c r="F16" s="4" t="str">
        <f>TEXT(Table1[[#This Row],[Value Date]],"dddd")</f>
        <v>Friday</v>
      </c>
      <c r="G16" s="6" t="str">
        <f>TEXT(Table1[[#This Row],[Value Date]],"mmmm")</f>
        <v>December</v>
      </c>
    </row>
    <row r="17" spans="1:7" x14ac:dyDescent="0.2">
      <c r="A17" s="1">
        <v>45639</v>
      </c>
      <c r="B17" s="2" t="s">
        <v>248</v>
      </c>
      <c r="C17" s="2" t="s">
        <v>248</v>
      </c>
      <c r="D17" s="5">
        <v>100</v>
      </c>
      <c r="E17" s="6" t="s">
        <v>317</v>
      </c>
      <c r="F17" s="4" t="str">
        <f>TEXT(Table1[[#This Row],[Value Date]],"dddd")</f>
        <v>Friday</v>
      </c>
      <c r="G17" s="6" t="str">
        <f>TEXT(Table1[[#This Row],[Value Date]],"mmmm")</f>
        <v>December</v>
      </c>
    </row>
    <row r="18" spans="1:7" x14ac:dyDescent="0.2">
      <c r="A18" s="1">
        <v>45639</v>
      </c>
      <c r="B18" s="2" t="s">
        <v>252</v>
      </c>
      <c r="C18" s="2" t="s">
        <v>310</v>
      </c>
      <c r="D18" s="5">
        <v>500</v>
      </c>
      <c r="E18" s="6" t="s">
        <v>317</v>
      </c>
      <c r="F18" s="4" t="str">
        <f>TEXT(Table1[[#This Row],[Value Date]],"dddd")</f>
        <v>Friday</v>
      </c>
      <c r="G18" s="6" t="str">
        <f>TEXT(Table1[[#This Row],[Value Date]],"mmmm")</f>
        <v>December</v>
      </c>
    </row>
    <row r="19" spans="1:7" x14ac:dyDescent="0.2">
      <c r="A19" s="1">
        <v>45643</v>
      </c>
      <c r="B19" s="2" t="s">
        <v>248</v>
      </c>
      <c r="C19" s="2" t="s">
        <v>248</v>
      </c>
      <c r="D19" s="5">
        <v>100</v>
      </c>
      <c r="E19" s="6" t="s">
        <v>317</v>
      </c>
      <c r="F19" s="4" t="str">
        <f>TEXT(Table1[[#This Row],[Value Date]],"dddd")</f>
        <v>Tuesday</v>
      </c>
      <c r="G19" s="6" t="str">
        <f>TEXT(Table1[[#This Row],[Value Date]],"mmmm")</f>
        <v>December</v>
      </c>
    </row>
    <row r="20" spans="1:7" x14ac:dyDescent="0.2">
      <c r="A20" s="1">
        <v>45643</v>
      </c>
      <c r="B20" s="2" t="s">
        <v>258</v>
      </c>
      <c r="C20" s="2" t="s">
        <v>319</v>
      </c>
      <c r="D20" s="5">
        <v>70000</v>
      </c>
      <c r="E20" s="6" t="s">
        <v>318</v>
      </c>
      <c r="F20" s="4" t="str">
        <f>TEXT(Table1[[#This Row],[Value Date]],"dddd")</f>
        <v>Tuesday</v>
      </c>
      <c r="G20" s="6" t="str">
        <f>TEXT(Table1[[#This Row],[Value Date]],"mmmm")</f>
        <v>December</v>
      </c>
    </row>
    <row r="21" spans="1:7" x14ac:dyDescent="0.2">
      <c r="A21" s="1">
        <v>45643</v>
      </c>
      <c r="B21" s="2" t="s">
        <v>251</v>
      </c>
      <c r="C21" s="2" t="s">
        <v>308</v>
      </c>
      <c r="D21" s="5">
        <v>50</v>
      </c>
      <c r="E21" s="6" t="s">
        <v>317</v>
      </c>
      <c r="F21" s="4" t="str">
        <f>TEXT(Table1[[#This Row],[Value Date]],"dddd")</f>
        <v>Tuesday</v>
      </c>
      <c r="G21" s="6" t="str">
        <f>TEXT(Table1[[#This Row],[Value Date]],"mmmm")</f>
        <v>December</v>
      </c>
    </row>
    <row r="22" spans="1:7" x14ac:dyDescent="0.2">
      <c r="A22" s="1">
        <v>45643</v>
      </c>
      <c r="B22" s="2" t="s">
        <v>259</v>
      </c>
      <c r="C22" s="2" t="s">
        <v>319</v>
      </c>
      <c r="D22" s="5">
        <v>36000</v>
      </c>
      <c r="E22" s="6" t="s">
        <v>318</v>
      </c>
      <c r="F22" s="4" t="str">
        <f>TEXT(Table1[[#This Row],[Value Date]],"dddd")</f>
        <v>Tuesday</v>
      </c>
      <c r="G22" s="6" t="str">
        <f>TEXT(Table1[[#This Row],[Value Date]],"mmmm")</f>
        <v>December</v>
      </c>
    </row>
    <row r="23" spans="1:7" x14ac:dyDescent="0.2">
      <c r="A23" s="1">
        <v>45643</v>
      </c>
      <c r="B23" s="2" t="s">
        <v>251</v>
      </c>
      <c r="C23" s="2" t="s">
        <v>308</v>
      </c>
      <c r="D23" s="5">
        <v>50</v>
      </c>
      <c r="E23" s="6" t="s">
        <v>317</v>
      </c>
      <c r="F23" s="4" t="str">
        <f>TEXT(Table1[[#This Row],[Value Date]],"dddd")</f>
        <v>Tuesday</v>
      </c>
      <c r="G23" s="6" t="str">
        <f>TEXT(Table1[[#This Row],[Value Date]],"mmmm")</f>
        <v>December</v>
      </c>
    </row>
    <row r="24" spans="1:7" x14ac:dyDescent="0.2">
      <c r="A24" s="1">
        <v>45643</v>
      </c>
      <c r="B24" s="2" t="s">
        <v>252</v>
      </c>
      <c r="C24" s="2" t="s">
        <v>310</v>
      </c>
      <c r="D24" s="5">
        <v>30300</v>
      </c>
      <c r="E24" s="6" t="s">
        <v>317</v>
      </c>
      <c r="F24" s="4" t="str">
        <f>TEXT(Table1[[#This Row],[Value Date]],"dddd")</f>
        <v>Tuesday</v>
      </c>
      <c r="G24" s="6" t="str">
        <f>TEXT(Table1[[#This Row],[Value Date]],"mmmm")</f>
        <v>December</v>
      </c>
    </row>
    <row r="25" spans="1:7" x14ac:dyDescent="0.2">
      <c r="A25" s="1">
        <v>45643</v>
      </c>
      <c r="B25" s="2" t="s">
        <v>252</v>
      </c>
      <c r="C25" s="2" t="s">
        <v>310</v>
      </c>
      <c r="D25" s="5">
        <v>74200</v>
      </c>
      <c r="E25" s="6" t="s">
        <v>317</v>
      </c>
      <c r="F25" s="4" t="str">
        <f>TEXT(Table1[[#This Row],[Value Date]],"dddd")</f>
        <v>Tuesday</v>
      </c>
      <c r="G25" s="6" t="str">
        <f>TEXT(Table1[[#This Row],[Value Date]],"mmmm")</f>
        <v>December</v>
      </c>
    </row>
    <row r="26" spans="1:7" x14ac:dyDescent="0.2">
      <c r="A26" s="1">
        <v>45643</v>
      </c>
      <c r="B26" s="2" t="s">
        <v>248</v>
      </c>
      <c r="C26" s="2" t="s">
        <v>248</v>
      </c>
      <c r="D26" s="5">
        <v>1000</v>
      </c>
      <c r="E26" s="6" t="s">
        <v>317</v>
      </c>
      <c r="F26" s="4" t="str">
        <f>TEXT(Table1[[#This Row],[Value Date]],"dddd")</f>
        <v>Tuesday</v>
      </c>
      <c r="G26" s="6" t="str">
        <f>TEXT(Table1[[#This Row],[Value Date]],"mmmm")</f>
        <v>December</v>
      </c>
    </row>
    <row r="27" spans="1:7" x14ac:dyDescent="0.2">
      <c r="A27" s="1">
        <v>45643</v>
      </c>
      <c r="B27" s="2" t="s">
        <v>252</v>
      </c>
      <c r="C27" s="2" t="s">
        <v>310</v>
      </c>
      <c r="D27" s="5">
        <v>27000</v>
      </c>
      <c r="E27" s="6" t="s">
        <v>317</v>
      </c>
      <c r="F27" s="4" t="str">
        <f>TEXT(Table1[[#This Row],[Value Date]],"dddd")</f>
        <v>Tuesday</v>
      </c>
      <c r="G27" s="6" t="str">
        <f>TEXT(Table1[[#This Row],[Value Date]],"mmmm")</f>
        <v>December</v>
      </c>
    </row>
    <row r="28" spans="1:7" x14ac:dyDescent="0.2">
      <c r="A28" s="1">
        <v>45643</v>
      </c>
      <c r="B28" s="2" t="s">
        <v>252</v>
      </c>
      <c r="C28" s="2" t="s">
        <v>310</v>
      </c>
      <c r="D28" s="5">
        <v>900</v>
      </c>
      <c r="E28" s="6" t="s">
        <v>317</v>
      </c>
      <c r="F28" s="4" t="str">
        <f>TEXT(Table1[[#This Row],[Value Date]],"dddd")</f>
        <v>Tuesday</v>
      </c>
      <c r="G28" s="6" t="str">
        <f>TEXT(Table1[[#This Row],[Value Date]],"mmmm")</f>
        <v>December</v>
      </c>
    </row>
    <row r="29" spans="1:7" x14ac:dyDescent="0.2">
      <c r="A29" s="1">
        <v>45643</v>
      </c>
      <c r="B29" s="2" t="s">
        <v>252</v>
      </c>
      <c r="C29" s="2" t="s">
        <v>310</v>
      </c>
      <c r="D29" s="5">
        <v>800</v>
      </c>
      <c r="E29" s="6" t="s">
        <v>317</v>
      </c>
      <c r="F29" s="4" t="str">
        <f>TEXT(Table1[[#This Row],[Value Date]],"dddd")</f>
        <v>Tuesday</v>
      </c>
      <c r="G29" s="6" t="str">
        <f>TEXT(Table1[[#This Row],[Value Date]],"mmmm")</f>
        <v>December</v>
      </c>
    </row>
    <row r="30" spans="1:7" x14ac:dyDescent="0.2">
      <c r="A30" s="1">
        <v>45643</v>
      </c>
      <c r="B30" s="2" t="s">
        <v>259</v>
      </c>
      <c r="C30" s="2" t="s">
        <v>319</v>
      </c>
      <c r="D30" s="5">
        <v>35000</v>
      </c>
      <c r="E30" s="6" t="s">
        <v>318</v>
      </c>
      <c r="F30" s="4" t="str">
        <f>TEXT(Table1[[#This Row],[Value Date]],"dddd")</f>
        <v>Tuesday</v>
      </c>
      <c r="G30" s="6" t="str">
        <f>TEXT(Table1[[#This Row],[Value Date]],"mmmm")</f>
        <v>December</v>
      </c>
    </row>
    <row r="31" spans="1:7" x14ac:dyDescent="0.2">
      <c r="A31" s="1">
        <v>45643</v>
      </c>
      <c r="B31" s="2" t="s">
        <v>251</v>
      </c>
      <c r="C31" s="2" t="s">
        <v>308</v>
      </c>
      <c r="D31" s="5">
        <v>50</v>
      </c>
      <c r="E31" s="6" t="s">
        <v>317</v>
      </c>
      <c r="F31" s="4" t="str">
        <f>TEXT(Table1[[#This Row],[Value Date]],"dddd")</f>
        <v>Tuesday</v>
      </c>
      <c r="G31" s="6" t="str">
        <f>TEXT(Table1[[#This Row],[Value Date]],"mmmm")</f>
        <v>December</v>
      </c>
    </row>
    <row r="32" spans="1:7" x14ac:dyDescent="0.2">
      <c r="A32" s="1">
        <v>45644</v>
      </c>
      <c r="B32" s="2" t="s">
        <v>260</v>
      </c>
      <c r="C32" s="2" t="s">
        <v>319</v>
      </c>
      <c r="D32" s="5">
        <v>6000</v>
      </c>
      <c r="E32" s="6" t="s">
        <v>318</v>
      </c>
      <c r="F32" s="4" t="str">
        <f>TEXT(Table1[[#This Row],[Value Date]],"dddd")</f>
        <v>Wednesday</v>
      </c>
      <c r="G32" s="6" t="str">
        <f>TEXT(Table1[[#This Row],[Value Date]],"mmmm")</f>
        <v>December</v>
      </c>
    </row>
    <row r="33" spans="1:7" x14ac:dyDescent="0.2">
      <c r="A33" s="1">
        <v>45645</v>
      </c>
      <c r="B33" s="2" t="s">
        <v>248</v>
      </c>
      <c r="C33" s="2" t="s">
        <v>248</v>
      </c>
      <c r="D33" s="5">
        <v>100</v>
      </c>
      <c r="E33" s="6" t="s">
        <v>317</v>
      </c>
      <c r="F33" s="4" t="str">
        <f>TEXT(Table1[[#This Row],[Value Date]],"dddd")</f>
        <v>Thursday</v>
      </c>
      <c r="G33" s="6" t="str">
        <f>TEXT(Table1[[#This Row],[Value Date]],"mmmm")</f>
        <v>December</v>
      </c>
    </row>
    <row r="34" spans="1:7" x14ac:dyDescent="0.2">
      <c r="A34" s="1">
        <v>45645</v>
      </c>
      <c r="B34" s="2" t="s">
        <v>248</v>
      </c>
      <c r="C34" s="2" t="s">
        <v>248</v>
      </c>
      <c r="D34" s="5">
        <v>1000</v>
      </c>
      <c r="E34" s="6" t="s">
        <v>317</v>
      </c>
      <c r="F34" s="4" t="str">
        <f>TEXT(Table1[[#This Row],[Value Date]],"dddd")</f>
        <v>Thursday</v>
      </c>
      <c r="G34" s="6" t="str">
        <f>TEXT(Table1[[#This Row],[Value Date]],"mmmm")</f>
        <v>December</v>
      </c>
    </row>
    <row r="35" spans="1:7" x14ac:dyDescent="0.2">
      <c r="A35" s="1">
        <v>45646</v>
      </c>
      <c r="B35" s="2" t="s">
        <v>248</v>
      </c>
      <c r="C35" s="2" t="s">
        <v>248</v>
      </c>
      <c r="D35" s="5">
        <v>50</v>
      </c>
      <c r="E35" s="6" t="s">
        <v>317</v>
      </c>
      <c r="F35" s="4" t="str">
        <f>TEXT(Table1[[#This Row],[Value Date]],"dddd")</f>
        <v>Friday</v>
      </c>
      <c r="G35" s="6" t="str">
        <f>TEXT(Table1[[#This Row],[Value Date]],"mmmm")</f>
        <v>December</v>
      </c>
    </row>
    <row r="36" spans="1:7" x14ac:dyDescent="0.2">
      <c r="A36" s="1">
        <v>45647</v>
      </c>
      <c r="B36" s="2" t="s">
        <v>261</v>
      </c>
      <c r="C36" s="2" t="s">
        <v>319</v>
      </c>
      <c r="D36" s="5">
        <v>3000</v>
      </c>
      <c r="E36" s="6" t="s">
        <v>318</v>
      </c>
      <c r="F36" s="4" t="str">
        <f>TEXT(Table1[[#This Row],[Value Date]],"dddd")</f>
        <v>Saturday</v>
      </c>
      <c r="G36" s="6" t="str">
        <f>TEXT(Table1[[#This Row],[Value Date]],"mmmm")</f>
        <v>December</v>
      </c>
    </row>
    <row r="37" spans="1:7" x14ac:dyDescent="0.2">
      <c r="A37" s="1">
        <v>45648</v>
      </c>
      <c r="B37" s="2" t="s">
        <v>262</v>
      </c>
      <c r="C37" s="2" t="s">
        <v>319</v>
      </c>
      <c r="D37" s="5">
        <v>16800</v>
      </c>
      <c r="E37" s="6" t="s">
        <v>318</v>
      </c>
      <c r="F37" s="4" t="str">
        <f>TEXT(Table1[[#This Row],[Value Date]],"dddd")</f>
        <v>Sunday</v>
      </c>
      <c r="G37" s="6" t="str">
        <f>TEXT(Table1[[#This Row],[Value Date]],"mmmm")</f>
        <v>December</v>
      </c>
    </row>
    <row r="38" spans="1:7" x14ac:dyDescent="0.2">
      <c r="A38" s="1">
        <v>45648</v>
      </c>
      <c r="B38" s="2" t="s">
        <v>251</v>
      </c>
      <c r="C38" s="2" t="s">
        <v>308</v>
      </c>
      <c r="D38" s="5">
        <v>50</v>
      </c>
      <c r="E38" s="6" t="s">
        <v>317</v>
      </c>
      <c r="F38" s="4" t="str">
        <f>TEXT(Table1[[#This Row],[Value Date]],"dddd")</f>
        <v>Sunday</v>
      </c>
      <c r="G38" s="6" t="str">
        <f>TEXT(Table1[[#This Row],[Value Date]],"mmmm")</f>
        <v>December</v>
      </c>
    </row>
    <row r="39" spans="1:7" x14ac:dyDescent="0.2">
      <c r="A39" s="1">
        <v>45648</v>
      </c>
      <c r="B39" s="2" t="s">
        <v>263</v>
      </c>
      <c r="D39" s="5">
        <v>12500</v>
      </c>
      <c r="E39" s="6" t="s">
        <v>317</v>
      </c>
      <c r="F39" s="4" t="str">
        <f>TEXT(Table1[[#This Row],[Value Date]],"dddd")</f>
        <v>Sunday</v>
      </c>
      <c r="G39" s="6" t="str">
        <f>TEXT(Table1[[#This Row],[Value Date]],"mmmm")</f>
        <v>December</v>
      </c>
    </row>
    <row r="40" spans="1:7" x14ac:dyDescent="0.2">
      <c r="A40" s="1">
        <v>45648</v>
      </c>
      <c r="B40" s="2" t="s">
        <v>264</v>
      </c>
      <c r="C40" s="2" t="s">
        <v>314</v>
      </c>
      <c r="D40" s="5">
        <v>4000</v>
      </c>
      <c r="E40" s="6" t="s">
        <v>317</v>
      </c>
      <c r="F40" s="4" t="str">
        <f>TEXT(Table1[[#This Row],[Value Date]],"dddd")</f>
        <v>Sunday</v>
      </c>
      <c r="G40" s="6" t="str">
        <f>TEXT(Table1[[#This Row],[Value Date]],"mmmm")</f>
        <v>December</v>
      </c>
    </row>
    <row r="41" spans="1:7" x14ac:dyDescent="0.2">
      <c r="A41" s="1">
        <v>45648</v>
      </c>
      <c r="B41" s="2" t="s">
        <v>248</v>
      </c>
      <c r="C41" s="2" t="s">
        <v>248</v>
      </c>
      <c r="D41" s="5">
        <v>100</v>
      </c>
      <c r="E41" s="6" t="s">
        <v>317</v>
      </c>
      <c r="F41" s="4" t="str">
        <f>TEXT(Table1[[#This Row],[Value Date]],"dddd")</f>
        <v>Sunday</v>
      </c>
      <c r="G41" s="6" t="str">
        <f>TEXT(Table1[[#This Row],[Value Date]],"mmmm")</f>
        <v>December</v>
      </c>
    </row>
    <row r="42" spans="1:7" x14ac:dyDescent="0.2">
      <c r="A42" s="1">
        <v>45648</v>
      </c>
      <c r="B42" s="2" t="s">
        <v>248</v>
      </c>
      <c r="C42" s="2" t="s">
        <v>248</v>
      </c>
      <c r="D42" s="5">
        <v>1000</v>
      </c>
      <c r="E42" s="6" t="s">
        <v>317</v>
      </c>
      <c r="F42" s="4" t="str">
        <f>TEXT(Table1[[#This Row],[Value Date]],"dddd")</f>
        <v>Sunday</v>
      </c>
      <c r="G42" s="6" t="str">
        <f>TEXT(Table1[[#This Row],[Value Date]],"mmmm")</f>
        <v>December</v>
      </c>
    </row>
    <row r="43" spans="1:7" x14ac:dyDescent="0.2">
      <c r="A43" s="1">
        <v>45649</v>
      </c>
      <c r="B43" s="2" t="s">
        <v>248</v>
      </c>
      <c r="C43" s="2" t="s">
        <v>248</v>
      </c>
      <c r="D43" s="5">
        <v>100</v>
      </c>
      <c r="E43" s="6" t="s">
        <v>317</v>
      </c>
      <c r="F43" s="4" t="str">
        <f>TEXT(Table1[[#This Row],[Value Date]],"dddd")</f>
        <v>Monday</v>
      </c>
      <c r="G43" s="6" t="str">
        <f>TEXT(Table1[[#This Row],[Value Date]],"mmmm")</f>
        <v>December</v>
      </c>
    </row>
    <row r="44" spans="1:7" x14ac:dyDescent="0.2">
      <c r="A44" s="1">
        <v>45649</v>
      </c>
      <c r="B44" s="2" t="s">
        <v>265</v>
      </c>
      <c r="C44" s="2" t="s">
        <v>319</v>
      </c>
      <c r="D44" s="5">
        <v>30000</v>
      </c>
      <c r="E44" s="6" t="s">
        <v>318</v>
      </c>
      <c r="F44" s="4" t="str">
        <f>TEXT(Table1[[#This Row],[Value Date]],"dddd")</f>
        <v>Monday</v>
      </c>
      <c r="G44" s="6" t="str">
        <f>TEXT(Table1[[#This Row],[Value Date]],"mmmm")</f>
        <v>December</v>
      </c>
    </row>
    <row r="45" spans="1:7" x14ac:dyDescent="0.2">
      <c r="A45" s="1">
        <v>45649</v>
      </c>
      <c r="B45" s="2" t="s">
        <v>251</v>
      </c>
      <c r="C45" s="2" t="s">
        <v>308</v>
      </c>
      <c r="D45" s="5">
        <v>50</v>
      </c>
      <c r="E45" s="6" t="s">
        <v>317</v>
      </c>
      <c r="F45" s="4" t="str">
        <f>TEXT(Table1[[#This Row],[Value Date]],"dddd")</f>
        <v>Monday</v>
      </c>
      <c r="G45" s="6" t="str">
        <f>TEXT(Table1[[#This Row],[Value Date]],"mmmm")</f>
        <v>December</v>
      </c>
    </row>
    <row r="46" spans="1:7" x14ac:dyDescent="0.2">
      <c r="A46" s="1">
        <v>45650</v>
      </c>
      <c r="B46" s="2" t="s">
        <v>266</v>
      </c>
      <c r="C46" s="2" t="s">
        <v>313</v>
      </c>
      <c r="D46" s="5">
        <v>10000</v>
      </c>
      <c r="E46" s="6" t="s">
        <v>317</v>
      </c>
      <c r="F46" s="4" t="str">
        <f>TEXT(Table1[[#This Row],[Value Date]],"dddd")</f>
        <v>Tuesday</v>
      </c>
      <c r="G46" s="6" t="str">
        <f>TEXT(Table1[[#This Row],[Value Date]],"mmmm")</f>
        <v>December</v>
      </c>
    </row>
    <row r="47" spans="1:7" x14ac:dyDescent="0.2">
      <c r="A47" s="1">
        <v>45651</v>
      </c>
      <c r="B47" s="2" t="s">
        <v>265</v>
      </c>
      <c r="C47" s="2" t="s">
        <v>319</v>
      </c>
      <c r="D47" s="5">
        <v>20000</v>
      </c>
      <c r="E47" s="6" t="s">
        <v>318</v>
      </c>
      <c r="F47" s="4" t="str">
        <f>TEXT(Table1[[#This Row],[Value Date]],"dddd")</f>
        <v>Wednesday</v>
      </c>
      <c r="G47" s="6" t="str">
        <f>TEXT(Table1[[#This Row],[Value Date]],"mmmm")</f>
        <v>December</v>
      </c>
    </row>
    <row r="48" spans="1:7" x14ac:dyDescent="0.2">
      <c r="A48" s="1">
        <v>45651</v>
      </c>
      <c r="B48" s="2" t="s">
        <v>251</v>
      </c>
      <c r="C48" s="2" t="s">
        <v>308</v>
      </c>
      <c r="D48" s="5">
        <v>50</v>
      </c>
      <c r="E48" s="6" t="s">
        <v>317</v>
      </c>
      <c r="F48" s="4" t="str">
        <f>TEXT(Table1[[#This Row],[Value Date]],"dddd")</f>
        <v>Wednesday</v>
      </c>
      <c r="G48" s="6" t="str">
        <f>TEXT(Table1[[#This Row],[Value Date]],"mmmm")</f>
        <v>December</v>
      </c>
    </row>
    <row r="49" spans="1:7" x14ac:dyDescent="0.2">
      <c r="A49" s="1">
        <v>45651</v>
      </c>
      <c r="B49" s="2" t="s">
        <v>248</v>
      </c>
      <c r="C49" s="2" t="s">
        <v>248</v>
      </c>
      <c r="D49" s="5">
        <v>50</v>
      </c>
      <c r="E49" s="6" t="s">
        <v>317</v>
      </c>
      <c r="F49" s="4" t="str">
        <f>TEXT(Table1[[#This Row],[Value Date]],"dddd")</f>
        <v>Wednesday</v>
      </c>
      <c r="G49" s="6" t="str">
        <f>TEXT(Table1[[#This Row],[Value Date]],"mmmm")</f>
        <v>December</v>
      </c>
    </row>
    <row r="50" spans="1:7" x14ac:dyDescent="0.2">
      <c r="A50" s="1">
        <v>45651</v>
      </c>
      <c r="B50" s="2" t="s">
        <v>248</v>
      </c>
      <c r="C50" s="2" t="s">
        <v>248</v>
      </c>
      <c r="D50" s="5">
        <v>50</v>
      </c>
      <c r="E50" s="6" t="s">
        <v>317</v>
      </c>
      <c r="F50" s="4" t="str">
        <f>TEXT(Table1[[#This Row],[Value Date]],"dddd")</f>
        <v>Wednesday</v>
      </c>
      <c r="G50" s="6" t="str">
        <f>TEXT(Table1[[#This Row],[Value Date]],"mmmm")</f>
        <v>December</v>
      </c>
    </row>
    <row r="51" spans="1:7" x14ac:dyDescent="0.2">
      <c r="A51" s="1">
        <v>45651</v>
      </c>
      <c r="B51" s="2" t="s">
        <v>248</v>
      </c>
      <c r="C51" s="2" t="s">
        <v>248</v>
      </c>
      <c r="D51" s="5">
        <v>1000</v>
      </c>
      <c r="E51" s="6" t="s">
        <v>317</v>
      </c>
      <c r="F51" s="4" t="str">
        <f>TEXT(Table1[[#This Row],[Value Date]],"dddd")</f>
        <v>Wednesday</v>
      </c>
      <c r="G51" s="6" t="str">
        <f>TEXT(Table1[[#This Row],[Value Date]],"mmmm")</f>
        <v>December</v>
      </c>
    </row>
    <row r="52" spans="1:7" x14ac:dyDescent="0.2">
      <c r="A52" s="1">
        <v>45652</v>
      </c>
      <c r="B52" s="2" t="s">
        <v>248</v>
      </c>
      <c r="C52" s="2" t="s">
        <v>248</v>
      </c>
      <c r="D52" s="5">
        <v>100</v>
      </c>
      <c r="E52" s="6" t="s">
        <v>317</v>
      </c>
      <c r="F52" s="4" t="str">
        <f>TEXT(Table1[[#This Row],[Value Date]],"dddd")</f>
        <v>Thursday</v>
      </c>
      <c r="G52" s="6" t="str">
        <f>TEXT(Table1[[#This Row],[Value Date]],"mmmm")</f>
        <v>December</v>
      </c>
    </row>
    <row r="53" spans="1:7" x14ac:dyDescent="0.2">
      <c r="A53" s="1">
        <v>45653</v>
      </c>
      <c r="B53" s="2" t="s">
        <v>248</v>
      </c>
      <c r="C53" s="2" t="s">
        <v>248</v>
      </c>
      <c r="D53" s="5">
        <v>1000</v>
      </c>
      <c r="E53" s="6" t="s">
        <v>317</v>
      </c>
      <c r="F53" s="4" t="str">
        <f>TEXT(Table1[[#This Row],[Value Date]],"dddd")</f>
        <v>Friday</v>
      </c>
      <c r="G53" s="6" t="str">
        <f>TEXT(Table1[[#This Row],[Value Date]],"mmmm")</f>
        <v>December</v>
      </c>
    </row>
    <row r="54" spans="1:7" x14ac:dyDescent="0.2">
      <c r="A54" s="1">
        <v>45654</v>
      </c>
      <c r="B54" s="2" t="s">
        <v>248</v>
      </c>
      <c r="C54" s="2" t="s">
        <v>248</v>
      </c>
      <c r="D54" s="5">
        <v>50</v>
      </c>
      <c r="E54" s="6" t="s">
        <v>317</v>
      </c>
      <c r="F54" s="4" t="str">
        <f>TEXT(Table1[[#This Row],[Value Date]],"dddd")</f>
        <v>Saturday</v>
      </c>
      <c r="G54" s="6" t="str">
        <f>TEXT(Table1[[#This Row],[Value Date]],"mmmm")</f>
        <v>December</v>
      </c>
    </row>
    <row r="55" spans="1:7" x14ac:dyDescent="0.2">
      <c r="A55" s="1">
        <v>45654</v>
      </c>
      <c r="B55" s="2" t="s">
        <v>248</v>
      </c>
      <c r="C55" s="2" t="s">
        <v>248</v>
      </c>
      <c r="D55" s="5">
        <v>100</v>
      </c>
      <c r="E55" s="6" t="s">
        <v>317</v>
      </c>
      <c r="F55" s="4" t="str">
        <f>TEXT(Table1[[#This Row],[Value Date]],"dddd")</f>
        <v>Saturday</v>
      </c>
      <c r="G55" s="6" t="str">
        <f>TEXT(Table1[[#This Row],[Value Date]],"mmmm")</f>
        <v>December</v>
      </c>
    </row>
    <row r="56" spans="1:7" x14ac:dyDescent="0.2">
      <c r="A56" s="1">
        <v>45654</v>
      </c>
      <c r="B56" s="2" t="s">
        <v>266</v>
      </c>
      <c r="C56" s="2" t="s">
        <v>313</v>
      </c>
      <c r="D56" s="5">
        <v>20000</v>
      </c>
      <c r="E56" s="6" t="s">
        <v>317</v>
      </c>
      <c r="F56" s="4" t="str">
        <f>TEXT(Table1[[#This Row],[Value Date]],"dddd")</f>
        <v>Saturday</v>
      </c>
      <c r="G56" s="6" t="str">
        <f>TEXT(Table1[[#This Row],[Value Date]],"mmmm")</f>
        <v>December</v>
      </c>
    </row>
    <row r="57" spans="1:7" x14ac:dyDescent="0.2">
      <c r="A57" s="1">
        <v>45654</v>
      </c>
      <c r="B57" s="2" t="s">
        <v>248</v>
      </c>
      <c r="C57" s="2" t="s">
        <v>248</v>
      </c>
      <c r="D57" s="5">
        <v>100</v>
      </c>
      <c r="E57" s="6" t="s">
        <v>317</v>
      </c>
      <c r="F57" s="4" t="str">
        <f>TEXT(Table1[[#This Row],[Value Date]],"dddd")</f>
        <v>Saturday</v>
      </c>
      <c r="G57" s="6" t="str">
        <f>TEXT(Table1[[#This Row],[Value Date]],"mmmm")</f>
        <v>December</v>
      </c>
    </row>
    <row r="58" spans="1:7" x14ac:dyDescent="0.2">
      <c r="A58" s="1">
        <v>45655</v>
      </c>
      <c r="B58" s="2" t="s">
        <v>248</v>
      </c>
      <c r="C58" s="2" t="s">
        <v>248</v>
      </c>
      <c r="D58" s="5">
        <v>1000</v>
      </c>
      <c r="E58" s="6" t="s">
        <v>317</v>
      </c>
      <c r="F58" s="4" t="str">
        <f>TEXT(Table1[[#This Row],[Value Date]],"dddd")</f>
        <v>Sunday</v>
      </c>
      <c r="G58" s="6" t="str">
        <f>TEXT(Table1[[#This Row],[Value Date]],"mmmm")</f>
        <v>December</v>
      </c>
    </row>
    <row r="59" spans="1:7" x14ac:dyDescent="0.2">
      <c r="A59" s="1">
        <v>45656</v>
      </c>
      <c r="B59" s="2" t="s">
        <v>266</v>
      </c>
      <c r="C59" s="2" t="s">
        <v>313</v>
      </c>
      <c r="D59" s="5">
        <v>20000</v>
      </c>
      <c r="E59" s="6" t="s">
        <v>317</v>
      </c>
      <c r="F59" s="4" t="str">
        <f>TEXT(Table1[[#This Row],[Value Date]],"dddd")</f>
        <v>Monday</v>
      </c>
      <c r="G59" s="6" t="str">
        <f>TEXT(Table1[[#This Row],[Value Date]],"mmmm")</f>
        <v>December</v>
      </c>
    </row>
    <row r="60" spans="1:7" x14ac:dyDescent="0.2">
      <c r="A60" s="1">
        <v>45657</v>
      </c>
      <c r="B60" s="2" t="s">
        <v>248</v>
      </c>
      <c r="C60" s="2" t="s">
        <v>248</v>
      </c>
      <c r="D60" s="5">
        <v>50</v>
      </c>
      <c r="E60" s="6" t="s">
        <v>317</v>
      </c>
      <c r="F60" s="4" t="str">
        <f>TEXT(Table1[[#This Row],[Value Date]],"dddd")</f>
        <v>Tuesday</v>
      </c>
      <c r="G60" s="6" t="str">
        <f>TEXT(Table1[[#This Row],[Value Date]],"mmmm")</f>
        <v>December</v>
      </c>
    </row>
    <row r="61" spans="1:7" x14ac:dyDescent="0.2">
      <c r="A61" s="1">
        <v>45657</v>
      </c>
      <c r="B61" s="2" t="s">
        <v>267</v>
      </c>
      <c r="C61" s="2" t="s">
        <v>319</v>
      </c>
      <c r="D61" s="5">
        <v>50000</v>
      </c>
      <c r="E61" s="6" t="s">
        <v>318</v>
      </c>
      <c r="F61" s="4" t="str">
        <f>TEXT(Table1[[#This Row],[Value Date]],"dddd")</f>
        <v>Tuesday</v>
      </c>
      <c r="G61" s="6" t="str">
        <f>TEXT(Table1[[#This Row],[Value Date]],"mmmm")</f>
        <v>December</v>
      </c>
    </row>
    <row r="62" spans="1:7" x14ac:dyDescent="0.2">
      <c r="A62" s="1">
        <v>45657</v>
      </c>
      <c r="B62" s="2" t="s">
        <v>251</v>
      </c>
      <c r="C62" s="2" t="s">
        <v>308</v>
      </c>
      <c r="D62" s="5">
        <v>50</v>
      </c>
      <c r="E62" s="6" t="s">
        <v>317</v>
      </c>
      <c r="F62" s="4" t="str">
        <f>TEXT(Table1[[#This Row],[Value Date]],"dddd")</f>
        <v>Tuesday</v>
      </c>
      <c r="G62" s="6" t="str">
        <f>TEXT(Table1[[#This Row],[Value Date]],"mmmm")</f>
        <v>December</v>
      </c>
    </row>
    <row r="63" spans="1:7" x14ac:dyDescent="0.2">
      <c r="A63" s="1">
        <v>45657</v>
      </c>
      <c r="B63" s="2" t="s">
        <v>268</v>
      </c>
      <c r="C63" s="2" t="s">
        <v>312</v>
      </c>
      <c r="D63" s="5">
        <v>15000</v>
      </c>
      <c r="E63" s="6" t="s">
        <v>317</v>
      </c>
      <c r="F63" s="4" t="str">
        <f>TEXT(Table1[[#This Row],[Value Date]],"dddd")</f>
        <v>Tuesday</v>
      </c>
      <c r="G63" s="6" t="str">
        <f>TEXT(Table1[[#This Row],[Value Date]],"mmmm")</f>
        <v>December</v>
      </c>
    </row>
    <row r="64" spans="1:7" x14ac:dyDescent="0.2">
      <c r="A64" s="1">
        <v>45657</v>
      </c>
      <c r="B64" s="2" t="s">
        <v>269</v>
      </c>
      <c r="C64" s="2" t="s">
        <v>313</v>
      </c>
      <c r="D64" s="5">
        <v>7500</v>
      </c>
      <c r="E64" s="6" t="s">
        <v>317</v>
      </c>
      <c r="F64" s="4" t="str">
        <f>TEXT(Table1[[#This Row],[Value Date]],"dddd")</f>
        <v>Tuesday</v>
      </c>
      <c r="G64" s="6" t="str">
        <f>TEXT(Table1[[#This Row],[Value Date]],"mmmm")</f>
        <v>December</v>
      </c>
    </row>
    <row r="65" spans="1:7" x14ac:dyDescent="0.2">
      <c r="A65" s="1">
        <v>45657</v>
      </c>
      <c r="B65" s="2" t="s">
        <v>270</v>
      </c>
      <c r="C65" s="2" t="s">
        <v>314</v>
      </c>
      <c r="D65" s="5">
        <v>4500</v>
      </c>
      <c r="E65" s="6" t="s">
        <v>317</v>
      </c>
      <c r="F65" s="4" t="str">
        <f>TEXT(Table1[[#This Row],[Value Date]],"dddd")</f>
        <v>Tuesday</v>
      </c>
      <c r="G65" s="6" t="str">
        <f>TEXT(Table1[[#This Row],[Value Date]],"mmmm")</f>
        <v>December</v>
      </c>
    </row>
    <row r="66" spans="1:7" x14ac:dyDescent="0.2">
      <c r="A66" s="1">
        <v>45657</v>
      </c>
      <c r="B66" s="2" t="s">
        <v>271</v>
      </c>
      <c r="C66" s="2" t="s">
        <v>314</v>
      </c>
      <c r="D66" s="5">
        <v>2000</v>
      </c>
      <c r="E66" s="6" t="s">
        <v>317</v>
      </c>
      <c r="F66" s="4" t="str">
        <f>TEXT(Table1[[#This Row],[Value Date]],"dddd")</f>
        <v>Tuesday</v>
      </c>
      <c r="G66" s="6" t="str">
        <f>TEXT(Table1[[#This Row],[Value Date]],"mmmm")</f>
        <v>December</v>
      </c>
    </row>
    <row r="67" spans="1:7" x14ac:dyDescent="0.2">
      <c r="A67" s="1">
        <v>45657</v>
      </c>
      <c r="B67" s="2" t="s">
        <v>248</v>
      </c>
      <c r="C67" s="2" t="s">
        <v>248</v>
      </c>
      <c r="D67" s="5">
        <v>50</v>
      </c>
      <c r="E67" s="6" t="s">
        <v>317</v>
      </c>
      <c r="F67" s="4" t="str">
        <f>TEXT(Table1[[#This Row],[Value Date]],"dddd")</f>
        <v>Tuesday</v>
      </c>
      <c r="G67" s="6" t="str">
        <f>TEXT(Table1[[#This Row],[Value Date]],"mmmm")</f>
        <v>December</v>
      </c>
    </row>
    <row r="68" spans="1:7" x14ac:dyDescent="0.2">
      <c r="A68" s="1">
        <v>45658</v>
      </c>
      <c r="B68" s="2" t="s">
        <v>272</v>
      </c>
      <c r="C68" s="2" t="s">
        <v>311</v>
      </c>
      <c r="D68" s="5">
        <v>2000</v>
      </c>
      <c r="E68" s="6" t="s">
        <v>317</v>
      </c>
      <c r="F68" s="4" t="str">
        <f>TEXT(Table1[[#This Row],[Value Date]],"dddd")</f>
        <v>Wednesday</v>
      </c>
      <c r="G68" s="6" t="str">
        <f>TEXT(Table1[[#This Row],[Value Date]],"mmmm")</f>
        <v>January</v>
      </c>
    </row>
    <row r="69" spans="1:7" x14ac:dyDescent="0.2">
      <c r="A69" s="1">
        <v>45659</v>
      </c>
      <c r="B69" s="2" t="s">
        <v>273</v>
      </c>
      <c r="C69" s="2" t="s">
        <v>312</v>
      </c>
      <c r="D69" s="5">
        <v>10000</v>
      </c>
      <c r="E69" s="6" t="s">
        <v>317</v>
      </c>
      <c r="F69" s="4" t="str">
        <f>TEXT(Table1[[#This Row],[Value Date]],"dddd")</f>
        <v>Thursday</v>
      </c>
      <c r="G69" s="6" t="str">
        <f>TEXT(Table1[[#This Row],[Value Date]],"mmmm")</f>
        <v>January</v>
      </c>
    </row>
    <row r="70" spans="1:7" x14ac:dyDescent="0.2">
      <c r="A70" s="1">
        <v>45660</v>
      </c>
      <c r="B70" s="2" t="s">
        <v>274</v>
      </c>
      <c r="C70" s="2" t="s">
        <v>312</v>
      </c>
      <c r="D70" s="5">
        <v>10000</v>
      </c>
      <c r="E70" s="6" t="s">
        <v>317</v>
      </c>
      <c r="F70" s="4" t="str">
        <f>TEXT(Table1[[#This Row],[Value Date]],"dddd")</f>
        <v>Friday</v>
      </c>
      <c r="G70" s="6" t="str">
        <f>TEXT(Table1[[#This Row],[Value Date]],"mmmm")</f>
        <v>January</v>
      </c>
    </row>
    <row r="71" spans="1:7" x14ac:dyDescent="0.2">
      <c r="A71" s="1">
        <v>45660</v>
      </c>
      <c r="B71" s="2" t="s">
        <v>265</v>
      </c>
      <c r="C71" s="2" t="s">
        <v>319</v>
      </c>
      <c r="D71" s="5">
        <v>20000</v>
      </c>
      <c r="E71" s="6" t="s">
        <v>318</v>
      </c>
      <c r="F71" s="4" t="str">
        <f>TEXT(Table1[[#This Row],[Value Date]],"dddd")</f>
        <v>Friday</v>
      </c>
      <c r="G71" s="6" t="str">
        <f>TEXT(Table1[[#This Row],[Value Date]],"mmmm")</f>
        <v>January</v>
      </c>
    </row>
    <row r="72" spans="1:7" x14ac:dyDescent="0.2">
      <c r="A72" s="1">
        <v>45660</v>
      </c>
      <c r="B72" s="2" t="s">
        <v>251</v>
      </c>
      <c r="C72" s="2" t="s">
        <v>308</v>
      </c>
      <c r="D72" s="5">
        <v>50</v>
      </c>
      <c r="E72" s="6" t="s">
        <v>317</v>
      </c>
      <c r="F72" s="4" t="str">
        <f>TEXT(Table1[[#This Row],[Value Date]],"dddd")</f>
        <v>Friday</v>
      </c>
      <c r="G72" s="6" t="str">
        <f>TEXT(Table1[[#This Row],[Value Date]],"mmmm")</f>
        <v>January</v>
      </c>
    </row>
    <row r="73" spans="1:7" x14ac:dyDescent="0.2">
      <c r="A73" s="1">
        <v>45660</v>
      </c>
      <c r="B73" s="2" t="s">
        <v>275</v>
      </c>
      <c r="C73" s="2" t="s">
        <v>314</v>
      </c>
      <c r="D73" s="5">
        <v>4000</v>
      </c>
      <c r="E73" s="6" t="s">
        <v>317</v>
      </c>
      <c r="F73" s="4" t="str">
        <f>TEXT(Table1[[#This Row],[Value Date]],"dddd")</f>
        <v>Friday</v>
      </c>
      <c r="G73" s="6" t="str">
        <f>TEXT(Table1[[#This Row],[Value Date]],"mmmm")</f>
        <v>January</v>
      </c>
    </row>
    <row r="74" spans="1:7" x14ac:dyDescent="0.2">
      <c r="A74" s="1">
        <v>45660</v>
      </c>
      <c r="B74" s="2" t="s">
        <v>248</v>
      </c>
      <c r="C74" s="2" t="s">
        <v>248</v>
      </c>
      <c r="D74" s="5">
        <v>1000</v>
      </c>
      <c r="E74" s="6" t="s">
        <v>317</v>
      </c>
      <c r="F74" s="4" t="str">
        <f>TEXT(Table1[[#This Row],[Value Date]],"dddd")</f>
        <v>Friday</v>
      </c>
      <c r="G74" s="6" t="str">
        <f>TEXT(Table1[[#This Row],[Value Date]],"mmmm")</f>
        <v>January</v>
      </c>
    </row>
    <row r="75" spans="1:7" x14ac:dyDescent="0.2">
      <c r="A75" s="1">
        <v>45660</v>
      </c>
      <c r="B75" s="2" t="s">
        <v>248</v>
      </c>
      <c r="C75" s="2" t="s">
        <v>248</v>
      </c>
      <c r="D75" s="5">
        <v>50</v>
      </c>
      <c r="E75" s="6" t="s">
        <v>317</v>
      </c>
      <c r="F75" s="4" t="str">
        <f>TEXT(Table1[[#This Row],[Value Date]],"dddd")</f>
        <v>Friday</v>
      </c>
      <c r="G75" s="6" t="str">
        <f>TEXT(Table1[[#This Row],[Value Date]],"mmmm")</f>
        <v>January</v>
      </c>
    </row>
    <row r="76" spans="1:7" x14ac:dyDescent="0.2">
      <c r="A76" s="1">
        <v>45661</v>
      </c>
      <c r="B76" s="2" t="s">
        <v>276</v>
      </c>
      <c r="C76" s="2" t="s">
        <v>319</v>
      </c>
      <c r="D76" s="5">
        <v>22000</v>
      </c>
      <c r="E76" s="6" t="s">
        <v>318</v>
      </c>
      <c r="F76" s="4" t="str">
        <f>TEXT(Table1[[#This Row],[Value Date]],"dddd")</f>
        <v>Saturday</v>
      </c>
      <c r="G76" s="6" t="str">
        <f>TEXT(Table1[[#This Row],[Value Date]],"mmmm")</f>
        <v>January</v>
      </c>
    </row>
    <row r="77" spans="1:7" x14ac:dyDescent="0.2">
      <c r="A77" s="1">
        <v>45661</v>
      </c>
      <c r="B77" s="2" t="s">
        <v>251</v>
      </c>
      <c r="C77" s="2" t="s">
        <v>308</v>
      </c>
      <c r="D77" s="5">
        <v>50</v>
      </c>
      <c r="E77" s="6" t="s">
        <v>317</v>
      </c>
      <c r="F77" s="4" t="str">
        <f>TEXT(Table1[[#This Row],[Value Date]],"dddd")</f>
        <v>Saturday</v>
      </c>
      <c r="G77" s="6" t="str">
        <f>TEXT(Table1[[#This Row],[Value Date]],"mmmm")</f>
        <v>January</v>
      </c>
    </row>
    <row r="78" spans="1:7" x14ac:dyDescent="0.2">
      <c r="A78" s="1">
        <v>45661</v>
      </c>
      <c r="B78" s="2" t="s">
        <v>264</v>
      </c>
      <c r="C78" s="2" t="s">
        <v>314</v>
      </c>
      <c r="D78" s="5">
        <v>20000</v>
      </c>
      <c r="E78" s="6" t="s">
        <v>317</v>
      </c>
      <c r="F78" s="4" t="str">
        <f>TEXT(Table1[[#This Row],[Value Date]],"dddd")</f>
        <v>Saturday</v>
      </c>
      <c r="G78" s="6" t="str">
        <f>TEXT(Table1[[#This Row],[Value Date]],"mmmm")</f>
        <v>January</v>
      </c>
    </row>
    <row r="79" spans="1:7" x14ac:dyDescent="0.2">
      <c r="A79" s="1">
        <v>45661</v>
      </c>
      <c r="B79" s="2" t="s">
        <v>277</v>
      </c>
      <c r="C79" s="2" t="s">
        <v>311</v>
      </c>
      <c r="D79" s="5">
        <v>4500</v>
      </c>
      <c r="E79" s="6" t="s">
        <v>317</v>
      </c>
      <c r="F79" s="4" t="str">
        <f>TEXT(Table1[[#This Row],[Value Date]],"dddd")</f>
        <v>Saturday</v>
      </c>
      <c r="G79" s="6" t="str">
        <f>TEXT(Table1[[#This Row],[Value Date]],"mmmm")</f>
        <v>January</v>
      </c>
    </row>
    <row r="80" spans="1:7" x14ac:dyDescent="0.2">
      <c r="A80" s="1">
        <v>45662</v>
      </c>
      <c r="B80" s="2" t="s">
        <v>265</v>
      </c>
      <c r="C80" s="2" t="s">
        <v>319</v>
      </c>
      <c r="D80" s="5">
        <v>5000</v>
      </c>
      <c r="E80" s="6" t="s">
        <v>318</v>
      </c>
      <c r="F80" s="4" t="str">
        <f>TEXT(Table1[[#This Row],[Value Date]],"dddd")</f>
        <v>Sunday</v>
      </c>
      <c r="G80" s="6" t="str">
        <f>TEXT(Table1[[#This Row],[Value Date]],"mmmm")</f>
        <v>January</v>
      </c>
    </row>
    <row r="81" spans="1:7" x14ac:dyDescent="0.2">
      <c r="A81" s="1">
        <v>45662</v>
      </c>
      <c r="B81" s="2" t="s">
        <v>248</v>
      </c>
      <c r="C81" s="2" t="s">
        <v>248</v>
      </c>
      <c r="D81" s="5">
        <v>100</v>
      </c>
      <c r="E81" s="6" t="s">
        <v>317</v>
      </c>
      <c r="F81" s="4" t="str">
        <f>TEXT(Table1[[#This Row],[Value Date]],"dddd")</f>
        <v>Sunday</v>
      </c>
      <c r="G81" s="6" t="str">
        <f>TEXT(Table1[[#This Row],[Value Date]],"mmmm")</f>
        <v>January</v>
      </c>
    </row>
    <row r="82" spans="1:7" x14ac:dyDescent="0.2">
      <c r="A82" s="1">
        <v>45663</v>
      </c>
      <c r="B82" s="2" t="s">
        <v>278</v>
      </c>
      <c r="C82" s="2" t="s">
        <v>316</v>
      </c>
      <c r="D82" s="5">
        <v>65700</v>
      </c>
      <c r="E82" s="6" t="s">
        <v>318</v>
      </c>
      <c r="F82" s="4" t="str">
        <f>TEXT(Table1[[#This Row],[Value Date]],"dddd")</f>
        <v>Monday</v>
      </c>
      <c r="G82" s="6" t="str">
        <f>TEXT(Table1[[#This Row],[Value Date]],"mmmm")</f>
        <v>January</v>
      </c>
    </row>
    <row r="83" spans="1:7" x14ac:dyDescent="0.2">
      <c r="A83" s="1">
        <v>45663</v>
      </c>
      <c r="B83" s="2" t="s">
        <v>251</v>
      </c>
      <c r="C83" s="2" t="s">
        <v>308</v>
      </c>
      <c r="D83" s="5">
        <v>50</v>
      </c>
      <c r="E83" s="6" t="s">
        <v>317</v>
      </c>
      <c r="F83" s="4" t="str">
        <f>TEXT(Table1[[#This Row],[Value Date]],"dddd")</f>
        <v>Monday</v>
      </c>
      <c r="G83" s="6" t="str">
        <f>TEXT(Table1[[#This Row],[Value Date]],"mmmm")</f>
        <v>January</v>
      </c>
    </row>
    <row r="84" spans="1:7" x14ac:dyDescent="0.2">
      <c r="A84" s="1">
        <v>45663</v>
      </c>
      <c r="B84" s="2" t="s">
        <v>263</v>
      </c>
      <c r="C84" s="2" t="s">
        <v>339</v>
      </c>
      <c r="D84" s="5">
        <v>29900</v>
      </c>
      <c r="E84" s="6" t="s">
        <v>317</v>
      </c>
      <c r="F84" s="4" t="str">
        <f>TEXT(Table1[[#This Row],[Value Date]],"dddd")</f>
        <v>Monday</v>
      </c>
      <c r="G84" s="6" t="str">
        <f>TEXT(Table1[[#This Row],[Value Date]],"mmmm")</f>
        <v>January</v>
      </c>
    </row>
    <row r="85" spans="1:7" x14ac:dyDescent="0.2">
      <c r="A85" s="1">
        <v>45663</v>
      </c>
      <c r="B85" s="2" t="s">
        <v>279</v>
      </c>
      <c r="C85" s="2" t="s">
        <v>314</v>
      </c>
      <c r="D85" s="5">
        <v>28000</v>
      </c>
      <c r="E85" s="6" t="s">
        <v>317</v>
      </c>
      <c r="F85" s="4" t="str">
        <f>TEXT(Table1[[#This Row],[Value Date]],"dddd")</f>
        <v>Monday</v>
      </c>
      <c r="G85" s="6" t="str">
        <f>TEXT(Table1[[#This Row],[Value Date]],"mmmm")</f>
        <v>January</v>
      </c>
    </row>
    <row r="86" spans="1:7" x14ac:dyDescent="0.2">
      <c r="A86" s="1">
        <v>45663</v>
      </c>
      <c r="B86" s="2" t="s">
        <v>264</v>
      </c>
      <c r="C86" s="2" t="s">
        <v>314</v>
      </c>
      <c r="D86" s="5">
        <v>7000</v>
      </c>
      <c r="E86" s="6" t="s">
        <v>317</v>
      </c>
      <c r="F86" s="4" t="str">
        <f>TEXT(Table1[[#This Row],[Value Date]],"dddd")</f>
        <v>Monday</v>
      </c>
      <c r="G86" s="6" t="str">
        <f>TEXT(Table1[[#This Row],[Value Date]],"mmmm")</f>
        <v>January</v>
      </c>
    </row>
    <row r="87" spans="1:7" x14ac:dyDescent="0.2">
      <c r="A87" s="1">
        <v>45663</v>
      </c>
      <c r="B87" s="2" t="s">
        <v>280</v>
      </c>
      <c r="C87" s="2" t="s">
        <v>314</v>
      </c>
      <c r="D87" s="5">
        <v>2000</v>
      </c>
      <c r="E87" s="6" t="s">
        <v>317</v>
      </c>
      <c r="F87" s="4" t="str">
        <f>TEXT(Table1[[#This Row],[Value Date]],"dddd")</f>
        <v>Monday</v>
      </c>
      <c r="G87" s="6" t="str">
        <f>TEXT(Table1[[#This Row],[Value Date]],"mmmm")</f>
        <v>January</v>
      </c>
    </row>
    <row r="88" spans="1:7" x14ac:dyDescent="0.2">
      <c r="A88" s="1">
        <v>45663</v>
      </c>
      <c r="B88" s="2" t="s">
        <v>281</v>
      </c>
      <c r="C88" s="2" t="s">
        <v>314</v>
      </c>
      <c r="D88" s="5">
        <v>3100</v>
      </c>
      <c r="E88" s="6" t="s">
        <v>317</v>
      </c>
      <c r="F88" s="4" t="str">
        <f>TEXT(Table1[[#This Row],[Value Date]],"dddd")</f>
        <v>Monday</v>
      </c>
      <c r="G88" s="6" t="str">
        <f>TEXT(Table1[[#This Row],[Value Date]],"mmmm")</f>
        <v>January</v>
      </c>
    </row>
    <row r="89" spans="1:7" x14ac:dyDescent="0.2">
      <c r="A89" s="1">
        <v>45663</v>
      </c>
      <c r="B89" s="2" t="s">
        <v>248</v>
      </c>
      <c r="C89" s="2" t="s">
        <v>248</v>
      </c>
      <c r="D89" s="5">
        <v>1000</v>
      </c>
      <c r="E89" s="6" t="s">
        <v>317</v>
      </c>
      <c r="F89" s="4" t="str">
        <f>TEXT(Table1[[#This Row],[Value Date]],"dddd")</f>
        <v>Monday</v>
      </c>
      <c r="G89" s="6" t="str">
        <f>TEXT(Table1[[#This Row],[Value Date]],"mmmm")</f>
        <v>January</v>
      </c>
    </row>
    <row r="90" spans="1:7" x14ac:dyDescent="0.2">
      <c r="A90" s="1">
        <v>45663</v>
      </c>
      <c r="B90" s="2" t="s">
        <v>248</v>
      </c>
      <c r="C90" s="2" t="s">
        <v>248</v>
      </c>
      <c r="D90" s="5">
        <v>72</v>
      </c>
      <c r="E90" s="6" t="s">
        <v>317</v>
      </c>
      <c r="F90" s="4" t="str">
        <f>TEXT(Table1[[#This Row],[Value Date]],"dddd")</f>
        <v>Monday</v>
      </c>
      <c r="G90" s="6" t="str">
        <f>TEXT(Table1[[#This Row],[Value Date]],"mmmm")</f>
        <v>January</v>
      </c>
    </row>
    <row r="91" spans="1:7" x14ac:dyDescent="0.2">
      <c r="A91" s="1">
        <v>45663</v>
      </c>
      <c r="B91" s="2" t="s">
        <v>265</v>
      </c>
      <c r="C91" s="2" t="s">
        <v>319</v>
      </c>
      <c r="D91" s="5">
        <v>10000</v>
      </c>
      <c r="E91" s="6" t="s">
        <v>318</v>
      </c>
      <c r="F91" s="4" t="str">
        <f>TEXT(Table1[[#This Row],[Value Date]],"dddd")</f>
        <v>Monday</v>
      </c>
      <c r="G91" s="6" t="str">
        <f>TEXT(Table1[[#This Row],[Value Date]],"mmmm")</f>
        <v>January</v>
      </c>
    </row>
    <row r="92" spans="1:7" x14ac:dyDescent="0.2">
      <c r="A92" s="1">
        <v>45663</v>
      </c>
      <c r="B92" s="2" t="s">
        <v>251</v>
      </c>
      <c r="C92" s="2" t="s">
        <v>308</v>
      </c>
      <c r="D92" s="5">
        <v>50</v>
      </c>
      <c r="E92" s="6" t="s">
        <v>317</v>
      </c>
      <c r="F92" s="4" t="str">
        <f>TEXT(Table1[[#This Row],[Value Date]],"dddd")</f>
        <v>Monday</v>
      </c>
      <c r="G92" s="6" t="str">
        <f>TEXT(Table1[[#This Row],[Value Date]],"mmmm")</f>
        <v>January</v>
      </c>
    </row>
    <row r="93" spans="1:7" x14ac:dyDescent="0.2">
      <c r="A93" s="1">
        <v>45664</v>
      </c>
      <c r="B93" s="2" t="s">
        <v>248</v>
      </c>
      <c r="C93" s="2" t="s">
        <v>248</v>
      </c>
      <c r="D93" s="5">
        <v>100</v>
      </c>
      <c r="E93" s="6" t="s">
        <v>317</v>
      </c>
      <c r="F93" s="4" t="str">
        <f>TEXT(Table1[[#This Row],[Value Date]],"dddd")</f>
        <v>Tuesday</v>
      </c>
      <c r="G93" s="6" t="str">
        <f>TEXT(Table1[[#This Row],[Value Date]],"mmmm")</f>
        <v>January</v>
      </c>
    </row>
    <row r="94" spans="1:7" x14ac:dyDescent="0.2">
      <c r="A94" s="1">
        <v>45664</v>
      </c>
      <c r="B94" s="2" t="s">
        <v>273</v>
      </c>
      <c r="C94" s="2" t="s">
        <v>314</v>
      </c>
      <c r="D94" s="5">
        <v>2000</v>
      </c>
      <c r="E94" s="6" t="s">
        <v>317</v>
      </c>
      <c r="F94" s="4" t="str">
        <f>TEXT(Table1[[#This Row],[Value Date]],"dddd")</f>
        <v>Tuesday</v>
      </c>
      <c r="G94" s="6" t="str">
        <f>TEXT(Table1[[#This Row],[Value Date]],"mmmm")</f>
        <v>January</v>
      </c>
    </row>
    <row r="95" spans="1:7" x14ac:dyDescent="0.2">
      <c r="A95" s="1">
        <v>45664</v>
      </c>
      <c r="B95" s="2" t="s">
        <v>248</v>
      </c>
      <c r="C95" s="2" t="s">
        <v>248</v>
      </c>
      <c r="D95" s="5">
        <v>100</v>
      </c>
      <c r="E95" s="6" t="s">
        <v>317</v>
      </c>
      <c r="F95" s="4" t="str">
        <f>TEXT(Table1[[#This Row],[Value Date]],"dddd")</f>
        <v>Tuesday</v>
      </c>
      <c r="G95" s="6" t="str">
        <f>TEXT(Table1[[#This Row],[Value Date]],"mmmm")</f>
        <v>January</v>
      </c>
    </row>
    <row r="96" spans="1:7" x14ac:dyDescent="0.2">
      <c r="A96" s="1">
        <v>45665</v>
      </c>
      <c r="B96" s="2" t="s">
        <v>282</v>
      </c>
      <c r="C96" s="2" t="s">
        <v>314</v>
      </c>
      <c r="D96" s="5">
        <v>3100</v>
      </c>
      <c r="E96" s="6" t="s">
        <v>317</v>
      </c>
      <c r="F96" s="4" t="str">
        <f>TEXT(Table1[[#This Row],[Value Date]],"dddd")</f>
        <v>Wednesday</v>
      </c>
      <c r="G96" s="6" t="str">
        <f>TEXT(Table1[[#This Row],[Value Date]],"mmmm")</f>
        <v>January</v>
      </c>
    </row>
    <row r="97" spans="1:7" x14ac:dyDescent="0.2">
      <c r="A97" s="1">
        <v>45665</v>
      </c>
      <c r="B97" s="2" t="s">
        <v>283</v>
      </c>
      <c r="C97" s="2" t="s">
        <v>315</v>
      </c>
      <c r="D97" s="5">
        <v>40000</v>
      </c>
      <c r="E97" s="6" t="s">
        <v>318</v>
      </c>
      <c r="F97" s="4" t="str">
        <f>TEXT(Table1[[#This Row],[Value Date]],"dddd")</f>
        <v>Wednesday</v>
      </c>
      <c r="G97" s="6" t="str">
        <f>TEXT(Table1[[#This Row],[Value Date]],"mmmm")</f>
        <v>January</v>
      </c>
    </row>
    <row r="98" spans="1:7" x14ac:dyDescent="0.2">
      <c r="A98" s="1">
        <v>45665</v>
      </c>
      <c r="B98" s="2" t="s">
        <v>251</v>
      </c>
      <c r="C98" s="2" t="s">
        <v>308</v>
      </c>
      <c r="D98" s="5">
        <v>50</v>
      </c>
      <c r="E98" s="6" t="s">
        <v>317</v>
      </c>
      <c r="F98" s="4" t="str">
        <f>TEXT(Table1[[#This Row],[Value Date]],"dddd")</f>
        <v>Wednesday</v>
      </c>
      <c r="G98" s="6" t="str">
        <f>TEXT(Table1[[#This Row],[Value Date]],"mmmm")</f>
        <v>January</v>
      </c>
    </row>
    <row r="99" spans="1:7" x14ac:dyDescent="0.2">
      <c r="A99" s="1">
        <v>45665</v>
      </c>
      <c r="B99" s="2" t="s">
        <v>278</v>
      </c>
      <c r="C99" s="2" t="s">
        <v>315</v>
      </c>
      <c r="D99" s="5">
        <v>3000</v>
      </c>
      <c r="E99" s="6" t="s">
        <v>318</v>
      </c>
      <c r="F99" s="4" t="str">
        <f>TEXT(Table1[[#This Row],[Value Date]],"dddd")</f>
        <v>Wednesday</v>
      </c>
      <c r="G99" s="6" t="str">
        <f>TEXT(Table1[[#This Row],[Value Date]],"mmmm")</f>
        <v>January</v>
      </c>
    </row>
    <row r="100" spans="1:7" x14ac:dyDescent="0.2">
      <c r="A100" s="1">
        <v>45666</v>
      </c>
      <c r="B100" s="2" t="s">
        <v>284</v>
      </c>
      <c r="C100" s="2" t="s">
        <v>309</v>
      </c>
      <c r="D100" s="5">
        <v>20000</v>
      </c>
      <c r="E100" s="6" t="s">
        <v>317</v>
      </c>
      <c r="F100" s="4" t="str">
        <f>TEXT(Table1[[#This Row],[Value Date]],"dddd")</f>
        <v>Thursday</v>
      </c>
      <c r="G100" s="6" t="str">
        <f>TEXT(Table1[[#This Row],[Value Date]],"mmmm")</f>
        <v>January</v>
      </c>
    </row>
    <row r="101" spans="1:7" x14ac:dyDescent="0.2">
      <c r="A101" s="1">
        <v>45666</v>
      </c>
      <c r="B101" s="2" t="s">
        <v>284</v>
      </c>
      <c r="C101" s="2" t="s">
        <v>309</v>
      </c>
      <c r="D101" s="5">
        <v>20000</v>
      </c>
      <c r="E101" s="6" t="s">
        <v>317</v>
      </c>
      <c r="F101" s="4" t="str">
        <f>TEXT(Table1[[#This Row],[Value Date]],"dddd")</f>
        <v>Thursday</v>
      </c>
      <c r="G101" s="6" t="str">
        <f>TEXT(Table1[[#This Row],[Value Date]],"mmmm")</f>
        <v>January</v>
      </c>
    </row>
    <row r="102" spans="1:7" x14ac:dyDescent="0.2">
      <c r="A102" s="1">
        <v>45666</v>
      </c>
      <c r="B102" s="2" t="s">
        <v>264</v>
      </c>
      <c r="C102" s="2" t="s">
        <v>314</v>
      </c>
      <c r="D102" s="5">
        <v>3000</v>
      </c>
      <c r="E102" s="6" t="s">
        <v>317</v>
      </c>
      <c r="F102" s="4" t="str">
        <f>TEXT(Table1[[#This Row],[Value Date]],"dddd")</f>
        <v>Thursday</v>
      </c>
      <c r="G102" s="6" t="str">
        <f>TEXT(Table1[[#This Row],[Value Date]],"mmmm")</f>
        <v>January</v>
      </c>
    </row>
    <row r="103" spans="1:7" x14ac:dyDescent="0.2">
      <c r="A103" s="1">
        <v>45666</v>
      </c>
      <c r="B103" s="2" t="s">
        <v>248</v>
      </c>
      <c r="C103" s="2" t="s">
        <v>248</v>
      </c>
      <c r="D103" s="5">
        <v>1000</v>
      </c>
      <c r="E103" s="6" t="s">
        <v>317</v>
      </c>
      <c r="F103" s="4" t="str">
        <f>TEXT(Table1[[#This Row],[Value Date]],"dddd")</f>
        <v>Thursday</v>
      </c>
      <c r="G103" s="6" t="str">
        <f>TEXT(Table1[[#This Row],[Value Date]],"mmmm")</f>
        <v>January</v>
      </c>
    </row>
    <row r="104" spans="1:7" x14ac:dyDescent="0.2">
      <c r="A104" s="1">
        <v>45666</v>
      </c>
      <c r="B104" s="2" t="s">
        <v>248</v>
      </c>
      <c r="C104" s="2" t="s">
        <v>248</v>
      </c>
      <c r="D104" s="5">
        <v>100</v>
      </c>
      <c r="E104" s="6" t="s">
        <v>317</v>
      </c>
      <c r="F104" s="4" t="str">
        <f>TEXT(Table1[[#This Row],[Value Date]],"dddd")</f>
        <v>Thursday</v>
      </c>
      <c r="G104" s="6" t="str">
        <f>TEXT(Table1[[#This Row],[Value Date]],"mmmm")</f>
        <v>January</v>
      </c>
    </row>
    <row r="105" spans="1:7" x14ac:dyDescent="0.2">
      <c r="A105" s="1">
        <v>45666</v>
      </c>
      <c r="B105" s="2" t="s">
        <v>285</v>
      </c>
      <c r="C105" s="2" t="s">
        <v>311</v>
      </c>
      <c r="D105" s="5">
        <v>8500</v>
      </c>
      <c r="E105" s="6" t="s">
        <v>317</v>
      </c>
      <c r="F105" s="4" t="str">
        <f>TEXT(Table1[[#This Row],[Value Date]],"dddd")</f>
        <v>Thursday</v>
      </c>
      <c r="G105" s="6" t="str">
        <f>TEXT(Table1[[#This Row],[Value Date]],"mmmm")</f>
        <v>January</v>
      </c>
    </row>
    <row r="106" spans="1:7" x14ac:dyDescent="0.2">
      <c r="A106" s="1">
        <v>45667</v>
      </c>
      <c r="B106" s="2" t="s">
        <v>286</v>
      </c>
      <c r="C106" s="2" t="s">
        <v>311</v>
      </c>
      <c r="D106" s="5">
        <v>3000</v>
      </c>
      <c r="E106" s="6" t="s">
        <v>317</v>
      </c>
      <c r="F106" s="4" t="str">
        <f>TEXT(Table1[[#This Row],[Value Date]],"dddd")</f>
        <v>Friday</v>
      </c>
      <c r="G106" s="6" t="str">
        <f>TEXT(Table1[[#This Row],[Value Date]],"mmmm")</f>
        <v>January</v>
      </c>
    </row>
    <row r="107" spans="1:7" x14ac:dyDescent="0.2">
      <c r="A107" s="1">
        <v>45667</v>
      </c>
      <c r="B107" s="2" t="s">
        <v>287</v>
      </c>
      <c r="C107" s="2" t="s">
        <v>311</v>
      </c>
      <c r="D107" s="5">
        <v>2950</v>
      </c>
      <c r="E107" s="6" t="s">
        <v>317</v>
      </c>
      <c r="F107" s="4" t="str">
        <f>TEXT(Table1[[#This Row],[Value Date]],"dddd")</f>
        <v>Friday</v>
      </c>
      <c r="G107" s="6" t="str">
        <f>TEXT(Table1[[#This Row],[Value Date]],"mmmm")</f>
        <v>January</v>
      </c>
    </row>
    <row r="108" spans="1:7" x14ac:dyDescent="0.2">
      <c r="A108" s="1">
        <v>45667</v>
      </c>
      <c r="B108" s="2" t="s">
        <v>265</v>
      </c>
      <c r="C108" s="2" t="s">
        <v>319</v>
      </c>
      <c r="D108" s="5">
        <v>15000</v>
      </c>
      <c r="E108" s="6" t="s">
        <v>318</v>
      </c>
      <c r="F108" s="4" t="str">
        <f>TEXT(Table1[[#This Row],[Value Date]],"dddd")</f>
        <v>Friday</v>
      </c>
      <c r="G108" s="6" t="str">
        <f>TEXT(Table1[[#This Row],[Value Date]],"mmmm")</f>
        <v>January</v>
      </c>
    </row>
    <row r="109" spans="1:7" x14ac:dyDescent="0.2">
      <c r="A109" s="1">
        <v>45667</v>
      </c>
      <c r="B109" s="2" t="s">
        <v>251</v>
      </c>
      <c r="C109" s="2" t="s">
        <v>308</v>
      </c>
      <c r="D109" s="5">
        <v>50</v>
      </c>
      <c r="E109" s="6" t="s">
        <v>317</v>
      </c>
      <c r="F109" s="4" t="str">
        <f>TEXT(Table1[[#This Row],[Value Date]],"dddd")</f>
        <v>Friday</v>
      </c>
      <c r="G109" s="6" t="str">
        <f>TEXT(Table1[[#This Row],[Value Date]],"mmmm")</f>
        <v>January</v>
      </c>
    </row>
    <row r="110" spans="1:7" x14ac:dyDescent="0.2">
      <c r="A110" s="1">
        <v>45667</v>
      </c>
      <c r="B110" s="2" t="s">
        <v>277</v>
      </c>
      <c r="C110" s="2" t="s">
        <v>311</v>
      </c>
      <c r="D110" s="5">
        <v>750</v>
      </c>
      <c r="E110" s="6" t="s">
        <v>317</v>
      </c>
      <c r="F110" s="4" t="str">
        <f>TEXT(Table1[[#This Row],[Value Date]],"dddd")</f>
        <v>Friday</v>
      </c>
      <c r="G110" s="6" t="str">
        <f>TEXT(Table1[[#This Row],[Value Date]],"mmmm")</f>
        <v>January</v>
      </c>
    </row>
    <row r="111" spans="1:7" x14ac:dyDescent="0.2">
      <c r="A111" s="1">
        <v>45668</v>
      </c>
      <c r="B111" s="2" t="s">
        <v>263</v>
      </c>
      <c r="C111" s="2" t="s">
        <v>339</v>
      </c>
      <c r="D111" s="5">
        <v>13500</v>
      </c>
      <c r="E111" s="6" t="s">
        <v>317</v>
      </c>
      <c r="F111" s="4" t="str">
        <f>TEXT(Table1[[#This Row],[Value Date]],"dddd")</f>
        <v>Saturday</v>
      </c>
      <c r="G111" s="6" t="str">
        <f>TEXT(Table1[[#This Row],[Value Date]],"mmmm")</f>
        <v>January</v>
      </c>
    </row>
    <row r="112" spans="1:7" x14ac:dyDescent="0.2">
      <c r="A112" s="1">
        <v>45668</v>
      </c>
      <c r="B112" s="2" t="s">
        <v>248</v>
      </c>
      <c r="C112" s="2" t="s">
        <v>248</v>
      </c>
      <c r="D112" s="5">
        <v>100</v>
      </c>
      <c r="E112" s="6" t="s">
        <v>317</v>
      </c>
      <c r="F112" s="4" t="str">
        <f>TEXT(Table1[[#This Row],[Value Date]],"dddd")</f>
        <v>Saturday</v>
      </c>
      <c r="G112" s="6" t="str">
        <f>TEXT(Table1[[#This Row],[Value Date]],"mmmm")</f>
        <v>January</v>
      </c>
    </row>
    <row r="113" spans="1:7" x14ac:dyDescent="0.2">
      <c r="A113" s="1">
        <v>45669</v>
      </c>
      <c r="B113" s="2" t="s">
        <v>248</v>
      </c>
      <c r="C113" s="2" t="s">
        <v>248</v>
      </c>
      <c r="D113" s="5">
        <v>1000</v>
      </c>
      <c r="E113" s="6" t="s">
        <v>317</v>
      </c>
      <c r="F113" s="4" t="str">
        <f>TEXT(Table1[[#This Row],[Value Date]],"dddd")</f>
        <v>Sunday</v>
      </c>
      <c r="G113" s="6" t="str">
        <f>TEXT(Table1[[#This Row],[Value Date]],"mmmm")</f>
        <v>January</v>
      </c>
    </row>
    <row r="114" spans="1:7" x14ac:dyDescent="0.2">
      <c r="A114" s="1">
        <v>45669</v>
      </c>
      <c r="B114" s="2" t="s">
        <v>288</v>
      </c>
      <c r="C114" s="2" t="s">
        <v>315</v>
      </c>
      <c r="D114" s="5">
        <v>19000</v>
      </c>
      <c r="E114" s="6" t="s">
        <v>318</v>
      </c>
      <c r="F114" s="4" t="str">
        <f>TEXT(Table1[[#This Row],[Value Date]],"dddd")</f>
        <v>Sunday</v>
      </c>
      <c r="G114" s="6" t="str">
        <f>TEXT(Table1[[#This Row],[Value Date]],"mmmm")</f>
        <v>January</v>
      </c>
    </row>
    <row r="115" spans="1:7" x14ac:dyDescent="0.2">
      <c r="A115" s="1">
        <v>45669</v>
      </c>
      <c r="B115" s="2" t="s">
        <v>251</v>
      </c>
      <c r="C115" s="2" t="s">
        <v>308</v>
      </c>
      <c r="D115" s="5">
        <v>50</v>
      </c>
      <c r="E115" s="6" t="s">
        <v>317</v>
      </c>
      <c r="F115" s="4" t="str">
        <f>TEXT(Table1[[#This Row],[Value Date]],"dddd")</f>
        <v>Sunday</v>
      </c>
      <c r="G115" s="6" t="str">
        <f>TEXT(Table1[[#This Row],[Value Date]],"mmmm")</f>
        <v>January</v>
      </c>
    </row>
    <row r="116" spans="1:7" x14ac:dyDescent="0.2">
      <c r="A116" s="1">
        <v>45669</v>
      </c>
      <c r="B116" s="2" t="s">
        <v>289</v>
      </c>
      <c r="C116" s="2" t="s">
        <v>315</v>
      </c>
      <c r="D116" s="5">
        <v>5000</v>
      </c>
      <c r="E116" s="6" t="s">
        <v>318</v>
      </c>
      <c r="F116" s="4" t="str">
        <f>TEXT(Table1[[#This Row],[Value Date]],"dddd")</f>
        <v>Sunday</v>
      </c>
      <c r="G116" s="6" t="str">
        <f>TEXT(Table1[[#This Row],[Value Date]],"mmmm")</f>
        <v>January</v>
      </c>
    </row>
    <row r="117" spans="1:7" x14ac:dyDescent="0.2">
      <c r="A117" s="1">
        <v>45670</v>
      </c>
      <c r="B117" s="2" t="s">
        <v>263</v>
      </c>
      <c r="C117" s="2" t="s">
        <v>339</v>
      </c>
      <c r="D117" s="5">
        <v>14750</v>
      </c>
      <c r="E117" s="6" t="s">
        <v>317</v>
      </c>
      <c r="F117" s="4" t="str">
        <f>TEXT(Table1[[#This Row],[Value Date]],"dddd")</f>
        <v>Monday</v>
      </c>
      <c r="G117" s="6" t="str">
        <f>TEXT(Table1[[#This Row],[Value Date]],"mmmm")</f>
        <v>January</v>
      </c>
    </row>
    <row r="118" spans="1:7" x14ac:dyDescent="0.2">
      <c r="A118" s="1">
        <v>45670</v>
      </c>
      <c r="B118" s="2" t="s">
        <v>264</v>
      </c>
      <c r="C118" s="2" t="s">
        <v>314</v>
      </c>
      <c r="D118" s="5">
        <v>7000</v>
      </c>
      <c r="E118" s="6" t="s">
        <v>317</v>
      </c>
      <c r="F118" s="4" t="str">
        <f>TEXT(Table1[[#This Row],[Value Date]],"dddd")</f>
        <v>Monday</v>
      </c>
      <c r="G118" s="6" t="str">
        <f>TEXT(Table1[[#This Row],[Value Date]],"mmmm")</f>
        <v>January</v>
      </c>
    </row>
    <row r="119" spans="1:7" x14ac:dyDescent="0.2">
      <c r="A119" s="1">
        <v>45670</v>
      </c>
      <c r="B119" s="2" t="s">
        <v>248</v>
      </c>
      <c r="C119" s="2" t="s">
        <v>248</v>
      </c>
      <c r="D119" s="5">
        <v>200</v>
      </c>
      <c r="E119" s="6" t="s">
        <v>317</v>
      </c>
      <c r="F119" s="4" t="str">
        <f>TEXT(Table1[[#This Row],[Value Date]],"dddd")</f>
        <v>Monday</v>
      </c>
      <c r="G119" s="6" t="str">
        <f>TEXT(Table1[[#This Row],[Value Date]],"mmmm")</f>
        <v>January</v>
      </c>
    </row>
    <row r="120" spans="1:7" x14ac:dyDescent="0.2">
      <c r="A120" s="1">
        <v>45671</v>
      </c>
      <c r="B120" s="2" t="s">
        <v>290</v>
      </c>
      <c r="C120" s="2" t="s">
        <v>314</v>
      </c>
      <c r="D120" s="5">
        <v>10000</v>
      </c>
      <c r="E120" s="6" t="s">
        <v>317</v>
      </c>
      <c r="F120" s="4" t="str">
        <f>TEXT(Table1[[#This Row],[Value Date]],"dddd")</f>
        <v>Tuesday</v>
      </c>
      <c r="G120" s="6" t="str">
        <f>TEXT(Table1[[#This Row],[Value Date]],"mmmm")</f>
        <v>January</v>
      </c>
    </row>
    <row r="121" spans="1:7" x14ac:dyDescent="0.2">
      <c r="A121" s="1">
        <v>45672</v>
      </c>
      <c r="B121" s="2" t="s">
        <v>248</v>
      </c>
      <c r="C121" s="2" t="s">
        <v>248</v>
      </c>
      <c r="D121" s="5">
        <v>1000</v>
      </c>
      <c r="E121" s="6" t="s">
        <v>317</v>
      </c>
      <c r="F121" s="4" t="str">
        <f>TEXT(Table1[[#This Row],[Value Date]],"dddd")</f>
        <v>Wednesday</v>
      </c>
      <c r="G121" s="6" t="str">
        <f>TEXT(Table1[[#This Row],[Value Date]],"mmmm")</f>
        <v>January</v>
      </c>
    </row>
    <row r="122" spans="1:7" x14ac:dyDescent="0.2">
      <c r="A122" s="1">
        <v>45672</v>
      </c>
      <c r="B122" s="2" t="s">
        <v>248</v>
      </c>
      <c r="C122" s="2" t="s">
        <v>248</v>
      </c>
      <c r="D122" s="5">
        <v>1000</v>
      </c>
      <c r="E122" s="6" t="s">
        <v>317</v>
      </c>
      <c r="F122" s="4" t="str">
        <f>TEXT(Table1[[#This Row],[Value Date]],"dddd")</f>
        <v>Wednesday</v>
      </c>
      <c r="G122" s="6" t="str">
        <f>TEXT(Table1[[#This Row],[Value Date]],"mmmm")</f>
        <v>January</v>
      </c>
    </row>
    <row r="123" spans="1:7" x14ac:dyDescent="0.2">
      <c r="A123" s="1">
        <v>45672</v>
      </c>
      <c r="B123" s="2" t="s">
        <v>291</v>
      </c>
      <c r="C123" s="2" t="s">
        <v>315</v>
      </c>
      <c r="D123" s="5">
        <v>10000</v>
      </c>
      <c r="E123" s="6" t="s">
        <v>318</v>
      </c>
      <c r="F123" s="4" t="str">
        <f>TEXT(Table1[[#This Row],[Value Date]],"dddd")</f>
        <v>Wednesday</v>
      </c>
      <c r="G123" s="6" t="str">
        <f>TEXT(Table1[[#This Row],[Value Date]],"mmmm")</f>
        <v>January</v>
      </c>
    </row>
    <row r="124" spans="1:7" x14ac:dyDescent="0.2">
      <c r="A124" s="1">
        <v>45672</v>
      </c>
      <c r="B124" s="2" t="s">
        <v>251</v>
      </c>
      <c r="C124" s="2" t="s">
        <v>308</v>
      </c>
      <c r="D124" s="5">
        <v>50</v>
      </c>
      <c r="E124" s="6" t="s">
        <v>317</v>
      </c>
      <c r="F124" s="4" t="str">
        <f>TEXT(Table1[[#This Row],[Value Date]],"dddd")</f>
        <v>Wednesday</v>
      </c>
      <c r="G124" s="6" t="str">
        <f>TEXT(Table1[[#This Row],[Value Date]],"mmmm")</f>
        <v>January</v>
      </c>
    </row>
    <row r="125" spans="1:7" x14ac:dyDescent="0.2">
      <c r="A125" s="1">
        <v>45675</v>
      </c>
      <c r="B125" s="2" t="s">
        <v>248</v>
      </c>
      <c r="C125" s="2" t="s">
        <v>248</v>
      </c>
      <c r="D125" s="5">
        <v>100</v>
      </c>
      <c r="E125" s="6" t="s">
        <v>317</v>
      </c>
      <c r="F125" s="4" t="str">
        <f>TEXT(Table1[[#This Row],[Value Date]],"dddd")</f>
        <v>Saturday</v>
      </c>
      <c r="G125" s="6" t="str">
        <f>TEXT(Table1[[#This Row],[Value Date]],"mmmm")</f>
        <v>January</v>
      </c>
    </row>
    <row r="126" spans="1:7" x14ac:dyDescent="0.2">
      <c r="A126" s="1">
        <v>45675</v>
      </c>
      <c r="B126" s="2" t="s">
        <v>292</v>
      </c>
      <c r="C126" s="2" t="s">
        <v>315</v>
      </c>
      <c r="D126" s="5">
        <v>3000</v>
      </c>
      <c r="E126" s="6" t="s">
        <v>318</v>
      </c>
      <c r="F126" s="4" t="str">
        <f>TEXT(Table1[[#This Row],[Value Date]],"dddd")</f>
        <v>Saturday</v>
      </c>
      <c r="G126" s="6" t="str">
        <f>TEXT(Table1[[#This Row],[Value Date]],"mmmm")</f>
        <v>January</v>
      </c>
    </row>
    <row r="127" spans="1:7" x14ac:dyDescent="0.2">
      <c r="A127" s="1">
        <v>45675</v>
      </c>
      <c r="B127" s="2" t="s">
        <v>292</v>
      </c>
      <c r="C127" s="2" t="s">
        <v>315</v>
      </c>
      <c r="D127" s="5">
        <v>3000</v>
      </c>
      <c r="E127" s="6" t="s">
        <v>318</v>
      </c>
      <c r="F127" s="4" t="str">
        <f>TEXT(Table1[[#This Row],[Value Date]],"dddd")</f>
        <v>Saturday</v>
      </c>
      <c r="G127" s="6" t="str">
        <f>TEXT(Table1[[#This Row],[Value Date]],"mmmm")</f>
        <v>January</v>
      </c>
    </row>
    <row r="128" spans="1:7" x14ac:dyDescent="0.2">
      <c r="A128" s="1">
        <v>45675</v>
      </c>
      <c r="B128" s="2" t="s">
        <v>264</v>
      </c>
      <c r="C128" s="2" t="s">
        <v>314</v>
      </c>
      <c r="D128" s="5">
        <v>6000</v>
      </c>
      <c r="E128" s="6" t="s">
        <v>317</v>
      </c>
      <c r="F128" s="4" t="str">
        <f>TEXT(Table1[[#This Row],[Value Date]],"dddd")</f>
        <v>Saturday</v>
      </c>
      <c r="G128" s="6" t="str">
        <f>TEXT(Table1[[#This Row],[Value Date]],"mmmm")</f>
        <v>January</v>
      </c>
    </row>
    <row r="129" spans="1:7" x14ac:dyDescent="0.2">
      <c r="A129" s="1">
        <v>45676</v>
      </c>
      <c r="B129" s="2" t="s">
        <v>267</v>
      </c>
      <c r="C129" s="2" t="s">
        <v>319</v>
      </c>
      <c r="D129" s="5">
        <v>50000</v>
      </c>
      <c r="E129" s="6" t="s">
        <v>318</v>
      </c>
      <c r="F129" s="4" t="str">
        <f>TEXT(Table1[[#This Row],[Value Date]],"dddd")</f>
        <v>Sunday</v>
      </c>
      <c r="G129" s="6" t="str">
        <f>TEXT(Table1[[#This Row],[Value Date]],"mmmm")</f>
        <v>January</v>
      </c>
    </row>
    <row r="130" spans="1:7" x14ac:dyDescent="0.2">
      <c r="A130" s="1">
        <v>45676</v>
      </c>
      <c r="B130" s="2" t="s">
        <v>251</v>
      </c>
      <c r="C130" s="2" t="s">
        <v>308</v>
      </c>
      <c r="D130" s="5">
        <v>50</v>
      </c>
      <c r="E130" s="6" t="s">
        <v>317</v>
      </c>
      <c r="F130" s="4" t="str">
        <f>TEXT(Table1[[#This Row],[Value Date]],"dddd")</f>
        <v>Sunday</v>
      </c>
      <c r="G130" s="6" t="str">
        <f>TEXT(Table1[[#This Row],[Value Date]],"mmmm")</f>
        <v>January</v>
      </c>
    </row>
    <row r="131" spans="1:7" x14ac:dyDescent="0.2">
      <c r="A131" s="1">
        <v>45676</v>
      </c>
      <c r="B131" s="2" t="s">
        <v>248</v>
      </c>
      <c r="C131" s="2" t="s">
        <v>248</v>
      </c>
      <c r="D131" s="5">
        <v>500</v>
      </c>
      <c r="E131" s="6" t="s">
        <v>317</v>
      </c>
      <c r="F131" s="4" t="str">
        <f>TEXT(Table1[[#This Row],[Value Date]],"dddd")</f>
        <v>Sunday</v>
      </c>
      <c r="G131" s="6" t="str">
        <f>TEXT(Table1[[#This Row],[Value Date]],"mmmm")</f>
        <v>January</v>
      </c>
    </row>
    <row r="132" spans="1:7" x14ac:dyDescent="0.2">
      <c r="A132" s="1">
        <v>45678</v>
      </c>
      <c r="B132" s="2" t="s">
        <v>248</v>
      </c>
      <c r="C132" s="2" t="s">
        <v>248</v>
      </c>
      <c r="D132" s="5">
        <v>100</v>
      </c>
      <c r="E132" s="6" t="s">
        <v>317</v>
      </c>
      <c r="F132" s="4" t="str">
        <f>TEXT(Table1[[#This Row],[Value Date]],"dddd")</f>
        <v>Tuesday</v>
      </c>
      <c r="G132" s="6" t="str">
        <f>TEXT(Table1[[#This Row],[Value Date]],"mmmm")</f>
        <v>January</v>
      </c>
    </row>
    <row r="133" spans="1:7" x14ac:dyDescent="0.2">
      <c r="A133" s="1">
        <v>45678</v>
      </c>
      <c r="B133" s="2" t="s">
        <v>248</v>
      </c>
      <c r="C133" s="2" t="s">
        <v>248</v>
      </c>
      <c r="D133" s="5">
        <v>1000</v>
      </c>
      <c r="E133" s="6" t="s">
        <v>317</v>
      </c>
      <c r="F133" s="4" t="str">
        <f>TEXT(Table1[[#This Row],[Value Date]],"dddd")</f>
        <v>Tuesday</v>
      </c>
      <c r="G133" s="6" t="str">
        <f>TEXT(Table1[[#This Row],[Value Date]],"mmmm")</f>
        <v>January</v>
      </c>
    </row>
    <row r="134" spans="1:7" x14ac:dyDescent="0.2">
      <c r="A134" s="1">
        <v>45678</v>
      </c>
      <c r="B134" s="2" t="s">
        <v>248</v>
      </c>
      <c r="C134" s="2" t="s">
        <v>248</v>
      </c>
      <c r="D134" s="5">
        <v>100</v>
      </c>
      <c r="E134" s="6" t="s">
        <v>317</v>
      </c>
      <c r="F134" s="4" t="str">
        <f>TEXT(Table1[[#This Row],[Value Date]],"dddd")</f>
        <v>Tuesday</v>
      </c>
      <c r="G134" s="6" t="str">
        <f>TEXT(Table1[[#This Row],[Value Date]],"mmmm")</f>
        <v>January</v>
      </c>
    </row>
    <row r="135" spans="1:7" x14ac:dyDescent="0.2">
      <c r="A135" s="1">
        <v>45679</v>
      </c>
      <c r="B135" s="2" t="s">
        <v>265</v>
      </c>
      <c r="C135" s="2" t="s">
        <v>319</v>
      </c>
      <c r="D135" s="5">
        <v>15000</v>
      </c>
      <c r="E135" s="6" t="s">
        <v>318</v>
      </c>
      <c r="F135" s="4" t="str">
        <f>TEXT(Table1[[#This Row],[Value Date]],"dddd")</f>
        <v>Wednesday</v>
      </c>
      <c r="G135" s="6" t="str">
        <f>TEXT(Table1[[#This Row],[Value Date]],"mmmm")</f>
        <v>January</v>
      </c>
    </row>
    <row r="136" spans="1:7" x14ac:dyDescent="0.2">
      <c r="A136" s="1">
        <v>45679</v>
      </c>
      <c r="B136" s="2" t="s">
        <v>251</v>
      </c>
      <c r="C136" s="2" t="s">
        <v>308</v>
      </c>
      <c r="D136" s="5">
        <v>50</v>
      </c>
      <c r="E136" s="6" t="s">
        <v>317</v>
      </c>
      <c r="F136" s="4" t="str">
        <f>TEXT(Table1[[#This Row],[Value Date]],"dddd")</f>
        <v>Wednesday</v>
      </c>
      <c r="G136" s="6" t="str">
        <f>TEXT(Table1[[#This Row],[Value Date]],"mmmm")</f>
        <v>January</v>
      </c>
    </row>
    <row r="137" spans="1:7" x14ac:dyDescent="0.2">
      <c r="A137" s="1">
        <v>45679</v>
      </c>
      <c r="B137" s="2" t="s">
        <v>293</v>
      </c>
      <c r="C137" s="2" t="s">
        <v>311</v>
      </c>
      <c r="D137" s="5">
        <v>3000</v>
      </c>
      <c r="E137" s="6" t="s">
        <v>317</v>
      </c>
      <c r="F137" s="4" t="str">
        <f>TEXT(Table1[[#This Row],[Value Date]],"dddd")</f>
        <v>Wednesday</v>
      </c>
      <c r="G137" s="6" t="str">
        <f>TEXT(Table1[[#This Row],[Value Date]],"mmmm")</f>
        <v>January</v>
      </c>
    </row>
    <row r="138" spans="1:7" x14ac:dyDescent="0.2">
      <c r="A138" s="1">
        <v>45680</v>
      </c>
      <c r="B138" s="2" t="s">
        <v>294</v>
      </c>
      <c r="C138" s="2" t="s">
        <v>314</v>
      </c>
      <c r="D138" s="5">
        <v>9000</v>
      </c>
      <c r="E138" s="6" t="s">
        <v>317</v>
      </c>
      <c r="F138" s="4" t="str">
        <f>TEXT(Table1[[#This Row],[Value Date]],"dddd")</f>
        <v>Thursday</v>
      </c>
      <c r="G138" s="6" t="str">
        <f>TEXT(Table1[[#This Row],[Value Date]],"mmmm")</f>
        <v>January</v>
      </c>
    </row>
    <row r="139" spans="1:7" x14ac:dyDescent="0.2">
      <c r="A139" s="1">
        <v>45680</v>
      </c>
      <c r="B139" s="2" t="s">
        <v>295</v>
      </c>
      <c r="C139" s="2" t="s">
        <v>314</v>
      </c>
      <c r="D139" s="5">
        <v>2100</v>
      </c>
      <c r="E139" s="6" t="s">
        <v>317</v>
      </c>
      <c r="F139" s="4" t="str">
        <f>TEXT(Table1[[#This Row],[Value Date]],"dddd")</f>
        <v>Thursday</v>
      </c>
      <c r="G139" s="6" t="str">
        <f>TEXT(Table1[[#This Row],[Value Date]],"mmmm")</f>
        <v>January</v>
      </c>
    </row>
    <row r="140" spans="1:7" x14ac:dyDescent="0.2">
      <c r="A140" s="1">
        <v>45680</v>
      </c>
      <c r="B140" s="2" t="s">
        <v>248</v>
      </c>
      <c r="C140" s="2" t="s">
        <v>248</v>
      </c>
      <c r="D140" s="5">
        <v>50</v>
      </c>
      <c r="E140" s="6" t="s">
        <v>317</v>
      </c>
      <c r="F140" s="4" t="str">
        <f>TEXT(Table1[[#This Row],[Value Date]],"dddd")</f>
        <v>Thursday</v>
      </c>
      <c r="G140" s="6" t="str">
        <f>TEXT(Table1[[#This Row],[Value Date]],"mmmm")</f>
        <v>January</v>
      </c>
    </row>
    <row r="141" spans="1:7" x14ac:dyDescent="0.2">
      <c r="A141" s="1">
        <v>45681</v>
      </c>
      <c r="B141" s="2" t="s">
        <v>248</v>
      </c>
      <c r="C141" s="2" t="s">
        <v>248</v>
      </c>
      <c r="D141" s="5">
        <v>1000</v>
      </c>
      <c r="E141" s="6" t="s">
        <v>317</v>
      </c>
      <c r="F141" s="4" t="str">
        <f>TEXT(Table1[[#This Row],[Value Date]],"dddd")</f>
        <v>Friday</v>
      </c>
      <c r="G141" s="6" t="str">
        <f>TEXT(Table1[[#This Row],[Value Date]],"mmmm")</f>
        <v>January</v>
      </c>
    </row>
    <row r="142" spans="1:7" x14ac:dyDescent="0.2">
      <c r="A142" s="1">
        <v>45682</v>
      </c>
      <c r="B142" s="2" t="s">
        <v>248</v>
      </c>
      <c r="C142" s="2" t="s">
        <v>248</v>
      </c>
      <c r="D142" s="5">
        <v>100</v>
      </c>
      <c r="E142" s="6" t="s">
        <v>317</v>
      </c>
      <c r="F142" s="4" t="str">
        <f>TEXT(Table1[[#This Row],[Value Date]],"dddd")</f>
        <v>Saturday</v>
      </c>
      <c r="G142" s="6" t="str">
        <f>TEXT(Table1[[#This Row],[Value Date]],"mmmm")</f>
        <v>January</v>
      </c>
    </row>
    <row r="143" spans="1:7" x14ac:dyDescent="0.2">
      <c r="A143" s="1">
        <v>45682</v>
      </c>
      <c r="B143" s="2" t="s">
        <v>296</v>
      </c>
      <c r="C143" s="2" t="s">
        <v>307</v>
      </c>
      <c r="D143" s="5">
        <v>800</v>
      </c>
      <c r="E143" s="6" t="s">
        <v>317</v>
      </c>
      <c r="F143" s="4" t="str">
        <f>TEXT(Table1[[#This Row],[Value Date]],"dddd")</f>
        <v>Saturday</v>
      </c>
      <c r="G143" s="6" t="str">
        <f>TEXT(Table1[[#This Row],[Value Date]],"mmmm")</f>
        <v>January</v>
      </c>
    </row>
    <row r="144" spans="1:7" x14ac:dyDescent="0.2">
      <c r="A144" s="1">
        <v>45682</v>
      </c>
      <c r="B144" s="2" t="s">
        <v>267</v>
      </c>
      <c r="C144" s="2" t="s">
        <v>319</v>
      </c>
      <c r="D144" s="5">
        <v>30000</v>
      </c>
      <c r="E144" s="6" t="s">
        <v>318</v>
      </c>
      <c r="F144" s="4" t="str">
        <f>TEXT(Table1[[#This Row],[Value Date]],"dddd")</f>
        <v>Saturday</v>
      </c>
      <c r="G144" s="6" t="str">
        <f>TEXT(Table1[[#This Row],[Value Date]],"mmmm")</f>
        <v>January</v>
      </c>
    </row>
    <row r="145" spans="1:7" x14ac:dyDescent="0.2">
      <c r="A145" s="1">
        <v>45682</v>
      </c>
      <c r="B145" s="2" t="s">
        <v>251</v>
      </c>
      <c r="C145" s="2" t="s">
        <v>308</v>
      </c>
      <c r="D145" s="5">
        <v>50</v>
      </c>
      <c r="E145" s="6" t="s">
        <v>317</v>
      </c>
      <c r="F145" s="4" t="str">
        <f>TEXT(Table1[[#This Row],[Value Date]],"dddd")</f>
        <v>Saturday</v>
      </c>
      <c r="G145" s="6" t="str">
        <f>TEXT(Table1[[#This Row],[Value Date]],"mmmm")</f>
        <v>January</v>
      </c>
    </row>
    <row r="146" spans="1:7" x14ac:dyDescent="0.2">
      <c r="A146" s="1">
        <v>45683</v>
      </c>
      <c r="B146" s="2" t="s">
        <v>297</v>
      </c>
      <c r="C146" s="2" t="s">
        <v>314</v>
      </c>
      <c r="D146" s="5">
        <v>5200</v>
      </c>
      <c r="E146" s="6" t="s">
        <v>317</v>
      </c>
      <c r="F146" s="4" t="str">
        <f>TEXT(Table1[[#This Row],[Value Date]],"dddd")</f>
        <v>Sunday</v>
      </c>
      <c r="G146" s="6" t="str">
        <f>TEXT(Table1[[#This Row],[Value Date]],"mmmm")</f>
        <v>January</v>
      </c>
    </row>
    <row r="147" spans="1:7" x14ac:dyDescent="0.2">
      <c r="A147" s="1">
        <v>45683</v>
      </c>
      <c r="B147" s="2" t="s">
        <v>248</v>
      </c>
      <c r="C147" s="2" t="s">
        <v>248</v>
      </c>
      <c r="D147" s="5">
        <v>1000</v>
      </c>
      <c r="E147" s="6" t="s">
        <v>317</v>
      </c>
      <c r="F147" s="4" t="str">
        <f>TEXT(Table1[[#This Row],[Value Date]],"dddd")</f>
        <v>Sunday</v>
      </c>
      <c r="G147" s="6" t="str">
        <f>TEXT(Table1[[#This Row],[Value Date]],"mmmm")</f>
        <v>January</v>
      </c>
    </row>
    <row r="148" spans="1:7" x14ac:dyDescent="0.2">
      <c r="A148" s="1">
        <v>45683</v>
      </c>
      <c r="B148" s="2" t="s">
        <v>248</v>
      </c>
      <c r="C148" s="2" t="s">
        <v>248</v>
      </c>
      <c r="D148" s="5">
        <v>100</v>
      </c>
      <c r="E148" s="6" t="s">
        <v>317</v>
      </c>
      <c r="F148" s="4" t="str">
        <f>TEXT(Table1[[#This Row],[Value Date]],"dddd")</f>
        <v>Sunday</v>
      </c>
      <c r="G148" s="6" t="str">
        <f>TEXT(Table1[[#This Row],[Value Date]],"mmmm")</f>
        <v>January</v>
      </c>
    </row>
    <row r="149" spans="1:7" x14ac:dyDescent="0.2">
      <c r="A149" s="1">
        <v>45684</v>
      </c>
      <c r="B149" s="2" t="s">
        <v>248</v>
      </c>
      <c r="C149" s="2" t="s">
        <v>248</v>
      </c>
      <c r="D149" s="5">
        <v>50</v>
      </c>
      <c r="E149" s="6" t="s">
        <v>317</v>
      </c>
      <c r="F149" s="4" t="str">
        <f>TEXT(Table1[[#This Row],[Value Date]],"dddd")</f>
        <v>Monday</v>
      </c>
      <c r="G149" s="6" t="str">
        <f>TEXT(Table1[[#This Row],[Value Date]],"mmmm")</f>
        <v>January</v>
      </c>
    </row>
    <row r="150" spans="1:7" x14ac:dyDescent="0.2">
      <c r="A150" s="1">
        <v>45685</v>
      </c>
      <c r="B150" s="2" t="s">
        <v>248</v>
      </c>
      <c r="C150" s="2" t="s">
        <v>248</v>
      </c>
      <c r="D150" s="5">
        <v>100</v>
      </c>
      <c r="E150" s="6" t="s">
        <v>317</v>
      </c>
      <c r="F150" s="4" t="str">
        <f>TEXT(Table1[[#This Row],[Value Date]],"dddd")</f>
        <v>Tuesday</v>
      </c>
      <c r="G150" s="6" t="str">
        <f>TEXT(Table1[[#This Row],[Value Date]],"mmmm")</f>
        <v>January</v>
      </c>
    </row>
    <row r="151" spans="1:7" x14ac:dyDescent="0.2">
      <c r="A151" s="1">
        <v>45686</v>
      </c>
      <c r="B151" s="2" t="s">
        <v>248</v>
      </c>
      <c r="C151" s="2" t="s">
        <v>248</v>
      </c>
      <c r="D151" s="5">
        <v>1000</v>
      </c>
      <c r="E151" s="6" t="s">
        <v>317</v>
      </c>
      <c r="F151" s="4" t="str">
        <f>TEXT(Table1[[#This Row],[Value Date]],"dddd")</f>
        <v>Wednesday</v>
      </c>
      <c r="G151" s="6" t="str">
        <f>TEXT(Table1[[#This Row],[Value Date]],"mmmm")</f>
        <v>January</v>
      </c>
    </row>
    <row r="152" spans="1:7" x14ac:dyDescent="0.2">
      <c r="A152" s="1">
        <v>45686</v>
      </c>
      <c r="B152" s="2" t="s">
        <v>265</v>
      </c>
      <c r="C152" s="2" t="s">
        <v>319</v>
      </c>
      <c r="D152" s="5">
        <v>40000</v>
      </c>
      <c r="E152" s="6" t="s">
        <v>318</v>
      </c>
      <c r="F152" s="4" t="str">
        <f>TEXT(Table1[[#This Row],[Value Date]],"dddd")</f>
        <v>Wednesday</v>
      </c>
      <c r="G152" s="6" t="str">
        <f>TEXT(Table1[[#This Row],[Value Date]],"mmmm")</f>
        <v>January</v>
      </c>
    </row>
    <row r="153" spans="1:7" x14ac:dyDescent="0.2">
      <c r="A153" s="1">
        <v>45686</v>
      </c>
      <c r="B153" s="2" t="s">
        <v>251</v>
      </c>
      <c r="C153" s="2" t="s">
        <v>308</v>
      </c>
      <c r="D153" s="5">
        <v>50</v>
      </c>
      <c r="E153" s="6" t="s">
        <v>317</v>
      </c>
      <c r="F153" s="4" t="str">
        <f>TEXT(Table1[[#This Row],[Value Date]],"dddd")</f>
        <v>Wednesday</v>
      </c>
      <c r="G153" s="6" t="str">
        <f>TEXT(Table1[[#This Row],[Value Date]],"mmmm")</f>
        <v>January</v>
      </c>
    </row>
    <row r="154" spans="1:7" x14ac:dyDescent="0.2">
      <c r="A154" s="1">
        <v>45687</v>
      </c>
      <c r="B154" s="2" t="s">
        <v>298</v>
      </c>
      <c r="C154" s="2" t="s">
        <v>314</v>
      </c>
      <c r="D154" s="5">
        <v>5000</v>
      </c>
      <c r="E154" s="6" t="s">
        <v>317</v>
      </c>
      <c r="F154" s="4" t="str">
        <f>TEXT(Table1[[#This Row],[Value Date]],"dddd")</f>
        <v>Thursday</v>
      </c>
      <c r="G154" s="6" t="str">
        <f>TEXT(Table1[[#This Row],[Value Date]],"mmmm")</f>
        <v>January</v>
      </c>
    </row>
    <row r="155" spans="1:7" x14ac:dyDescent="0.2">
      <c r="A155" s="1">
        <v>45687</v>
      </c>
      <c r="B155" s="2" t="s">
        <v>265</v>
      </c>
      <c r="C155" s="2" t="s">
        <v>319</v>
      </c>
      <c r="D155" s="5">
        <v>10000</v>
      </c>
      <c r="E155" s="6" t="s">
        <v>318</v>
      </c>
      <c r="F155" s="4" t="str">
        <f>TEXT(Table1[[#This Row],[Value Date]],"dddd")</f>
        <v>Thursday</v>
      </c>
      <c r="G155" s="6" t="str">
        <f>TEXT(Table1[[#This Row],[Value Date]],"mmmm")</f>
        <v>January</v>
      </c>
    </row>
    <row r="156" spans="1:7" x14ac:dyDescent="0.2">
      <c r="A156" s="1">
        <v>45687</v>
      </c>
      <c r="B156" s="2" t="s">
        <v>251</v>
      </c>
      <c r="C156" s="2" t="s">
        <v>308</v>
      </c>
      <c r="D156" s="5">
        <v>50</v>
      </c>
      <c r="E156" s="6" t="s">
        <v>317</v>
      </c>
      <c r="F156" s="4" t="str">
        <f>TEXT(Table1[[#This Row],[Value Date]],"dddd")</f>
        <v>Thursday</v>
      </c>
      <c r="G156" s="6" t="str">
        <f>TEXT(Table1[[#This Row],[Value Date]],"mmmm")</f>
        <v>January</v>
      </c>
    </row>
    <row r="157" spans="1:7" x14ac:dyDescent="0.2">
      <c r="A157" s="1">
        <v>45687</v>
      </c>
      <c r="B157" s="2" t="s">
        <v>299</v>
      </c>
      <c r="C157" s="2" t="s">
        <v>314</v>
      </c>
      <c r="D157" s="5">
        <v>22000</v>
      </c>
      <c r="E157" s="6" t="s">
        <v>317</v>
      </c>
      <c r="F157" s="4" t="str">
        <f>TEXT(Table1[[#This Row],[Value Date]],"dddd")</f>
        <v>Thursday</v>
      </c>
      <c r="G157" s="6" t="str">
        <f>TEXT(Table1[[#This Row],[Value Date]],"mmmm")</f>
        <v>January</v>
      </c>
    </row>
    <row r="158" spans="1:7" x14ac:dyDescent="0.2">
      <c r="A158" s="1">
        <v>45688</v>
      </c>
      <c r="B158" s="2" t="s">
        <v>300</v>
      </c>
      <c r="C158" s="2" t="s">
        <v>314</v>
      </c>
      <c r="D158" s="5">
        <v>1500</v>
      </c>
      <c r="E158" s="6" t="s">
        <v>317</v>
      </c>
      <c r="F158" s="4" t="str">
        <f>TEXT(Table1[[#This Row],[Value Date]],"dddd")</f>
        <v>Friday</v>
      </c>
      <c r="G158" s="6" t="str">
        <f>TEXT(Table1[[#This Row],[Value Date]],"mmmm")</f>
        <v>January</v>
      </c>
    </row>
    <row r="159" spans="1:7" x14ac:dyDescent="0.2">
      <c r="A159" s="1">
        <v>45688</v>
      </c>
      <c r="B159" s="2" t="s">
        <v>248</v>
      </c>
      <c r="C159" s="2" t="s">
        <v>248</v>
      </c>
      <c r="D159" s="5">
        <v>1000</v>
      </c>
      <c r="E159" s="6" t="s">
        <v>317</v>
      </c>
      <c r="F159" s="4" t="str">
        <f>TEXT(Table1[[#This Row],[Value Date]],"dddd")</f>
        <v>Friday</v>
      </c>
      <c r="G159" s="6" t="str">
        <f>TEXT(Table1[[#This Row],[Value Date]],"mmmm")</f>
        <v>January</v>
      </c>
    </row>
    <row r="160" spans="1:7" x14ac:dyDescent="0.2">
      <c r="A160" s="1">
        <v>45688</v>
      </c>
      <c r="B160" s="2" t="s">
        <v>301</v>
      </c>
      <c r="C160" s="2" t="s">
        <v>314</v>
      </c>
      <c r="D160" s="5">
        <v>7000</v>
      </c>
      <c r="E160" s="6" t="s">
        <v>317</v>
      </c>
      <c r="F160" s="4" t="str">
        <f>TEXT(Table1[[#This Row],[Value Date]],"dddd")</f>
        <v>Friday</v>
      </c>
      <c r="G160" s="6" t="str">
        <f>TEXT(Table1[[#This Row],[Value Date]],"mmmm")</f>
        <v>January</v>
      </c>
    </row>
    <row r="161" spans="1:7" x14ac:dyDescent="0.2">
      <c r="A161" s="1">
        <v>45688</v>
      </c>
      <c r="B161" s="2" t="s">
        <v>302</v>
      </c>
      <c r="C161" s="2" t="s">
        <v>315</v>
      </c>
      <c r="D161" s="5">
        <v>8000</v>
      </c>
      <c r="E161" s="6" t="s">
        <v>318</v>
      </c>
      <c r="F161" s="4" t="str">
        <f>TEXT(Table1[[#This Row],[Value Date]],"dddd")</f>
        <v>Friday</v>
      </c>
      <c r="G161" s="6" t="str">
        <f>TEXT(Table1[[#This Row],[Value Date]],"mmmm")</f>
        <v>January</v>
      </c>
    </row>
    <row r="162" spans="1:7" x14ac:dyDescent="0.2">
      <c r="A162" s="1">
        <v>45688</v>
      </c>
      <c r="B162" s="2" t="s">
        <v>303</v>
      </c>
      <c r="C162" s="2" t="s">
        <v>314</v>
      </c>
      <c r="D162" s="5">
        <v>1000</v>
      </c>
      <c r="E162" s="6" t="s">
        <v>317</v>
      </c>
      <c r="F162" s="4" t="str">
        <f>TEXT(Table1[[#This Row],[Value Date]],"dddd")</f>
        <v>Friday</v>
      </c>
      <c r="G162" s="6" t="str">
        <f>TEXT(Table1[[#This Row],[Value Date]],"mmmm")</f>
        <v>January</v>
      </c>
    </row>
    <row r="163" spans="1:7" x14ac:dyDescent="0.2">
      <c r="A163" s="1">
        <v>45690</v>
      </c>
      <c r="B163" s="2" t="s">
        <v>267</v>
      </c>
      <c r="C163" s="2" t="s">
        <v>319</v>
      </c>
      <c r="D163" s="5">
        <v>50000</v>
      </c>
      <c r="E163" s="6" t="s">
        <v>318</v>
      </c>
      <c r="F163" s="4" t="str">
        <f>TEXT(Table1[[#This Row],[Value Date]],"dddd")</f>
        <v>Sunday</v>
      </c>
      <c r="G163" s="6" t="str">
        <f>TEXT(Table1[[#This Row],[Value Date]],"mmmm")</f>
        <v>February</v>
      </c>
    </row>
    <row r="164" spans="1:7" x14ac:dyDescent="0.2">
      <c r="A164" s="1">
        <v>45690</v>
      </c>
      <c r="B164" s="2" t="s">
        <v>251</v>
      </c>
      <c r="C164" s="2" t="s">
        <v>308</v>
      </c>
      <c r="D164" s="5">
        <v>50</v>
      </c>
      <c r="E164" s="6" t="s">
        <v>317</v>
      </c>
      <c r="F164" s="4" t="str">
        <f>TEXT(Table1[[#This Row],[Value Date]],"dddd")</f>
        <v>Sunday</v>
      </c>
      <c r="G164" s="6" t="str">
        <f>TEXT(Table1[[#This Row],[Value Date]],"mmmm")</f>
        <v>February</v>
      </c>
    </row>
    <row r="165" spans="1:7" x14ac:dyDescent="0.2">
      <c r="A165" s="1">
        <v>45690</v>
      </c>
      <c r="B165" s="2" t="s">
        <v>248</v>
      </c>
      <c r="C165" s="2" t="s">
        <v>248</v>
      </c>
      <c r="D165" s="5">
        <v>1000</v>
      </c>
      <c r="E165" s="6" t="s">
        <v>317</v>
      </c>
      <c r="F165" s="4" t="str">
        <f>TEXT(Table1[[#This Row],[Value Date]],"dddd")</f>
        <v>Sunday</v>
      </c>
      <c r="G165" s="6" t="str">
        <f>TEXT(Table1[[#This Row],[Value Date]],"mmmm")</f>
        <v>February</v>
      </c>
    </row>
    <row r="166" spans="1:7" x14ac:dyDescent="0.2">
      <c r="A166" s="1">
        <v>45692</v>
      </c>
      <c r="B166" s="2" t="s">
        <v>248</v>
      </c>
      <c r="C166" s="2" t="s">
        <v>248</v>
      </c>
      <c r="D166" s="5">
        <v>1000</v>
      </c>
      <c r="E166" s="6" t="s">
        <v>317</v>
      </c>
      <c r="F166" s="4" t="str">
        <f>TEXT(Table1[[#This Row],[Value Date]],"dddd")</f>
        <v>Tuesday</v>
      </c>
      <c r="G166" s="6" t="str">
        <f>TEXT(Table1[[#This Row],[Value Date]],"mmmm")</f>
        <v>February</v>
      </c>
    </row>
    <row r="167" spans="1:7" x14ac:dyDescent="0.2">
      <c r="A167" s="1">
        <v>45692</v>
      </c>
      <c r="B167" s="2" t="s">
        <v>304</v>
      </c>
      <c r="C167" s="2" t="s">
        <v>314</v>
      </c>
      <c r="D167" s="5">
        <v>2000</v>
      </c>
      <c r="E167" s="6" t="s">
        <v>317</v>
      </c>
      <c r="F167" s="4" t="str">
        <f>TEXT(Table1[[#This Row],[Value Date]],"dddd")</f>
        <v>Tuesday</v>
      </c>
      <c r="G167" s="6" t="str">
        <f>TEXT(Table1[[#This Row],[Value Date]],"mmmm")</f>
        <v>February</v>
      </c>
    </row>
    <row r="168" spans="1:7" x14ac:dyDescent="0.2">
      <c r="A168" s="1">
        <v>45694</v>
      </c>
      <c r="B168" s="2" t="s">
        <v>264</v>
      </c>
      <c r="C168" s="2" t="s">
        <v>314</v>
      </c>
      <c r="D168" s="5">
        <v>1000</v>
      </c>
      <c r="E168" s="6" t="s">
        <v>317</v>
      </c>
      <c r="F168" s="4" t="str">
        <f>TEXT(Table1[[#This Row],[Value Date]],"dddd")</f>
        <v>Thursday</v>
      </c>
      <c r="G168" s="6" t="str">
        <f>TEXT(Table1[[#This Row],[Value Date]],"mmmm")</f>
        <v>February</v>
      </c>
    </row>
    <row r="169" spans="1:7" x14ac:dyDescent="0.2">
      <c r="A169" s="1">
        <v>45694</v>
      </c>
      <c r="B169" s="2" t="s">
        <v>264</v>
      </c>
      <c r="C169" s="2" t="s">
        <v>314</v>
      </c>
      <c r="D169" s="5">
        <v>1000</v>
      </c>
      <c r="E169" s="6" t="s">
        <v>317</v>
      </c>
      <c r="F169" s="4" t="str">
        <f>TEXT(Table1[[#This Row],[Value Date]],"dddd")</f>
        <v>Thursday</v>
      </c>
      <c r="G169" s="6" t="str">
        <f>TEXT(Table1[[#This Row],[Value Date]],"mmmm")</f>
        <v>February</v>
      </c>
    </row>
    <row r="170" spans="1:7" x14ac:dyDescent="0.2">
      <c r="A170" s="1">
        <v>45695</v>
      </c>
      <c r="B170" s="2" t="s">
        <v>305</v>
      </c>
      <c r="C170" s="2" t="s">
        <v>314</v>
      </c>
      <c r="D170" s="5">
        <v>1500</v>
      </c>
      <c r="E170" s="6" t="s">
        <v>317</v>
      </c>
      <c r="F170" s="4" t="str">
        <f>TEXT(Table1[[#This Row],[Value Date]],"dddd")</f>
        <v>Friday</v>
      </c>
      <c r="G170" s="6" t="str">
        <f>TEXT(Table1[[#This Row],[Value Date]],"mmmm")</f>
        <v>February</v>
      </c>
    </row>
    <row r="171" spans="1:7" x14ac:dyDescent="0.2">
      <c r="A171" s="1">
        <v>45695</v>
      </c>
      <c r="B171" s="2" t="s">
        <v>265</v>
      </c>
      <c r="C171" s="2" t="s">
        <v>319</v>
      </c>
      <c r="D171" s="5">
        <v>20000</v>
      </c>
      <c r="E171" s="6" t="s">
        <v>318</v>
      </c>
      <c r="F171" s="4" t="str">
        <f>TEXT(Table1[[#This Row],[Value Date]],"dddd")</f>
        <v>Friday</v>
      </c>
      <c r="G171" s="6" t="str">
        <f>TEXT(Table1[[#This Row],[Value Date]],"mmmm")</f>
        <v>February</v>
      </c>
    </row>
    <row r="172" spans="1:7" x14ac:dyDescent="0.2">
      <c r="A172" s="1">
        <v>45695</v>
      </c>
      <c r="B172" s="2" t="s">
        <v>251</v>
      </c>
      <c r="C172" s="2" t="s">
        <v>308</v>
      </c>
      <c r="D172" s="5">
        <v>50</v>
      </c>
      <c r="E172" s="6" t="s">
        <v>317</v>
      </c>
      <c r="F172" s="4" t="str">
        <f>TEXT(Table1[[#This Row],[Value Date]],"dddd")</f>
        <v>Friday</v>
      </c>
      <c r="G172" s="6" t="str">
        <f>TEXT(Table1[[#This Row],[Value Date]],"mmmm")</f>
        <v>February</v>
      </c>
    </row>
  </sheetData>
  <phoneticPr fontId="5"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59016-1BEA-45BE-9F21-2544F82A017B}">
  <dimension ref="A1:AA40"/>
  <sheetViews>
    <sheetView showGridLines="0" tabSelected="1" zoomScale="73" zoomScaleNormal="73" workbookViewId="0">
      <selection activeCell="AB12" sqref="AB12"/>
    </sheetView>
  </sheetViews>
  <sheetFormatPr defaultRowHeight="12.75" x14ac:dyDescent="0.2"/>
  <sheetData>
    <row r="1" spans="1:27" ht="20.25" customHeight="1" x14ac:dyDescent="0.2">
      <c r="A1" s="9" t="s">
        <v>336</v>
      </c>
      <c r="B1" s="9"/>
      <c r="C1" s="9"/>
      <c r="D1" s="9"/>
      <c r="E1" s="9"/>
      <c r="F1" s="9"/>
      <c r="G1" s="9"/>
      <c r="H1" s="9"/>
      <c r="I1" s="9"/>
      <c r="J1" s="9"/>
      <c r="K1" s="9"/>
      <c r="L1" s="9"/>
      <c r="M1" s="9"/>
      <c r="N1" s="9"/>
      <c r="O1" s="9"/>
      <c r="P1" s="9"/>
      <c r="Q1" s="9"/>
      <c r="R1" s="9"/>
      <c r="S1" s="9"/>
      <c r="T1" s="9"/>
      <c r="U1" s="9"/>
      <c r="V1" s="9"/>
      <c r="W1" s="9"/>
      <c r="X1" s="9"/>
      <c r="Y1" s="9"/>
      <c r="Z1" s="9"/>
      <c r="AA1" s="9"/>
    </row>
    <row r="2" spans="1:27" ht="12.75" customHeight="1" x14ac:dyDescent="0.2">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2">
      <c r="A3" s="7"/>
      <c r="B3" s="7"/>
      <c r="C3" s="7"/>
      <c r="D3" s="7"/>
      <c r="E3" s="7"/>
      <c r="F3" s="7"/>
      <c r="G3" s="7"/>
      <c r="H3" s="7"/>
      <c r="I3" s="7"/>
      <c r="J3" s="7"/>
      <c r="K3" s="7"/>
      <c r="L3" s="7"/>
      <c r="M3" s="7"/>
      <c r="N3" s="7"/>
      <c r="O3" s="7"/>
      <c r="P3" s="7"/>
      <c r="Q3" s="7"/>
      <c r="R3" s="7"/>
      <c r="S3" s="7"/>
      <c r="T3" s="7"/>
      <c r="U3" s="7"/>
      <c r="V3" s="7"/>
      <c r="W3" s="7"/>
    </row>
    <row r="4" spans="1:27" x14ac:dyDescent="0.2">
      <c r="A4" s="7"/>
      <c r="B4" s="7"/>
      <c r="C4" s="7"/>
      <c r="D4" s="7"/>
      <c r="E4" s="7"/>
      <c r="F4" s="7"/>
      <c r="G4" s="7"/>
      <c r="H4" s="7"/>
      <c r="I4" s="7"/>
      <c r="J4" s="7"/>
      <c r="K4" s="7"/>
      <c r="L4" s="7"/>
      <c r="M4" s="7"/>
      <c r="N4" s="7"/>
      <c r="O4" s="7"/>
      <c r="P4" s="7"/>
      <c r="Q4" s="7"/>
      <c r="R4" s="7"/>
      <c r="S4" s="7"/>
      <c r="T4" s="7"/>
      <c r="U4" s="7"/>
      <c r="V4" s="7"/>
      <c r="W4" s="7"/>
    </row>
    <row r="5" spans="1:27" x14ac:dyDescent="0.2">
      <c r="A5" s="7"/>
      <c r="B5" s="7"/>
      <c r="C5" s="7"/>
      <c r="D5" s="7"/>
      <c r="E5" s="7"/>
      <c r="F5" s="7"/>
      <c r="G5" s="7"/>
      <c r="H5" s="7"/>
      <c r="I5" s="7"/>
      <c r="J5" s="7"/>
      <c r="K5" s="7"/>
      <c r="L5" s="7"/>
      <c r="M5" s="7"/>
      <c r="N5" s="7"/>
      <c r="O5" s="7"/>
      <c r="P5" s="7"/>
      <c r="Q5" s="7"/>
      <c r="R5" s="7"/>
      <c r="S5" s="7"/>
      <c r="T5" s="7"/>
      <c r="U5" s="7"/>
      <c r="V5" s="7"/>
      <c r="W5" s="7"/>
    </row>
    <row r="6" spans="1:27" x14ac:dyDescent="0.2">
      <c r="A6" s="7"/>
      <c r="B6" s="7"/>
      <c r="C6" s="7"/>
      <c r="D6" s="7"/>
      <c r="E6" s="7"/>
      <c r="F6" s="7"/>
      <c r="G6" s="7"/>
      <c r="H6" s="7"/>
      <c r="I6" s="7"/>
      <c r="J6" s="7"/>
      <c r="K6" s="7"/>
      <c r="L6" s="7"/>
      <c r="M6" s="7"/>
      <c r="N6" s="7"/>
      <c r="O6" s="7"/>
      <c r="P6" s="7"/>
      <c r="Q6" s="7"/>
      <c r="R6" s="7"/>
      <c r="S6" s="7"/>
      <c r="T6" s="7"/>
      <c r="U6" s="7"/>
      <c r="V6" s="7"/>
      <c r="W6" s="7"/>
    </row>
    <row r="7" spans="1:27" x14ac:dyDescent="0.2">
      <c r="A7" s="7"/>
      <c r="B7" s="7"/>
      <c r="C7" s="7"/>
      <c r="D7" s="7"/>
      <c r="E7" s="7"/>
      <c r="F7" s="7"/>
      <c r="G7" s="7"/>
      <c r="H7" s="7"/>
      <c r="I7" s="7"/>
      <c r="J7" s="7"/>
      <c r="K7" s="7"/>
      <c r="L7" s="7"/>
      <c r="M7" s="7"/>
      <c r="N7" s="7"/>
      <c r="O7" s="7"/>
      <c r="P7" s="7"/>
      <c r="Q7" s="7"/>
      <c r="R7" s="7"/>
      <c r="S7" s="7"/>
      <c r="T7" s="7"/>
      <c r="U7" s="7"/>
      <c r="V7" s="7"/>
      <c r="W7" s="7"/>
    </row>
    <row r="8" spans="1:27" x14ac:dyDescent="0.2">
      <c r="A8" s="7"/>
      <c r="B8" s="7"/>
      <c r="C8" s="7"/>
      <c r="D8" s="7"/>
      <c r="E8" s="7"/>
      <c r="F8" s="7"/>
      <c r="G8" s="7"/>
      <c r="H8" s="7"/>
      <c r="I8" s="7"/>
      <c r="J8" s="7"/>
      <c r="K8" s="7"/>
      <c r="L8" s="7"/>
      <c r="M8" s="7"/>
      <c r="N8" s="7"/>
      <c r="O8" s="7"/>
      <c r="P8" s="7"/>
      <c r="Q8" s="7"/>
      <c r="R8" s="7"/>
      <c r="S8" s="7"/>
      <c r="T8" s="7"/>
      <c r="U8" s="7"/>
      <c r="V8" s="7"/>
      <c r="W8" s="7"/>
    </row>
    <row r="9" spans="1:27" x14ac:dyDescent="0.2">
      <c r="A9" s="7"/>
      <c r="B9" s="7"/>
      <c r="C9" s="7"/>
      <c r="D9" s="7"/>
      <c r="E9" s="7"/>
      <c r="F9" s="7"/>
      <c r="G9" s="7"/>
      <c r="H9" s="7"/>
      <c r="I9" s="7"/>
      <c r="J9" s="7"/>
      <c r="K9" s="7"/>
      <c r="L9" s="7"/>
      <c r="M9" s="7"/>
      <c r="N9" s="7"/>
      <c r="O9" s="7"/>
      <c r="P9" s="7"/>
      <c r="Q9" s="7"/>
      <c r="R9" s="7"/>
      <c r="S9" s="7"/>
      <c r="T9" s="7"/>
      <c r="U9" s="7"/>
      <c r="V9" s="7"/>
      <c r="W9" s="7"/>
    </row>
    <row r="10" spans="1:27" x14ac:dyDescent="0.2">
      <c r="A10" s="7"/>
      <c r="B10" s="7"/>
      <c r="C10" s="7"/>
      <c r="D10" s="7"/>
      <c r="E10" s="7"/>
      <c r="F10" s="7"/>
      <c r="G10" s="7"/>
      <c r="H10" s="7"/>
      <c r="I10" s="7"/>
      <c r="J10" s="7"/>
      <c r="K10" s="7"/>
      <c r="L10" s="7"/>
      <c r="M10" s="7"/>
      <c r="N10" s="7"/>
      <c r="O10" s="7"/>
      <c r="P10" s="7"/>
      <c r="Q10" s="7"/>
      <c r="R10" s="7"/>
      <c r="S10" s="7"/>
      <c r="T10" s="7"/>
      <c r="U10" s="7"/>
      <c r="V10" s="7"/>
      <c r="W10" s="7"/>
    </row>
    <row r="11" spans="1:27" x14ac:dyDescent="0.2">
      <c r="A11" s="7"/>
      <c r="B11" s="7"/>
      <c r="C11" s="7"/>
      <c r="D11" s="7"/>
      <c r="E11" s="7"/>
      <c r="F11" s="7"/>
      <c r="G11" s="7"/>
      <c r="H11" s="7"/>
      <c r="I11" s="7"/>
      <c r="J11" s="7"/>
      <c r="K11" s="7"/>
      <c r="L11" s="7"/>
      <c r="M11" s="7"/>
      <c r="N11" s="7"/>
      <c r="O11" s="7"/>
      <c r="P11" s="7"/>
      <c r="Q11" s="7"/>
      <c r="R11" s="7"/>
      <c r="S11" s="7"/>
      <c r="T11" s="7"/>
      <c r="U11" s="7"/>
      <c r="V11" s="7"/>
      <c r="W11" s="7"/>
    </row>
    <row r="12" spans="1:27" x14ac:dyDescent="0.2">
      <c r="A12" s="7"/>
      <c r="B12" s="7"/>
      <c r="C12" s="7"/>
      <c r="D12" s="7"/>
      <c r="E12" s="7"/>
      <c r="F12" s="7"/>
      <c r="G12" s="7"/>
      <c r="H12" s="7"/>
      <c r="I12" s="7"/>
      <c r="J12" s="7"/>
      <c r="K12" s="7"/>
      <c r="L12" s="7"/>
      <c r="M12" s="7"/>
      <c r="N12" s="7"/>
      <c r="O12" s="7"/>
      <c r="P12" s="7"/>
      <c r="Q12" s="7"/>
      <c r="R12" s="7"/>
      <c r="S12" s="7"/>
      <c r="T12" s="7"/>
      <c r="U12" s="7"/>
      <c r="V12" s="7"/>
      <c r="W12" s="7"/>
    </row>
    <row r="13" spans="1:27" x14ac:dyDescent="0.2">
      <c r="A13" s="7"/>
      <c r="B13" s="7"/>
      <c r="C13" s="7"/>
      <c r="D13" s="7"/>
      <c r="E13" s="7"/>
      <c r="F13" s="7"/>
      <c r="G13" s="7"/>
      <c r="H13" s="7"/>
      <c r="I13" s="7"/>
      <c r="J13" s="7"/>
      <c r="K13" s="7"/>
      <c r="L13" s="7"/>
      <c r="M13" s="7"/>
      <c r="N13" s="7"/>
      <c r="O13" s="7"/>
      <c r="P13" s="7"/>
      <c r="Q13" s="7"/>
      <c r="R13" s="7"/>
      <c r="S13" s="7"/>
      <c r="T13" s="7"/>
      <c r="U13" s="7"/>
      <c r="V13" s="7"/>
      <c r="W13" s="7"/>
    </row>
    <row r="14" spans="1:27" x14ac:dyDescent="0.2">
      <c r="A14" s="7"/>
      <c r="B14" s="7"/>
      <c r="C14" s="7"/>
      <c r="D14" s="7"/>
      <c r="E14" s="7"/>
      <c r="F14" s="7"/>
      <c r="G14" s="7"/>
      <c r="H14" s="7"/>
      <c r="I14" s="7"/>
      <c r="J14" s="7"/>
      <c r="K14" s="7"/>
      <c r="L14" s="7"/>
      <c r="M14" s="7"/>
      <c r="N14" s="7"/>
      <c r="O14" s="7"/>
      <c r="P14" s="7"/>
      <c r="Q14" s="7"/>
      <c r="R14" s="7"/>
      <c r="S14" s="7"/>
      <c r="T14" s="7"/>
      <c r="U14" s="7"/>
      <c r="V14" s="7"/>
      <c r="W14" s="7"/>
    </row>
    <row r="15" spans="1:27" x14ac:dyDescent="0.2">
      <c r="A15" s="7"/>
      <c r="B15" s="7"/>
      <c r="C15" s="7"/>
      <c r="D15" s="7"/>
      <c r="E15" s="7"/>
      <c r="F15" s="7"/>
      <c r="G15" s="7"/>
      <c r="H15" s="7"/>
      <c r="I15" s="7"/>
      <c r="J15" s="7"/>
      <c r="K15" s="7"/>
      <c r="L15" s="7"/>
      <c r="M15" s="7"/>
      <c r="N15" s="7"/>
      <c r="O15" s="7"/>
      <c r="P15" s="7"/>
      <c r="Q15" s="7"/>
      <c r="R15" s="7"/>
      <c r="S15" s="7"/>
      <c r="T15" s="7"/>
      <c r="U15" s="7"/>
      <c r="V15" s="7"/>
      <c r="W15" s="7"/>
    </row>
    <row r="16" spans="1:27" x14ac:dyDescent="0.2">
      <c r="A16" s="7"/>
      <c r="B16" s="7"/>
      <c r="C16" s="7"/>
      <c r="D16" s="7"/>
      <c r="E16" s="7"/>
      <c r="F16" s="7"/>
      <c r="G16" s="7"/>
      <c r="H16" s="7"/>
      <c r="I16" s="7"/>
      <c r="J16" s="7"/>
      <c r="K16" s="7"/>
      <c r="L16" s="7"/>
      <c r="M16" s="7"/>
      <c r="N16" s="7"/>
      <c r="O16" s="7"/>
      <c r="P16" s="7"/>
      <c r="Q16" s="7"/>
      <c r="R16" s="7"/>
      <c r="S16" s="7"/>
      <c r="T16" s="7"/>
      <c r="U16" s="7"/>
      <c r="V16" s="7"/>
      <c r="W16" s="7"/>
    </row>
    <row r="17" spans="1:23" x14ac:dyDescent="0.2">
      <c r="A17" s="7"/>
      <c r="B17" s="7"/>
      <c r="C17" s="7"/>
      <c r="D17" s="7"/>
      <c r="E17" s="7"/>
      <c r="F17" s="7"/>
      <c r="G17" s="7"/>
      <c r="H17" s="7"/>
      <c r="I17" s="7"/>
      <c r="J17" s="7"/>
      <c r="K17" s="7"/>
      <c r="L17" s="7"/>
      <c r="M17" s="7"/>
      <c r="N17" s="7"/>
      <c r="O17" s="7"/>
      <c r="P17" s="7"/>
      <c r="Q17" s="7"/>
      <c r="R17" s="7"/>
      <c r="S17" s="7"/>
      <c r="T17" s="7"/>
      <c r="U17" s="7"/>
      <c r="V17" s="7"/>
      <c r="W17" s="7"/>
    </row>
    <row r="18" spans="1:23" x14ac:dyDescent="0.2">
      <c r="A18" s="7"/>
      <c r="B18" s="7"/>
      <c r="C18" s="7"/>
      <c r="D18" s="7"/>
      <c r="E18" s="7"/>
      <c r="F18" s="7"/>
      <c r="G18" s="7"/>
      <c r="H18" s="7"/>
      <c r="I18" s="7"/>
      <c r="J18" s="7"/>
      <c r="K18" s="7"/>
      <c r="L18" s="7"/>
      <c r="M18" s="7"/>
      <c r="N18" s="7"/>
      <c r="O18" s="7"/>
      <c r="P18" s="7"/>
      <c r="Q18" s="7"/>
      <c r="R18" s="7"/>
      <c r="S18" s="7"/>
      <c r="T18" s="7"/>
      <c r="U18" s="7"/>
      <c r="V18" s="7"/>
      <c r="W18" s="7"/>
    </row>
    <row r="19" spans="1:23" x14ac:dyDescent="0.2">
      <c r="A19" s="7"/>
      <c r="B19" s="7"/>
      <c r="C19" s="7"/>
      <c r="D19" s="7"/>
      <c r="E19" s="7"/>
      <c r="F19" s="7"/>
      <c r="G19" s="7"/>
      <c r="H19" s="7"/>
      <c r="I19" s="7"/>
      <c r="J19" s="7"/>
      <c r="K19" s="7"/>
      <c r="L19" s="7"/>
      <c r="M19" s="7"/>
      <c r="N19" s="7"/>
      <c r="O19" s="7"/>
      <c r="P19" s="7"/>
      <c r="Q19" s="7"/>
      <c r="R19" s="7"/>
      <c r="S19" s="7"/>
      <c r="T19" s="7"/>
      <c r="U19" s="7"/>
      <c r="V19" s="7"/>
      <c r="W19" s="7"/>
    </row>
    <row r="20" spans="1:23" x14ac:dyDescent="0.2">
      <c r="A20" s="7"/>
      <c r="B20" s="7"/>
      <c r="C20" s="7"/>
      <c r="D20" s="7"/>
      <c r="E20" s="7"/>
      <c r="F20" s="7"/>
      <c r="G20" s="7"/>
      <c r="H20" s="7"/>
      <c r="I20" s="7"/>
      <c r="J20" s="7"/>
      <c r="K20" s="7"/>
      <c r="L20" s="7"/>
      <c r="M20" s="7"/>
      <c r="N20" s="7"/>
      <c r="O20" s="7"/>
      <c r="P20" s="7"/>
      <c r="Q20" s="7"/>
      <c r="R20" s="7"/>
      <c r="S20" s="7"/>
      <c r="T20" s="7"/>
      <c r="U20" s="7"/>
      <c r="V20" s="7"/>
      <c r="W20" s="7"/>
    </row>
    <row r="21" spans="1:23" x14ac:dyDescent="0.2">
      <c r="A21" s="7"/>
      <c r="B21" s="7"/>
      <c r="C21" s="7"/>
      <c r="D21" s="7"/>
      <c r="E21" s="7"/>
      <c r="F21" s="7"/>
      <c r="G21" s="7"/>
      <c r="H21" s="7"/>
      <c r="I21" s="7"/>
      <c r="J21" s="7"/>
      <c r="K21" s="7"/>
      <c r="L21" s="7"/>
      <c r="M21" s="7"/>
      <c r="N21" s="7"/>
      <c r="O21" s="7"/>
      <c r="P21" s="7"/>
      <c r="Q21" s="7"/>
      <c r="R21" s="7"/>
      <c r="S21" s="7"/>
      <c r="T21" s="7"/>
      <c r="U21" s="7"/>
      <c r="V21" s="7"/>
      <c r="W21" s="7"/>
    </row>
    <row r="22" spans="1:23" x14ac:dyDescent="0.2">
      <c r="A22" s="7"/>
      <c r="B22" s="7"/>
      <c r="C22" s="7"/>
      <c r="D22" s="7"/>
      <c r="E22" s="7"/>
      <c r="F22" s="7"/>
      <c r="G22" s="7"/>
      <c r="H22" s="7"/>
      <c r="I22" s="7"/>
      <c r="J22" s="7"/>
      <c r="K22" s="7"/>
      <c r="L22" s="7"/>
      <c r="M22" s="7"/>
      <c r="N22" s="7"/>
      <c r="O22" s="7"/>
      <c r="P22" s="7"/>
      <c r="Q22" s="7"/>
      <c r="R22" s="7"/>
      <c r="S22" s="7"/>
      <c r="T22" s="7"/>
      <c r="U22" s="7"/>
      <c r="V22" s="7"/>
      <c r="W22" s="7"/>
    </row>
    <row r="23" spans="1:23" x14ac:dyDescent="0.2">
      <c r="A23" s="7"/>
      <c r="B23" s="7"/>
      <c r="C23" s="7"/>
      <c r="D23" s="7"/>
      <c r="E23" s="7"/>
      <c r="F23" s="7"/>
      <c r="G23" s="7"/>
      <c r="H23" s="7"/>
      <c r="I23" s="7"/>
      <c r="J23" s="7"/>
      <c r="K23" s="7"/>
      <c r="L23" s="7"/>
      <c r="M23" s="7"/>
      <c r="N23" s="7"/>
      <c r="O23" s="7"/>
      <c r="P23" s="7"/>
      <c r="Q23" s="7"/>
      <c r="R23" s="7"/>
      <c r="S23" s="7"/>
      <c r="T23" s="7"/>
      <c r="U23" s="7"/>
      <c r="V23" s="7"/>
      <c r="W23" s="7"/>
    </row>
    <row r="24" spans="1:23" x14ac:dyDescent="0.2">
      <c r="A24" s="7"/>
      <c r="B24" s="7"/>
      <c r="C24" s="7"/>
      <c r="D24" s="7"/>
      <c r="E24" s="7"/>
      <c r="F24" s="7"/>
      <c r="G24" s="7"/>
      <c r="H24" s="7"/>
      <c r="I24" s="7"/>
      <c r="J24" s="7"/>
      <c r="K24" s="7"/>
      <c r="L24" s="7"/>
      <c r="M24" s="7"/>
      <c r="N24" s="7"/>
      <c r="O24" s="7"/>
      <c r="P24" s="7"/>
      <c r="Q24" s="7"/>
      <c r="R24" s="7"/>
      <c r="S24" s="7"/>
      <c r="T24" s="7"/>
      <c r="U24" s="7"/>
      <c r="V24" s="7"/>
      <c r="W24" s="7"/>
    </row>
    <row r="25" spans="1:23" x14ac:dyDescent="0.2">
      <c r="A25" s="7"/>
      <c r="B25" s="7"/>
      <c r="C25" s="7"/>
      <c r="D25" s="7"/>
      <c r="E25" s="7"/>
      <c r="F25" s="7"/>
      <c r="G25" s="7"/>
      <c r="H25" s="7"/>
      <c r="I25" s="7"/>
      <c r="J25" s="7"/>
      <c r="K25" s="7"/>
      <c r="L25" s="7"/>
      <c r="M25" s="7"/>
      <c r="N25" s="7"/>
      <c r="O25" s="7"/>
      <c r="P25" s="7"/>
      <c r="Q25" s="7"/>
      <c r="R25" s="7"/>
      <c r="S25" s="7"/>
      <c r="T25" s="7"/>
      <c r="U25" s="7"/>
      <c r="V25" s="7"/>
      <c r="W25" s="7"/>
    </row>
    <row r="26" spans="1:23" x14ac:dyDescent="0.2">
      <c r="A26" s="7"/>
      <c r="B26" s="7"/>
      <c r="C26" s="7"/>
      <c r="D26" s="7"/>
      <c r="E26" s="7"/>
      <c r="F26" s="7"/>
      <c r="G26" s="7"/>
      <c r="H26" s="7"/>
      <c r="I26" s="7"/>
      <c r="J26" s="7"/>
      <c r="K26" s="7"/>
      <c r="L26" s="7"/>
      <c r="M26" s="7"/>
      <c r="N26" s="7"/>
      <c r="O26" s="7"/>
      <c r="P26" s="7"/>
      <c r="Q26" s="7"/>
      <c r="R26" s="7"/>
      <c r="S26" s="7"/>
      <c r="T26" s="7"/>
      <c r="U26" s="7"/>
      <c r="V26" s="7"/>
      <c r="W26" s="7"/>
    </row>
    <row r="27" spans="1:23" x14ac:dyDescent="0.2">
      <c r="A27" s="7"/>
      <c r="B27" s="7"/>
      <c r="C27" s="7"/>
      <c r="D27" s="7"/>
      <c r="E27" s="7"/>
      <c r="F27" s="7"/>
      <c r="G27" s="7"/>
      <c r="H27" s="7"/>
      <c r="I27" s="7"/>
      <c r="J27" s="7"/>
      <c r="K27" s="7"/>
      <c r="L27" s="7"/>
      <c r="M27" s="7"/>
      <c r="N27" s="7"/>
      <c r="O27" s="7"/>
      <c r="P27" s="7"/>
      <c r="Q27" s="7"/>
      <c r="R27" s="7"/>
      <c r="S27" s="7"/>
      <c r="T27" s="7"/>
      <c r="U27" s="7"/>
      <c r="V27" s="7"/>
      <c r="W27" s="7"/>
    </row>
    <row r="28" spans="1:23" x14ac:dyDescent="0.2">
      <c r="A28" s="7"/>
      <c r="B28" s="7"/>
      <c r="C28" s="7"/>
      <c r="D28" s="7"/>
      <c r="E28" s="7"/>
      <c r="F28" s="7"/>
      <c r="G28" s="7"/>
      <c r="H28" s="7"/>
      <c r="I28" s="7"/>
      <c r="J28" s="7"/>
      <c r="K28" s="7"/>
      <c r="L28" s="7"/>
      <c r="M28" s="7"/>
      <c r="N28" s="7"/>
      <c r="O28" s="7"/>
      <c r="P28" s="7"/>
      <c r="Q28" s="7"/>
      <c r="R28" s="7"/>
      <c r="S28" s="7"/>
      <c r="T28" s="7"/>
      <c r="U28" s="7"/>
      <c r="V28" s="7"/>
      <c r="W28" s="7"/>
    </row>
    <row r="29" spans="1:23" x14ac:dyDescent="0.2">
      <c r="A29" s="7"/>
      <c r="B29" s="7"/>
      <c r="C29" s="7"/>
      <c r="D29" s="7"/>
      <c r="E29" s="7"/>
      <c r="F29" s="7"/>
      <c r="G29" s="7"/>
      <c r="H29" s="7"/>
      <c r="I29" s="7"/>
      <c r="J29" s="7"/>
      <c r="K29" s="7"/>
      <c r="L29" s="7"/>
      <c r="M29" s="7"/>
      <c r="N29" s="7"/>
      <c r="O29" s="7"/>
      <c r="P29" s="7"/>
      <c r="Q29" s="7"/>
      <c r="R29" s="7"/>
      <c r="S29" s="7"/>
      <c r="T29" s="7"/>
      <c r="U29" s="7"/>
      <c r="V29" s="7"/>
      <c r="W29" s="7"/>
    </row>
    <row r="30" spans="1:23" x14ac:dyDescent="0.2">
      <c r="A30" s="7"/>
      <c r="B30" s="7"/>
      <c r="C30" s="7"/>
      <c r="D30" s="7"/>
      <c r="E30" s="7"/>
      <c r="F30" s="7"/>
      <c r="G30" s="7"/>
      <c r="H30" s="7"/>
      <c r="I30" s="7"/>
      <c r="J30" s="7"/>
      <c r="K30" s="7"/>
      <c r="L30" s="7"/>
      <c r="M30" s="7"/>
      <c r="N30" s="7"/>
      <c r="O30" s="7"/>
      <c r="P30" s="7"/>
      <c r="Q30" s="7"/>
      <c r="R30" s="7"/>
      <c r="S30" s="7"/>
      <c r="T30" s="7"/>
      <c r="U30" s="7"/>
      <c r="V30" s="7"/>
      <c r="W30" s="7"/>
    </row>
    <row r="31" spans="1:23" x14ac:dyDescent="0.2">
      <c r="A31" s="7"/>
      <c r="B31" s="7"/>
      <c r="C31" s="7"/>
      <c r="D31" s="7"/>
      <c r="E31" s="7"/>
      <c r="F31" s="7"/>
      <c r="G31" s="7"/>
      <c r="H31" s="7"/>
      <c r="I31" s="7"/>
      <c r="J31" s="7"/>
      <c r="K31" s="7"/>
      <c r="L31" s="7"/>
      <c r="M31" s="7"/>
      <c r="N31" s="7"/>
      <c r="O31" s="7"/>
      <c r="P31" s="7"/>
      <c r="Q31" s="7"/>
      <c r="R31" s="7"/>
      <c r="S31" s="7"/>
      <c r="T31" s="7"/>
      <c r="U31" s="7"/>
      <c r="V31" s="7"/>
      <c r="W31" s="7"/>
    </row>
    <row r="32" spans="1:23" x14ac:dyDescent="0.2">
      <c r="A32" s="7"/>
      <c r="B32" s="7"/>
      <c r="C32" s="7"/>
      <c r="D32" s="7"/>
      <c r="E32" s="7"/>
      <c r="F32" s="7"/>
      <c r="G32" s="7"/>
      <c r="H32" s="7"/>
      <c r="I32" s="7"/>
      <c r="J32" s="7"/>
      <c r="K32" s="7"/>
      <c r="L32" s="7"/>
      <c r="M32" s="7"/>
      <c r="N32" s="7"/>
      <c r="O32" s="7"/>
      <c r="P32" s="7"/>
      <c r="Q32" s="7"/>
      <c r="R32" s="7"/>
      <c r="S32" s="7"/>
      <c r="T32" s="7"/>
      <c r="U32" s="7"/>
      <c r="V32" s="7"/>
      <c r="W32" s="7"/>
    </row>
    <row r="33" spans="1:23" x14ac:dyDescent="0.2">
      <c r="A33" s="7"/>
      <c r="B33" s="7"/>
      <c r="C33" s="7"/>
      <c r="D33" s="7"/>
      <c r="E33" s="7"/>
      <c r="F33" s="7"/>
      <c r="G33" s="7"/>
      <c r="H33" s="7"/>
      <c r="I33" s="7"/>
      <c r="J33" s="7"/>
      <c r="K33" s="7"/>
      <c r="L33" s="7"/>
      <c r="M33" s="7"/>
      <c r="N33" s="7"/>
      <c r="O33" s="7"/>
      <c r="P33" s="7"/>
      <c r="Q33" s="7"/>
      <c r="R33" s="7"/>
      <c r="S33" s="7"/>
      <c r="T33" s="7"/>
      <c r="U33" s="7"/>
      <c r="V33" s="7"/>
      <c r="W33" s="7"/>
    </row>
    <row r="34" spans="1:23" x14ac:dyDescent="0.2">
      <c r="A34" s="7"/>
      <c r="B34" s="7"/>
      <c r="C34" s="7"/>
      <c r="D34" s="7"/>
      <c r="E34" s="7"/>
      <c r="F34" s="7"/>
      <c r="G34" s="7"/>
      <c r="H34" s="7"/>
      <c r="I34" s="7"/>
      <c r="J34" s="7"/>
      <c r="K34" s="7"/>
      <c r="L34" s="7"/>
      <c r="M34" s="7"/>
      <c r="N34" s="7"/>
      <c r="O34" s="7"/>
      <c r="P34" s="7"/>
      <c r="Q34" s="7"/>
      <c r="R34" s="7"/>
      <c r="S34" s="7"/>
      <c r="T34" s="7"/>
      <c r="U34" s="7"/>
      <c r="V34" s="7"/>
      <c r="W34" s="7"/>
    </row>
    <row r="35" spans="1:23" x14ac:dyDescent="0.2">
      <c r="A35" s="7"/>
      <c r="B35" s="7"/>
      <c r="C35" s="7"/>
      <c r="D35" s="7"/>
      <c r="E35" s="7"/>
      <c r="F35" s="7"/>
      <c r="G35" s="7"/>
      <c r="H35" s="7"/>
      <c r="I35" s="7"/>
      <c r="J35" s="7"/>
      <c r="K35" s="7"/>
      <c r="L35" s="7"/>
      <c r="M35" s="7"/>
      <c r="N35" s="7"/>
      <c r="O35" s="7"/>
      <c r="P35" s="7"/>
      <c r="Q35" s="7"/>
      <c r="R35" s="7"/>
      <c r="S35" s="7"/>
      <c r="T35" s="7"/>
      <c r="U35" s="7"/>
      <c r="V35" s="7"/>
      <c r="W35" s="7"/>
    </row>
    <row r="36" spans="1:23" x14ac:dyDescent="0.2">
      <c r="A36" s="7"/>
      <c r="B36" s="7"/>
      <c r="C36" s="7"/>
      <c r="D36" s="7"/>
      <c r="E36" s="7"/>
      <c r="F36" s="7"/>
      <c r="G36" s="7"/>
      <c r="H36" s="7"/>
      <c r="I36" s="7"/>
      <c r="J36" s="7"/>
      <c r="K36" s="7"/>
      <c r="L36" s="7"/>
      <c r="M36" s="7"/>
      <c r="N36" s="7"/>
      <c r="O36" s="7"/>
      <c r="P36" s="7"/>
      <c r="Q36" s="7"/>
      <c r="R36" s="7"/>
      <c r="S36" s="7"/>
      <c r="T36" s="7"/>
      <c r="U36" s="7"/>
      <c r="V36" s="7"/>
      <c r="W36" s="7"/>
    </row>
    <row r="37" spans="1:23" x14ac:dyDescent="0.2">
      <c r="A37" s="7"/>
      <c r="B37" s="7"/>
      <c r="C37" s="7"/>
      <c r="D37" s="7"/>
      <c r="E37" s="7"/>
      <c r="F37" s="7"/>
      <c r="G37" s="7"/>
      <c r="H37" s="7"/>
      <c r="I37" s="7"/>
      <c r="J37" s="7"/>
      <c r="K37" s="7"/>
      <c r="L37" s="7"/>
      <c r="M37" s="7"/>
      <c r="N37" s="7"/>
      <c r="O37" s="7"/>
      <c r="P37" s="7"/>
      <c r="Q37" s="7"/>
      <c r="R37" s="7"/>
      <c r="S37" s="7"/>
      <c r="T37" s="7"/>
      <c r="U37" s="7"/>
      <c r="V37" s="7"/>
      <c r="W37" s="7"/>
    </row>
    <row r="38" spans="1:23" x14ac:dyDescent="0.2">
      <c r="A38" s="7"/>
      <c r="B38" s="7"/>
      <c r="C38" s="7"/>
      <c r="D38" s="7"/>
      <c r="E38" s="7"/>
      <c r="F38" s="7"/>
      <c r="G38" s="7"/>
      <c r="H38" s="7"/>
      <c r="I38" s="7"/>
      <c r="J38" s="7"/>
      <c r="K38" s="7"/>
      <c r="L38" s="7"/>
      <c r="M38" s="7"/>
      <c r="N38" s="7"/>
      <c r="O38" s="7"/>
      <c r="P38" s="7"/>
      <c r="Q38" s="7"/>
      <c r="R38" s="7"/>
      <c r="S38" s="7"/>
      <c r="T38" s="7"/>
      <c r="U38" s="7"/>
      <c r="V38" s="7"/>
      <c r="W38" s="7"/>
    </row>
    <row r="39" spans="1:23" x14ac:dyDescent="0.2">
      <c r="A39" s="7"/>
      <c r="B39" s="7"/>
      <c r="C39" s="7"/>
      <c r="D39" s="7"/>
      <c r="E39" s="7"/>
      <c r="F39" s="7"/>
      <c r="G39" s="7"/>
      <c r="H39" s="7"/>
      <c r="I39" s="7"/>
      <c r="J39" s="7"/>
      <c r="K39" s="7"/>
      <c r="L39" s="7"/>
      <c r="M39" s="7"/>
      <c r="N39" s="7"/>
      <c r="O39" s="7"/>
      <c r="P39" s="7"/>
      <c r="Q39" s="7"/>
      <c r="R39" s="7"/>
      <c r="S39" s="7"/>
      <c r="T39" s="7"/>
      <c r="U39" s="7"/>
      <c r="V39" s="7"/>
      <c r="W39" s="7"/>
    </row>
    <row r="40" spans="1:23" x14ac:dyDescent="0.2">
      <c r="A40" s="7"/>
      <c r="B40" s="7"/>
      <c r="C40" s="7"/>
      <c r="D40" s="7"/>
      <c r="E40" s="7"/>
      <c r="F40" s="7"/>
      <c r="G40" s="7"/>
      <c r="H40" s="7"/>
      <c r="I40" s="7"/>
      <c r="J40" s="7"/>
      <c r="K40" s="7"/>
      <c r="L40" s="7"/>
      <c r="M40" s="7"/>
      <c r="N40" s="7"/>
      <c r="O40" s="7"/>
      <c r="P40" s="7"/>
      <c r="Q40" s="7"/>
      <c r="R40" s="7"/>
      <c r="S40" s="7"/>
      <c r="T40" s="7"/>
      <c r="U40" s="7"/>
      <c r="V40" s="7"/>
      <c r="W40" s="7"/>
    </row>
  </sheetData>
  <mergeCells count="1">
    <mergeCell ref="A1:AA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6"/>
  <sheetViews>
    <sheetView workbookViewId="0">
      <selection sqref="A1:G136"/>
    </sheetView>
  </sheetViews>
  <sheetFormatPr defaultRowHeight="12.75" x14ac:dyDescent="0.2"/>
  <cols>
    <col min="1" max="1" width="8.6640625" customWidth="1"/>
    <col min="2" max="2" width="9.33203125" customWidth="1"/>
    <col min="3" max="3" width="42.83203125" customWidth="1"/>
    <col min="4" max="4" width="10.1640625" customWidth="1"/>
    <col min="5" max="6" width="8.5" customWidth="1"/>
    <col min="7" max="7" width="20.5" customWidth="1"/>
  </cols>
  <sheetData>
    <row r="1" spans="1:7" ht="13.35" customHeight="1" x14ac:dyDescent="0.2">
      <c r="A1">
        <v>45643</v>
      </c>
      <c r="B1">
        <v>45643</v>
      </c>
      <c r="C1" t="s">
        <v>8</v>
      </c>
      <c r="D1">
        <v>-100</v>
      </c>
      <c r="E1">
        <v>28403.5</v>
      </c>
      <c r="F1" t="s">
        <v>9</v>
      </c>
      <c r="G1" t="s">
        <v>36</v>
      </c>
    </row>
    <row r="2" spans="1:7" ht="21" customHeight="1" x14ac:dyDescent="0.2">
      <c r="A2">
        <v>45643</v>
      </c>
      <c r="B2">
        <v>45643</v>
      </c>
      <c r="C2" t="s">
        <v>37</v>
      </c>
      <c r="D2">
        <v>70000</v>
      </c>
      <c r="E2">
        <v>98403.5</v>
      </c>
      <c r="F2" t="s">
        <v>9</v>
      </c>
      <c r="G2" t="s">
        <v>38</v>
      </c>
    </row>
    <row r="3" spans="1:7" ht="21" customHeight="1" x14ac:dyDescent="0.2">
      <c r="A3">
        <v>45643</v>
      </c>
      <c r="B3">
        <v>45643</v>
      </c>
      <c r="C3" t="s">
        <v>17</v>
      </c>
      <c r="D3">
        <v>-50</v>
      </c>
      <c r="E3">
        <v>98353.5</v>
      </c>
      <c r="F3" t="s">
        <v>9</v>
      </c>
      <c r="G3" t="s">
        <v>39</v>
      </c>
    </row>
    <row r="4" spans="1:7" ht="21" customHeight="1" x14ac:dyDescent="0.2">
      <c r="A4">
        <v>45643</v>
      </c>
      <c r="B4">
        <v>45643</v>
      </c>
      <c r="C4" t="s">
        <v>40</v>
      </c>
      <c r="D4">
        <v>36000</v>
      </c>
      <c r="E4">
        <v>134353.5</v>
      </c>
      <c r="F4" t="s">
        <v>9</v>
      </c>
      <c r="G4" t="s">
        <v>41</v>
      </c>
    </row>
    <row r="5" spans="1:7" ht="21" customHeight="1" x14ac:dyDescent="0.2">
      <c r="A5">
        <v>45643</v>
      </c>
      <c r="B5">
        <v>45643</v>
      </c>
      <c r="C5" t="s">
        <v>17</v>
      </c>
      <c r="D5">
        <v>-50</v>
      </c>
      <c r="E5">
        <v>134303.5</v>
      </c>
      <c r="F5" t="s">
        <v>9</v>
      </c>
      <c r="G5" t="s">
        <v>42</v>
      </c>
    </row>
    <row r="6" spans="1:7" ht="21" customHeight="1" x14ac:dyDescent="0.2">
      <c r="A6">
        <v>45643</v>
      </c>
      <c r="B6">
        <v>45643</v>
      </c>
      <c r="C6" t="s">
        <v>19</v>
      </c>
      <c r="D6">
        <v>-30300</v>
      </c>
      <c r="E6">
        <v>104003.5</v>
      </c>
      <c r="F6" t="s">
        <v>9</v>
      </c>
      <c r="G6" t="s">
        <v>43</v>
      </c>
    </row>
    <row r="7" spans="1:7" ht="21" customHeight="1" x14ac:dyDescent="0.2">
      <c r="A7">
        <v>45643</v>
      </c>
      <c r="B7">
        <v>45643</v>
      </c>
      <c r="C7" t="s">
        <v>19</v>
      </c>
      <c r="D7">
        <v>-74200</v>
      </c>
      <c r="E7">
        <v>29803.5</v>
      </c>
      <c r="F7" t="s">
        <v>9</v>
      </c>
      <c r="G7" t="s">
        <v>44</v>
      </c>
    </row>
    <row r="8" spans="1:7" ht="21" customHeight="1" x14ac:dyDescent="0.2">
      <c r="A8">
        <v>45643</v>
      </c>
      <c r="B8">
        <v>45643</v>
      </c>
      <c r="C8" t="s">
        <v>8</v>
      </c>
      <c r="D8">
        <v>-1000</v>
      </c>
      <c r="E8">
        <v>28803.5</v>
      </c>
      <c r="F8" t="s">
        <v>9</v>
      </c>
      <c r="G8" t="s">
        <v>45</v>
      </c>
    </row>
    <row r="9" spans="1:7" ht="21" customHeight="1" x14ac:dyDescent="0.2">
      <c r="A9">
        <v>45643</v>
      </c>
      <c r="B9">
        <v>45643</v>
      </c>
      <c r="C9" t="s">
        <v>19</v>
      </c>
      <c r="D9">
        <v>-27000</v>
      </c>
      <c r="E9">
        <v>1803.5</v>
      </c>
      <c r="F9" t="s">
        <v>9</v>
      </c>
      <c r="G9" t="s">
        <v>46</v>
      </c>
    </row>
    <row r="10" spans="1:7" ht="21" customHeight="1" x14ac:dyDescent="0.2">
      <c r="A10">
        <v>45643</v>
      </c>
      <c r="B10">
        <v>45643</v>
      </c>
      <c r="C10" t="s">
        <v>19</v>
      </c>
      <c r="D10">
        <v>-900</v>
      </c>
      <c r="E10">
        <v>903.5</v>
      </c>
      <c r="F10" t="s">
        <v>9</v>
      </c>
      <c r="G10" t="s">
        <v>47</v>
      </c>
    </row>
    <row r="11" spans="1:7" ht="21" customHeight="1" x14ac:dyDescent="0.2">
      <c r="A11">
        <v>45643</v>
      </c>
      <c r="B11">
        <v>45643</v>
      </c>
      <c r="C11" t="s">
        <v>19</v>
      </c>
      <c r="D11">
        <v>-800</v>
      </c>
      <c r="E11">
        <v>103.5</v>
      </c>
      <c r="F11" t="s">
        <v>9</v>
      </c>
      <c r="G11" t="s">
        <v>48</v>
      </c>
    </row>
    <row r="12" spans="1:7" ht="21" customHeight="1" x14ac:dyDescent="0.2">
      <c r="A12">
        <v>45643</v>
      </c>
      <c r="B12">
        <v>45643</v>
      </c>
      <c r="C12" t="s">
        <v>40</v>
      </c>
      <c r="D12">
        <v>35000</v>
      </c>
      <c r="E12">
        <v>35103.5</v>
      </c>
      <c r="F12" t="s">
        <v>9</v>
      </c>
      <c r="G12" t="s">
        <v>49</v>
      </c>
    </row>
    <row r="13" spans="1:7" ht="21" customHeight="1" x14ac:dyDescent="0.2">
      <c r="A13">
        <v>45643</v>
      </c>
      <c r="B13">
        <v>45643</v>
      </c>
      <c r="C13" t="s">
        <v>17</v>
      </c>
      <c r="D13">
        <v>-50</v>
      </c>
      <c r="E13">
        <v>35053.5</v>
      </c>
      <c r="F13" t="s">
        <v>9</v>
      </c>
      <c r="G13" t="s">
        <v>50</v>
      </c>
    </row>
    <row r="14" spans="1:7" ht="20.25" customHeight="1" x14ac:dyDescent="0.2">
      <c r="A14">
        <v>45644</v>
      </c>
      <c r="B14">
        <v>45644</v>
      </c>
      <c r="C14" t="s">
        <v>51</v>
      </c>
      <c r="D14">
        <v>6000</v>
      </c>
      <c r="E14">
        <v>41053.5</v>
      </c>
      <c r="F14" t="s">
        <v>9</v>
      </c>
      <c r="G14" t="s">
        <v>52</v>
      </c>
    </row>
    <row r="15" spans="1:7" ht="13.5" customHeight="1" x14ac:dyDescent="0.2">
      <c r="C15" t="s">
        <v>53</v>
      </c>
    </row>
    <row r="16" spans="1:7" ht="21" customHeight="1" x14ac:dyDescent="0.2">
      <c r="A16">
        <v>45645</v>
      </c>
      <c r="B16">
        <v>45645</v>
      </c>
      <c r="C16" t="s">
        <v>8</v>
      </c>
      <c r="D16">
        <v>-100</v>
      </c>
      <c r="E16">
        <v>40953.5</v>
      </c>
      <c r="F16" t="s">
        <v>9</v>
      </c>
      <c r="G16" t="s">
        <v>54</v>
      </c>
    </row>
    <row r="17" spans="1:7" ht="21" customHeight="1" x14ac:dyDescent="0.2">
      <c r="A17">
        <v>45645</v>
      </c>
      <c r="B17">
        <v>45645</v>
      </c>
      <c r="C17" t="s">
        <v>8</v>
      </c>
      <c r="D17">
        <v>-1000</v>
      </c>
      <c r="E17">
        <v>39953.5</v>
      </c>
      <c r="F17" t="s">
        <v>9</v>
      </c>
      <c r="G17" t="s">
        <v>55</v>
      </c>
    </row>
    <row r="18" spans="1:7" ht="21" customHeight="1" x14ac:dyDescent="0.2">
      <c r="A18">
        <v>45646</v>
      </c>
      <c r="B18">
        <v>45646</v>
      </c>
      <c r="C18" t="s">
        <v>8</v>
      </c>
      <c r="D18">
        <v>-50</v>
      </c>
      <c r="E18">
        <v>39903.5</v>
      </c>
      <c r="F18" t="s">
        <v>9</v>
      </c>
      <c r="G18" t="s">
        <v>56</v>
      </c>
    </row>
    <row r="19" spans="1:7" ht="21" customHeight="1" x14ac:dyDescent="0.2">
      <c r="A19">
        <v>45647</v>
      </c>
      <c r="B19">
        <v>45647</v>
      </c>
      <c r="C19" t="s">
        <v>57</v>
      </c>
      <c r="D19">
        <v>3000</v>
      </c>
      <c r="E19">
        <v>42903.5</v>
      </c>
      <c r="F19" t="s">
        <v>9</v>
      </c>
      <c r="G19" t="s">
        <v>58</v>
      </c>
    </row>
    <row r="20" spans="1:7" ht="21" customHeight="1" x14ac:dyDescent="0.2">
      <c r="A20">
        <v>45648</v>
      </c>
      <c r="B20">
        <v>45648</v>
      </c>
      <c r="C20" t="s">
        <v>59</v>
      </c>
      <c r="D20">
        <v>16800</v>
      </c>
      <c r="E20">
        <v>59703.5</v>
      </c>
      <c r="F20" t="s">
        <v>9</v>
      </c>
      <c r="G20" t="s">
        <v>60</v>
      </c>
    </row>
    <row r="21" spans="1:7" ht="21" customHeight="1" x14ac:dyDescent="0.2">
      <c r="A21">
        <v>45648</v>
      </c>
      <c r="B21">
        <v>45648</v>
      </c>
      <c r="C21" t="s">
        <v>17</v>
      </c>
      <c r="D21">
        <v>-50</v>
      </c>
      <c r="E21">
        <v>59653.5</v>
      </c>
      <c r="F21" t="s">
        <v>9</v>
      </c>
      <c r="G21" t="s">
        <v>61</v>
      </c>
    </row>
    <row r="22" spans="1:7" ht="21" customHeight="1" x14ac:dyDescent="0.2">
      <c r="A22">
        <v>45648</v>
      </c>
      <c r="B22">
        <v>45648</v>
      </c>
      <c r="C22" t="s">
        <v>62</v>
      </c>
      <c r="D22">
        <v>-12500</v>
      </c>
      <c r="E22">
        <v>47153.5</v>
      </c>
      <c r="F22" t="s">
        <v>9</v>
      </c>
      <c r="G22" t="s">
        <v>63</v>
      </c>
    </row>
    <row r="23" spans="1:7" ht="21" customHeight="1" x14ac:dyDescent="0.2">
      <c r="A23">
        <v>45648</v>
      </c>
      <c r="B23">
        <v>45648</v>
      </c>
      <c r="C23" t="s">
        <v>64</v>
      </c>
      <c r="D23">
        <v>-4000</v>
      </c>
      <c r="E23">
        <v>43153.5</v>
      </c>
      <c r="F23" t="s">
        <v>9</v>
      </c>
      <c r="G23" t="s">
        <v>65</v>
      </c>
    </row>
    <row r="24" spans="1:7" ht="21" customHeight="1" x14ac:dyDescent="0.2">
      <c r="A24">
        <v>45648</v>
      </c>
      <c r="B24">
        <v>45648</v>
      </c>
      <c r="C24" t="s">
        <v>8</v>
      </c>
      <c r="D24">
        <v>-100</v>
      </c>
      <c r="E24">
        <v>43053.5</v>
      </c>
      <c r="F24" t="s">
        <v>9</v>
      </c>
      <c r="G24" t="s">
        <v>66</v>
      </c>
    </row>
    <row r="25" spans="1:7" ht="21" customHeight="1" x14ac:dyDescent="0.2">
      <c r="A25">
        <v>45648</v>
      </c>
      <c r="B25">
        <v>45648</v>
      </c>
      <c r="C25" t="s">
        <v>8</v>
      </c>
      <c r="D25">
        <v>-1000</v>
      </c>
      <c r="E25">
        <v>42053.5</v>
      </c>
      <c r="F25" t="s">
        <v>9</v>
      </c>
      <c r="G25" t="s">
        <v>67</v>
      </c>
    </row>
    <row r="26" spans="1:7" ht="21" customHeight="1" x14ac:dyDescent="0.2">
      <c r="A26">
        <v>45649</v>
      </c>
      <c r="B26">
        <v>45649</v>
      </c>
      <c r="C26" t="s">
        <v>8</v>
      </c>
      <c r="D26">
        <v>-100</v>
      </c>
      <c r="E26">
        <v>41953.5</v>
      </c>
      <c r="F26" t="s">
        <v>9</v>
      </c>
      <c r="G26" t="s">
        <v>68</v>
      </c>
    </row>
    <row r="27" spans="1:7" ht="21" customHeight="1" x14ac:dyDescent="0.2">
      <c r="A27">
        <v>45649</v>
      </c>
      <c r="B27">
        <v>45649</v>
      </c>
      <c r="C27" t="s">
        <v>69</v>
      </c>
      <c r="D27">
        <v>30000</v>
      </c>
      <c r="E27">
        <v>71953.5</v>
      </c>
      <c r="F27" t="s">
        <v>9</v>
      </c>
      <c r="G27" t="s">
        <v>70</v>
      </c>
    </row>
    <row r="28" spans="1:7" ht="21" customHeight="1" x14ac:dyDescent="0.2">
      <c r="A28">
        <v>45649</v>
      </c>
      <c r="B28">
        <v>45649</v>
      </c>
      <c r="C28" t="s">
        <v>17</v>
      </c>
      <c r="D28">
        <v>-50</v>
      </c>
      <c r="E28">
        <v>71903.5</v>
      </c>
      <c r="F28" t="s">
        <v>9</v>
      </c>
      <c r="G28" t="s">
        <v>71</v>
      </c>
    </row>
    <row r="29" spans="1:7" ht="21" customHeight="1" x14ac:dyDescent="0.2">
      <c r="A29">
        <v>45650</v>
      </c>
      <c r="B29">
        <v>45650</v>
      </c>
      <c r="C29" t="s">
        <v>72</v>
      </c>
      <c r="D29">
        <v>-10000</v>
      </c>
      <c r="E29">
        <v>61903.5</v>
      </c>
      <c r="F29" t="s">
        <v>9</v>
      </c>
      <c r="G29" t="s">
        <v>73</v>
      </c>
    </row>
    <row r="30" spans="1:7" ht="21" customHeight="1" x14ac:dyDescent="0.2">
      <c r="A30">
        <v>45651</v>
      </c>
      <c r="B30">
        <v>45651</v>
      </c>
      <c r="C30" t="s">
        <v>69</v>
      </c>
      <c r="D30">
        <v>20000</v>
      </c>
      <c r="E30">
        <v>81903.5</v>
      </c>
      <c r="F30" t="s">
        <v>9</v>
      </c>
      <c r="G30" t="s">
        <v>74</v>
      </c>
    </row>
    <row r="31" spans="1:7" ht="21" customHeight="1" x14ac:dyDescent="0.2">
      <c r="A31">
        <v>45651</v>
      </c>
      <c r="B31">
        <v>45651</v>
      </c>
      <c r="C31" t="s">
        <v>17</v>
      </c>
      <c r="D31">
        <v>-50</v>
      </c>
      <c r="E31">
        <v>81853.5</v>
      </c>
      <c r="F31" t="s">
        <v>9</v>
      </c>
      <c r="G31" t="s">
        <v>75</v>
      </c>
    </row>
    <row r="32" spans="1:7" ht="21" customHeight="1" x14ac:dyDescent="0.2">
      <c r="A32">
        <v>45651</v>
      </c>
      <c r="B32">
        <v>45651</v>
      </c>
      <c r="C32" t="s">
        <v>8</v>
      </c>
      <c r="D32">
        <v>-50</v>
      </c>
      <c r="E32">
        <v>81803.5</v>
      </c>
      <c r="F32" t="s">
        <v>9</v>
      </c>
      <c r="G32" t="s">
        <v>76</v>
      </c>
    </row>
    <row r="33" spans="1:7" ht="21" customHeight="1" x14ac:dyDescent="0.2">
      <c r="A33">
        <v>45651</v>
      </c>
      <c r="B33">
        <v>45651</v>
      </c>
      <c r="C33" t="s">
        <v>8</v>
      </c>
      <c r="D33">
        <v>-50</v>
      </c>
      <c r="E33">
        <v>81753.5</v>
      </c>
      <c r="F33" t="s">
        <v>9</v>
      </c>
      <c r="G33" t="s">
        <v>77</v>
      </c>
    </row>
    <row r="34" spans="1:7" ht="13.5" customHeight="1" x14ac:dyDescent="0.2">
      <c r="A34">
        <v>45651</v>
      </c>
      <c r="B34">
        <v>45651</v>
      </c>
      <c r="C34" t="s">
        <v>8</v>
      </c>
      <c r="D34">
        <v>-1000</v>
      </c>
      <c r="E34">
        <v>80753.5</v>
      </c>
      <c r="F34" t="s">
        <v>9</v>
      </c>
      <c r="G34" t="s">
        <v>78</v>
      </c>
    </row>
    <row r="35" spans="1:7" ht="16.5" customHeight="1" x14ac:dyDescent="0.2">
      <c r="A35">
        <v>45652</v>
      </c>
      <c r="B35">
        <v>45652</v>
      </c>
      <c r="C35" t="s">
        <v>8</v>
      </c>
      <c r="D35">
        <v>-100</v>
      </c>
      <c r="E35">
        <v>80653.5</v>
      </c>
      <c r="F35" t="s">
        <v>9</v>
      </c>
      <c r="G35" t="s">
        <v>79</v>
      </c>
    </row>
    <row r="36" spans="1:7" ht="21" customHeight="1" x14ac:dyDescent="0.2">
      <c r="A36">
        <v>45653</v>
      </c>
      <c r="B36">
        <v>45653</v>
      </c>
      <c r="C36" t="s">
        <v>8</v>
      </c>
      <c r="D36">
        <v>-1000</v>
      </c>
      <c r="E36">
        <v>79653.5</v>
      </c>
      <c r="F36" t="s">
        <v>9</v>
      </c>
      <c r="G36" t="s">
        <v>80</v>
      </c>
    </row>
    <row r="37" spans="1:7" ht="21" customHeight="1" x14ac:dyDescent="0.2">
      <c r="A37">
        <v>45654</v>
      </c>
      <c r="B37">
        <v>45654</v>
      </c>
      <c r="C37" t="s">
        <v>8</v>
      </c>
      <c r="D37">
        <v>-50</v>
      </c>
      <c r="E37">
        <v>79603.5</v>
      </c>
      <c r="F37" t="s">
        <v>9</v>
      </c>
      <c r="G37" t="s">
        <v>81</v>
      </c>
    </row>
    <row r="38" spans="1:7" ht="21" customHeight="1" x14ac:dyDescent="0.2">
      <c r="A38">
        <v>45654</v>
      </c>
      <c r="B38">
        <v>45654</v>
      </c>
      <c r="C38" t="s">
        <v>8</v>
      </c>
      <c r="D38">
        <v>-100</v>
      </c>
      <c r="E38">
        <v>79503.5</v>
      </c>
      <c r="F38" t="s">
        <v>9</v>
      </c>
      <c r="G38" t="s">
        <v>82</v>
      </c>
    </row>
    <row r="39" spans="1:7" ht="21" customHeight="1" x14ac:dyDescent="0.2">
      <c r="A39">
        <v>45654</v>
      </c>
      <c r="B39">
        <v>45654</v>
      </c>
      <c r="C39" t="s">
        <v>72</v>
      </c>
      <c r="D39">
        <v>-20000</v>
      </c>
      <c r="E39">
        <v>59503.5</v>
      </c>
      <c r="F39" t="s">
        <v>9</v>
      </c>
      <c r="G39" t="s">
        <v>83</v>
      </c>
    </row>
    <row r="40" spans="1:7" ht="21" customHeight="1" x14ac:dyDescent="0.2">
      <c r="A40">
        <v>45654</v>
      </c>
      <c r="B40">
        <v>45654</v>
      </c>
      <c r="C40" t="s">
        <v>8</v>
      </c>
      <c r="D40">
        <v>-100</v>
      </c>
      <c r="E40">
        <v>59403.5</v>
      </c>
      <c r="F40" t="s">
        <v>9</v>
      </c>
      <c r="G40" t="s">
        <v>84</v>
      </c>
    </row>
    <row r="41" spans="1:7" ht="21" customHeight="1" x14ac:dyDescent="0.2">
      <c r="A41">
        <v>45655</v>
      </c>
      <c r="B41">
        <v>45655</v>
      </c>
      <c r="C41" t="s">
        <v>8</v>
      </c>
      <c r="D41">
        <v>-1000</v>
      </c>
      <c r="E41">
        <v>58403.5</v>
      </c>
      <c r="F41" t="s">
        <v>9</v>
      </c>
      <c r="G41" t="s">
        <v>85</v>
      </c>
    </row>
    <row r="42" spans="1:7" ht="21" customHeight="1" x14ac:dyDescent="0.2">
      <c r="A42">
        <v>45656</v>
      </c>
      <c r="B42">
        <v>45656</v>
      </c>
      <c r="C42" t="s">
        <v>72</v>
      </c>
      <c r="D42">
        <v>-20000</v>
      </c>
      <c r="E42">
        <v>38403.5</v>
      </c>
      <c r="F42" t="s">
        <v>9</v>
      </c>
      <c r="G42" t="s">
        <v>86</v>
      </c>
    </row>
    <row r="43" spans="1:7" ht="21" customHeight="1" x14ac:dyDescent="0.2">
      <c r="A43">
        <v>45657</v>
      </c>
      <c r="B43">
        <v>45657</v>
      </c>
      <c r="C43" t="s">
        <v>8</v>
      </c>
      <c r="D43">
        <v>-50</v>
      </c>
      <c r="E43">
        <v>38353.5</v>
      </c>
      <c r="F43" t="s">
        <v>9</v>
      </c>
      <c r="G43" t="s">
        <v>87</v>
      </c>
    </row>
    <row r="44" spans="1:7" ht="21" customHeight="1" x14ac:dyDescent="0.2">
      <c r="A44">
        <v>45657</v>
      </c>
      <c r="B44">
        <v>45657</v>
      </c>
      <c r="C44" t="s">
        <v>88</v>
      </c>
      <c r="D44">
        <v>50000</v>
      </c>
      <c r="E44">
        <v>88353.5</v>
      </c>
      <c r="F44" t="s">
        <v>9</v>
      </c>
      <c r="G44" t="s">
        <v>89</v>
      </c>
    </row>
    <row r="45" spans="1:7" ht="21" customHeight="1" x14ac:dyDescent="0.2">
      <c r="A45">
        <v>45657</v>
      </c>
      <c r="B45">
        <v>45657</v>
      </c>
      <c r="C45" t="s">
        <v>17</v>
      </c>
      <c r="D45">
        <v>-50</v>
      </c>
      <c r="E45">
        <v>88303.5</v>
      </c>
      <c r="F45" t="s">
        <v>9</v>
      </c>
      <c r="G45" t="s">
        <v>90</v>
      </c>
    </row>
    <row r="46" spans="1:7" ht="21" customHeight="1" x14ac:dyDescent="0.2">
      <c r="A46">
        <v>45657</v>
      </c>
      <c r="B46">
        <v>45657</v>
      </c>
      <c r="C46" t="s">
        <v>91</v>
      </c>
      <c r="D46">
        <v>-15000</v>
      </c>
      <c r="E46">
        <v>73303.5</v>
      </c>
      <c r="F46" t="s">
        <v>9</v>
      </c>
      <c r="G46" t="s">
        <v>92</v>
      </c>
    </row>
    <row r="47" spans="1:7" ht="21" customHeight="1" x14ac:dyDescent="0.2">
      <c r="A47">
        <v>45657</v>
      </c>
      <c r="B47">
        <v>45657</v>
      </c>
      <c r="C47" t="s">
        <v>93</v>
      </c>
      <c r="D47">
        <v>-7500</v>
      </c>
      <c r="E47">
        <v>65803.5</v>
      </c>
      <c r="F47" t="s">
        <v>9</v>
      </c>
      <c r="G47" t="s">
        <v>94</v>
      </c>
    </row>
    <row r="48" spans="1:7" ht="21" customHeight="1" x14ac:dyDescent="0.2">
      <c r="A48">
        <v>45657</v>
      </c>
      <c r="B48">
        <v>45657</v>
      </c>
      <c r="C48" t="s">
        <v>95</v>
      </c>
      <c r="D48">
        <v>-4500</v>
      </c>
      <c r="E48">
        <v>61303.5</v>
      </c>
      <c r="F48" t="s">
        <v>9</v>
      </c>
      <c r="G48" t="s">
        <v>96</v>
      </c>
    </row>
    <row r="49" spans="1:7" ht="21" customHeight="1" x14ac:dyDescent="0.2">
      <c r="A49">
        <v>45657</v>
      </c>
      <c r="B49">
        <v>45657</v>
      </c>
      <c r="C49" t="s">
        <v>97</v>
      </c>
      <c r="D49">
        <v>-2000</v>
      </c>
      <c r="E49">
        <v>59303.5</v>
      </c>
      <c r="F49" t="s">
        <v>9</v>
      </c>
      <c r="G49" t="s">
        <v>98</v>
      </c>
    </row>
    <row r="50" spans="1:7" ht="21" customHeight="1" x14ac:dyDescent="0.2">
      <c r="A50">
        <v>45657</v>
      </c>
      <c r="B50">
        <v>45657</v>
      </c>
      <c r="C50" t="s">
        <v>8</v>
      </c>
      <c r="D50">
        <v>-50</v>
      </c>
      <c r="E50">
        <v>59253.5</v>
      </c>
      <c r="F50" t="s">
        <v>9</v>
      </c>
      <c r="G50" t="s">
        <v>99</v>
      </c>
    </row>
    <row r="51" spans="1:7" ht="21" customHeight="1" x14ac:dyDescent="0.2">
      <c r="A51">
        <v>45658</v>
      </c>
      <c r="B51">
        <v>45658</v>
      </c>
      <c r="C51" t="s">
        <v>100</v>
      </c>
      <c r="D51">
        <v>-2000</v>
      </c>
      <c r="E51">
        <v>57253.5</v>
      </c>
      <c r="F51" t="s">
        <v>9</v>
      </c>
      <c r="G51" t="s">
        <v>101</v>
      </c>
    </row>
    <row r="52" spans="1:7" ht="21" customHeight="1" x14ac:dyDescent="0.2">
      <c r="A52">
        <v>45659</v>
      </c>
      <c r="B52">
        <v>45659</v>
      </c>
      <c r="C52" t="s">
        <v>102</v>
      </c>
      <c r="D52">
        <v>-10000</v>
      </c>
      <c r="E52">
        <v>47253.5</v>
      </c>
      <c r="F52" t="s">
        <v>9</v>
      </c>
      <c r="G52" t="s">
        <v>103</v>
      </c>
    </row>
    <row r="53" spans="1:7" ht="21" customHeight="1" x14ac:dyDescent="0.2">
      <c r="A53">
        <v>45660</v>
      </c>
      <c r="B53">
        <v>45660</v>
      </c>
      <c r="C53" t="s">
        <v>104</v>
      </c>
      <c r="D53">
        <v>-10000</v>
      </c>
      <c r="E53">
        <v>37253.5</v>
      </c>
      <c r="F53" t="s">
        <v>9</v>
      </c>
      <c r="G53" t="s">
        <v>105</v>
      </c>
    </row>
    <row r="54" spans="1:7" ht="21" customHeight="1" x14ac:dyDescent="0.2">
      <c r="A54">
        <v>45660</v>
      </c>
      <c r="B54">
        <v>45660</v>
      </c>
      <c r="C54" t="s">
        <v>69</v>
      </c>
      <c r="D54">
        <v>20000</v>
      </c>
      <c r="E54">
        <v>57253.5</v>
      </c>
      <c r="F54" t="s">
        <v>9</v>
      </c>
      <c r="G54" t="s">
        <v>106</v>
      </c>
    </row>
    <row r="55" spans="1:7" ht="21" customHeight="1" x14ac:dyDescent="0.2">
      <c r="A55">
        <v>45660</v>
      </c>
      <c r="B55">
        <v>45660</v>
      </c>
      <c r="C55" t="s">
        <v>17</v>
      </c>
      <c r="D55">
        <v>-50</v>
      </c>
      <c r="E55">
        <v>57203.5</v>
      </c>
      <c r="F55" t="s">
        <v>9</v>
      </c>
      <c r="G55" t="s">
        <v>107</v>
      </c>
    </row>
    <row r="56" spans="1:7" ht="21" customHeight="1" x14ac:dyDescent="0.2">
      <c r="A56">
        <v>45660</v>
      </c>
      <c r="B56">
        <v>45660</v>
      </c>
      <c r="C56" t="s">
        <v>108</v>
      </c>
      <c r="D56">
        <v>-4000</v>
      </c>
      <c r="E56">
        <v>53203.5</v>
      </c>
      <c r="F56" t="s">
        <v>9</v>
      </c>
      <c r="G56" t="s">
        <v>109</v>
      </c>
    </row>
    <row r="57" spans="1:7" ht="21" customHeight="1" x14ac:dyDescent="0.2">
      <c r="A57">
        <v>45660</v>
      </c>
      <c r="B57">
        <v>45660</v>
      </c>
      <c r="C57" t="s">
        <v>8</v>
      </c>
      <c r="D57">
        <v>-1000</v>
      </c>
      <c r="E57">
        <v>52203.5</v>
      </c>
      <c r="F57" t="s">
        <v>9</v>
      </c>
      <c r="G57" t="s">
        <v>110</v>
      </c>
    </row>
    <row r="58" spans="1:7" ht="21" customHeight="1" x14ac:dyDescent="0.2">
      <c r="A58">
        <v>45660</v>
      </c>
      <c r="B58">
        <v>45660</v>
      </c>
      <c r="C58" t="s">
        <v>8</v>
      </c>
      <c r="D58">
        <v>-50</v>
      </c>
      <c r="E58">
        <v>52153.5</v>
      </c>
      <c r="F58" t="s">
        <v>9</v>
      </c>
      <c r="G58" t="s">
        <v>111</v>
      </c>
    </row>
    <row r="59" spans="1:7" ht="21" customHeight="1" x14ac:dyDescent="0.2">
      <c r="A59">
        <v>45661</v>
      </c>
      <c r="B59">
        <v>45661</v>
      </c>
      <c r="C59" t="s">
        <v>112</v>
      </c>
      <c r="D59">
        <v>22000</v>
      </c>
      <c r="E59">
        <v>74153.5</v>
      </c>
      <c r="F59" t="s">
        <v>9</v>
      </c>
      <c r="G59" t="s">
        <v>113</v>
      </c>
    </row>
    <row r="60" spans="1:7" ht="21" customHeight="1" x14ac:dyDescent="0.2">
      <c r="A60">
        <v>45661</v>
      </c>
      <c r="B60">
        <v>45661</v>
      </c>
      <c r="C60" t="s">
        <v>17</v>
      </c>
      <c r="D60">
        <v>-50</v>
      </c>
      <c r="E60">
        <v>74103.5</v>
      </c>
      <c r="F60" t="s">
        <v>9</v>
      </c>
      <c r="G60" t="s">
        <v>114</v>
      </c>
    </row>
    <row r="61" spans="1:7" ht="21" customHeight="1" x14ac:dyDescent="0.2">
      <c r="A61">
        <v>45661</v>
      </c>
      <c r="B61">
        <v>45661</v>
      </c>
      <c r="C61" t="s">
        <v>64</v>
      </c>
      <c r="D61">
        <v>-20000</v>
      </c>
      <c r="E61">
        <v>54103.5</v>
      </c>
      <c r="F61" t="s">
        <v>9</v>
      </c>
      <c r="G61" t="s">
        <v>115</v>
      </c>
    </row>
    <row r="62" spans="1:7" ht="21" customHeight="1" x14ac:dyDescent="0.2">
      <c r="A62">
        <v>45661</v>
      </c>
      <c r="B62">
        <v>45661</v>
      </c>
      <c r="C62" t="s">
        <v>116</v>
      </c>
      <c r="D62">
        <v>-4500</v>
      </c>
      <c r="E62">
        <v>49603.5</v>
      </c>
      <c r="F62" t="s">
        <v>9</v>
      </c>
      <c r="G62" t="s">
        <v>117</v>
      </c>
    </row>
    <row r="63" spans="1:7" ht="21" customHeight="1" x14ac:dyDescent="0.2">
      <c r="A63">
        <v>45662</v>
      </c>
      <c r="B63">
        <v>45662</v>
      </c>
      <c r="C63" t="s">
        <v>69</v>
      </c>
      <c r="D63">
        <v>5000</v>
      </c>
      <c r="E63">
        <v>54603.5</v>
      </c>
      <c r="F63" t="s">
        <v>9</v>
      </c>
      <c r="G63" t="s">
        <v>118</v>
      </c>
    </row>
    <row r="64" spans="1:7" ht="21" customHeight="1" x14ac:dyDescent="0.2">
      <c r="A64">
        <v>45662</v>
      </c>
      <c r="B64">
        <v>45662</v>
      </c>
      <c r="C64" t="s">
        <v>8</v>
      </c>
      <c r="D64">
        <v>-100</v>
      </c>
      <c r="E64">
        <v>54503.5</v>
      </c>
      <c r="F64" t="s">
        <v>9</v>
      </c>
      <c r="G64" t="s">
        <v>119</v>
      </c>
    </row>
    <row r="65" spans="1:7" ht="21" customHeight="1" x14ac:dyDescent="0.2">
      <c r="A65">
        <v>45663</v>
      </c>
      <c r="B65">
        <v>45663</v>
      </c>
      <c r="C65" t="s">
        <v>120</v>
      </c>
      <c r="D65">
        <v>65700</v>
      </c>
      <c r="E65">
        <v>120203.5</v>
      </c>
      <c r="F65" t="s">
        <v>9</v>
      </c>
      <c r="G65" t="s">
        <v>121</v>
      </c>
    </row>
    <row r="66" spans="1:7" ht="21" customHeight="1" x14ac:dyDescent="0.2">
      <c r="A66">
        <v>45663</v>
      </c>
      <c r="B66">
        <v>45663</v>
      </c>
      <c r="C66" t="s">
        <v>17</v>
      </c>
      <c r="D66">
        <v>-50</v>
      </c>
      <c r="E66">
        <v>120153.5</v>
      </c>
      <c r="F66" t="s">
        <v>9</v>
      </c>
      <c r="G66" t="s">
        <v>122</v>
      </c>
    </row>
    <row r="67" spans="1:7" ht="21" customHeight="1" x14ac:dyDescent="0.2">
      <c r="A67">
        <v>45663</v>
      </c>
      <c r="B67">
        <v>45663</v>
      </c>
      <c r="C67" t="s">
        <v>62</v>
      </c>
      <c r="D67">
        <v>-29900</v>
      </c>
      <c r="E67">
        <v>90253.5</v>
      </c>
      <c r="F67" t="s">
        <v>9</v>
      </c>
      <c r="G67" t="s">
        <v>123</v>
      </c>
    </row>
    <row r="68" spans="1:7" ht="13.5" customHeight="1" x14ac:dyDescent="0.2">
      <c r="A68">
        <v>45663</v>
      </c>
      <c r="B68">
        <v>45663</v>
      </c>
      <c r="C68" t="s">
        <v>124</v>
      </c>
      <c r="D68">
        <v>-28000</v>
      </c>
      <c r="E68">
        <v>62253.5</v>
      </c>
      <c r="F68" t="s">
        <v>9</v>
      </c>
      <c r="G68" t="s">
        <v>125</v>
      </c>
    </row>
    <row r="69" spans="1:7" ht="16.5" customHeight="1" x14ac:dyDescent="0.2">
      <c r="A69">
        <v>45663</v>
      </c>
      <c r="B69">
        <v>45663</v>
      </c>
      <c r="C69" t="s">
        <v>64</v>
      </c>
      <c r="D69">
        <v>-7000</v>
      </c>
      <c r="E69">
        <v>55253.5</v>
      </c>
      <c r="F69" t="s">
        <v>9</v>
      </c>
      <c r="G69" t="s">
        <v>126</v>
      </c>
    </row>
    <row r="70" spans="1:7" ht="21" customHeight="1" x14ac:dyDescent="0.2">
      <c r="A70">
        <v>45663</v>
      </c>
      <c r="B70">
        <v>45663</v>
      </c>
      <c r="C70" t="s">
        <v>127</v>
      </c>
      <c r="D70">
        <v>-2000</v>
      </c>
      <c r="E70">
        <v>53253.5</v>
      </c>
      <c r="F70" t="s">
        <v>9</v>
      </c>
      <c r="G70" t="s">
        <v>128</v>
      </c>
    </row>
    <row r="71" spans="1:7" ht="21" customHeight="1" x14ac:dyDescent="0.2">
      <c r="A71">
        <v>45663</v>
      </c>
      <c r="B71">
        <v>45663</v>
      </c>
      <c r="C71" t="s">
        <v>129</v>
      </c>
      <c r="D71">
        <v>-3100</v>
      </c>
      <c r="E71">
        <v>50153.5</v>
      </c>
      <c r="F71" t="s">
        <v>9</v>
      </c>
      <c r="G71" t="s">
        <v>130</v>
      </c>
    </row>
    <row r="72" spans="1:7" ht="21" customHeight="1" x14ac:dyDescent="0.2">
      <c r="A72">
        <v>45663</v>
      </c>
      <c r="B72">
        <v>45663</v>
      </c>
      <c r="C72" t="s">
        <v>8</v>
      </c>
      <c r="D72">
        <v>-1000</v>
      </c>
      <c r="E72">
        <v>49153.5</v>
      </c>
      <c r="F72" t="s">
        <v>9</v>
      </c>
      <c r="G72" t="s">
        <v>131</v>
      </c>
    </row>
    <row r="73" spans="1:7" ht="21" customHeight="1" x14ac:dyDescent="0.2">
      <c r="A73">
        <v>45663</v>
      </c>
      <c r="B73">
        <v>45663</v>
      </c>
      <c r="C73" t="s">
        <v>8</v>
      </c>
      <c r="D73">
        <v>-72</v>
      </c>
      <c r="E73">
        <v>49081.5</v>
      </c>
      <c r="F73" t="s">
        <v>9</v>
      </c>
      <c r="G73" t="s">
        <v>132</v>
      </c>
    </row>
    <row r="74" spans="1:7" ht="21" customHeight="1" x14ac:dyDescent="0.2">
      <c r="A74">
        <v>45663</v>
      </c>
      <c r="B74">
        <v>45663</v>
      </c>
      <c r="C74" t="s">
        <v>69</v>
      </c>
      <c r="D74">
        <v>10000</v>
      </c>
      <c r="E74">
        <v>59081.5</v>
      </c>
      <c r="F74" t="s">
        <v>9</v>
      </c>
      <c r="G74" t="s">
        <v>133</v>
      </c>
    </row>
    <row r="75" spans="1:7" ht="21" customHeight="1" x14ac:dyDescent="0.2">
      <c r="A75">
        <v>45663</v>
      </c>
      <c r="B75">
        <v>45663</v>
      </c>
      <c r="C75" t="s">
        <v>17</v>
      </c>
      <c r="D75">
        <v>-50</v>
      </c>
      <c r="E75">
        <v>59031.5</v>
      </c>
      <c r="F75" t="s">
        <v>9</v>
      </c>
      <c r="G75" t="s">
        <v>134</v>
      </c>
    </row>
    <row r="76" spans="1:7" ht="21" customHeight="1" x14ac:dyDescent="0.2">
      <c r="A76">
        <v>45664</v>
      </c>
      <c r="B76">
        <v>45664</v>
      </c>
      <c r="C76" t="s">
        <v>8</v>
      </c>
      <c r="D76">
        <v>-100</v>
      </c>
      <c r="E76">
        <v>58931.5</v>
      </c>
      <c r="F76" t="s">
        <v>9</v>
      </c>
      <c r="G76" t="s">
        <v>135</v>
      </c>
    </row>
    <row r="77" spans="1:7" ht="21" customHeight="1" x14ac:dyDescent="0.2">
      <c r="A77">
        <v>45664</v>
      </c>
      <c r="B77">
        <v>45664</v>
      </c>
      <c r="C77" t="s">
        <v>102</v>
      </c>
      <c r="D77">
        <v>-2000</v>
      </c>
      <c r="E77">
        <v>56931.5</v>
      </c>
      <c r="F77" t="s">
        <v>9</v>
      </c>
      <c r="G77" t="s">
        <v>136</v>
      </c>
    </row>
    <row r="78" spans="1:7" ht="21" customHeight="1" x14ac:dyDescent="0.2">
      <c r="A78">
        <v>45664</v>
      </c>
      <c r="B78">
        <v>45664</v>
      </c>
      <c r="C78" t="s">
        <v>8</v>
      </c>
      <c r="D78">
        <v>-100</v>
      </c>
      <c r="E78">
        <v>56831.5</v>
      </c>
      <c r="F78" t="s">
        <v>9</v>
      </c>
      <c r="G78" t="s">
        <v>137</v>
      </c>
    </row>
    <row r="79" spans="1:7" ht="21" customHeight="1" x14ac:dyDescent="0.2">
      <c r="A79">
        <v>45665</v>
      </c>
      <c r="B79">
        <v>45665</v>
      </c>
      <c r="C79" t="s">
        <v>138</v>
      </c>
      <c r="D79">
        <v>-3100</v>
      </c>
      <c r="E79">
        <v>53731.5</v>
      </c>
      <c r="F79" t="s">
        <v>9</v>
      </c>
      <c r="G79" t="s">
        <v>139</v>
      </c>
    </row>
    <row r="80" spans="1:7" ht="21" customHeight="1" x14ac:dyDescent="0.2">
      <c r="A80">
        <v>45665</v>
      </c>
      <c r="B80">
        <v>45665</v>
      </c>
      <c r="C80" t="s">
        <v>140</v>
      </c>
      <c r="D80">
        <v>40000</v>
      </c>
      <c r="E80">
        <v>93731.5</v>
      </c>
      <c r="F80" t="s">
        <v>9</v>
      </c>
      <c r="G80" t="s">
        <v>141</v>
      </c>
    </row>
    <row r="81" spans="1:7" ht="21" customHeight="1" x14ac:dyDescent="0.2">
      <c r="A81">
        <v>45665</v>
      </c>
      <c r="B81">
        <v>45665</v>
      </c>
      <c r="C81" t="s">
        <v>17</v>
      </c>
      <c r="D81">
        <v>-50</v>
      </c>
      <c r="E81">
        <v>93681.5</v>
      </c>
      <c r="F81" t="s">
        <v>9</v>
      </c>
      <c r="G81" t="s">
        <v>142</v>
      </c>
    </row>
    <row r="82" spans="1:7" ht="21" customHeight="1" x14ac:dyDescent="0.2">
      <c r="A82">
        <v>45665</v>
      </c>
      <c r="B82">
        <v>45665</v>
      </c>
      <c r="C82" t="s">
        <v>120</v>
      </c>
      <c r="D82">
        <v>3000</v>
      </c>
      <c r="E82">
        <v>96681.5</v>
      </c>
      <c r="F82" t="s">
        <v>9</v>
      </c>
      <c r="G82" t="s">
        <v>143</v>
      </c>
    </row>
    <row r="83" spans="1:7" ht="21" customHeight="1" x14ac:dyDescent="0.2">
      <c r="A83">
        <v>45666</v>
      </c>
      <c r="B83">
        <v>45666</v>
      </c>
      <c r="C83" t="s">
        <v>144</v>
      </c>
      <c r="D83">
        <v>-20000</v>
      </c>
      <c r="E83">
        <v>76681.5</v>
      </c>
      <c r="F83" t="s">
        <v>9</v>
      </c>
      <c r="G83" t="s">
        <v>145</v>
      </c>
    </row>
    <row r="84" spans="1:7" ht="21" customHeight="1" x14ac:dyDescent="0.2">
      <c r="A84">
        <v>45666</v>
      </c>
      <c r="B84">
        <v>45666</v>
      </c>
      <c r="C84" t="s">
        <v>144</v>
      </c>
      <c r="D84">
        <v>-20000</v>
      </c>
      <c r="E84">
        <v>56681.5</v>
      </c>
      <c r="F84" t="s">
        <v>9</v>
      </c>
      <c r="G84" t="s">
        <v>146</v>
      </c>
    </row>
    <row r="85" spans="1:7" ht="21" customHeight="1" x14ac:dyDescent="0.2">
      <c r="A85">
        <v>45666</v>
      </c>
      <c r="B85">
        <v>45666</v>
      </c>
      <c r="C85" t="s">
        <v>64</v>
      </c>
      <c r="D85">
        <v>-3000</v>
      </c>
      <c r="E85">
        <v>53681.5</v>
      </c>
      <c r="F85" t="s">
        <v>9</v>
      </c>
      <c r="G85" t="s">
        <v>147</v>
      </c>
    </row>
    <row r="86" spans="1:7" ht="21" customHeight="1" x14ac:dyDescent="0.2">
      <c r="A86">
        <v>45666</v>
      </c>
      <c r="B86">
        <v>45666</v>
      </c>
      <c r="C86" t="s">
        <v>8</v>
      </c>
      <c r="D86">
        <v>-1000</v>
      </c>
      <c r="E86">
        <v>52681.5</v>
      </c>
      <c r="F86" t="s">
        <v>9</v>
      </c>
      <c r="G86" t="s">
        <v>148</v>
      </c>
    </row>
    <row r="87" spans="1:7" ht="21" customHeight="1" x14ac:dyDescent="0.2">
      <c r="A87">
        <v>45666</v>
      </c>
      <c r="B87">
        <v>45666</v>
      </c>
      <c r="C87" t="s">
        <v>8</v>
      </c>
      <c r="D87">
        <v>-100</v>
      </c>
      <c r="E87">
        <v>52581.5</v>
      </c>
      <c r="F87" t="s">
        <v>9</v>
      </c>
      <c r="G87" t="s">
        <v>149</v>
      </c>
    </row>
    <row r="88" spans="1:7" ht="21" customHeight="1" x14ac:dyDescent="0.2">
      <c r="A88">
        <v>45666</v>
      </c>
      <c r="B88">
        <v>45666</v>
      </c>
      <c r="C88" t="s">
        <v>150</v>
      </c>
      <c r="D88">
        <v>-8500</v>
      </c>
      <c r="E88">
        <v>44081.5</v>
      </c>
      <c r="F88" t="s">
        <v>9</v>
      </c>
      <c r="G88" t="s">
        <v>151</v>
      </c>
    </row>
    <row r="89" spans="1:7" ht="21" customHeight="1" x14ac:dyDescent="0.2">
      <c r="A89">
        <v>45667</v>
      </c>
      <c r="B89">
        <v>45667</v>
      </c>
      <c r="C89" t="s">
        <v>152</v>
      </c>
      <c r="D89">
        <v>-3000</v>
      </c>
      <c r="E89">
        <v>41081.5</v>
      </c>
      <c r="F89" t="s">
        <v>9</v>
      </c>
      <c r="G89" t="s">
        <v>153</v>
      </c>
    </row>
    <row r="90" spans="1:7" ht="21" customHeight="1" x14ac:dyDescent="0.2">
      <c r="A90">
        <v>45667</v>
      </c>
      <c r="B90">
        <v>45667</v>
      </c>
      <c r="C90" t="s">
        <v>154</v>
      </c>
      <c r="D90">
        <v>-2950</v>
      </c>
      <c r="E90">
        <v>38131.5</v>
      </c>
      <c r="F90" t="s">
        <v>9</v>
      </c>
      <c r="G90" t="s">
        <v>155</v>
      </c>
    </row>
    <row r="91" spans="1:7" ht="21" customHeight="1" x14ac:dyDescent="0.2">
      <c r="A91">
        <v>45667</v>
      </c>
      <c r="B91">
        <v>45667</v>
      </c>
      <c r="C91" t="s">
        <v>69</v>
      </c>
      <c r="D91">
        <v>15000</v>
      </c>
      <c r="E91">
        <v>53131.5</v>
      </c>
      <c r="F91" t="s">
        <v>9</v>
      </c>
      <c r="G91" t="s">
        <v>156</v>
      </c>
    </row>
    <row r="92" spans="1:7" ht="21" customHeight="1" x14ac:dyDescent="0.2">
      <c r="A92">
        <v>45667</v>
      </c>
      <c r="B92">
        <v>45667</v>
      </c>
      <c r="C92" t="s">
        <v>17</v>
      </c>
      <c r="D92">
        <v>-50</v>
      </c>
      <c r="E92">
        <v>53081.5</v>
      </c>
      <c r="F92" t="s">
        <v>9</v>
      </c>
      <c r="G92" t="s">
        <v>157</v>
      </c>
    </row>
    <row r="93" spans="1:7" ht="21" customHeight="1" x14ac:dyDescent="0.2">
      <c r="A93">
        <v>45667</v>
      </c>
      <c r="B93">
        <v>45667</v>
      </c>
      <c r="C93" t="s">
        <v>116</v>
      </c>
      <c r="D93">
        <v>-750</v>
      </c>
      <c r="E93">
        <v>52331.5</v>
      </c>
      <c r="F93" t="s">
        <v>9</v>
      </c>
      <c r="G93" t="s">
        <v>158</v>
      </c>
    </row>
    <row r="94" spans="1:7" ht="21" customHeight="1" x14ac:dyDescent="0.2">
      <c r="A94">
        <v>45668</v>
      </c>
      <c r="B94">
        <v>45668</v>
      </c>
      <c r="C94" t="s">
        <v>62</v>
      </c>
      <c r="D94">
        <v>-13500</v>
      </c>
      <c r="E94">
        <v>38831.5</v>
      </c>
      <c r="F94" t="s">
        <v>9</v>
      </c>
      <c r="G94" t="s">
        <v>159</v>
      </c>
    </row>
    <row r="95" spans="1:7" ht="21" customHeight="1" x14ac:dyDescent="0.2">
      <c r="A95">
        <v>45668</v>
      </c>
      <c r="B95">
        <v>45668</v>
      </c>
      <c r="C95" t="s">
        <v>8</v>
      </c>
      <c r="D95">
        <v>-100</v>
      </c>
      <c r="E95">
        <v>38731.5</v>
      </c>
      <c r="F95" t="s">
        <v>9</v>
      </c>
      <c r="G95" t="s">
        <v>160</v>
      </c>
    </row>
    <row r="96" spans="1:7" ht="21" customHeight="1" x14ac:dyDescent="0.2">
      <c r="A96">
        <v>45669</v>
      </c>
      <c r="B96">
        <v>45669</v>
      </c>
      <c r="C96" t="s">
        <v>8</v>
      </c>
      <c r="D96">
        <v>-1000</v>
      </c>
      <c r="E96">
        <v>37731.5</v>
      </c>
      <c r="F96" t="s">
        <v>9</v>
      </c>
      <c r="G96" t="s">
        <v>161</v>
      </c>
    </row>
    <row r="97" spans="1:7" ht="21" customHeight="1" x14ac:dyDescent="0.2">
      <c r="A97">
        <v>45669</v>
      </c>
      <c r="B97">
        <v>45669</v>
      </c>
      <c r="C97" t="s">
        <v>162</v>
      </c>
      <c r="D97">
        <v>19000</v>
      </c>
      <c r="E97">
        <v>56731.5</v>
      </c>
      <c r="F97" t="s">
        <v>9</v>
      </c>
      <c r="G97" t="s">
        <v>163</v>
      </c>
    </row>
    <row r="98" spans="1:7" ht="21" customHeight="1" x14ac:dyDescent="0.2">
      <c r="A98">
        <v>45669</v>
      </c>
      <c r="B98">
        <v>45669</v>
      </c>
      <c r="C98" t="s">
        <v>17</v>
      </c>
      <c r="D98">
        <v>-50</v>
      </c>
      <c r="E98">
        <v>56681.5</v>
      </c>
      <c r="F98" t="s">
        <v>9</v>
      </c>
      <c r="G98" t="s">
        <v>164</v>
      </c>
    </row>
    <row r="99" spans="1:7" ht="21" customHeight="1" x14ac:dyDescent="0.2">
      <c r="A99">
        <v>45669</v>
      </c>
      <c r="B99">
        <v>45669</v>
      </c>
      <c r="C99" t="s">
        <v>165</v>
      </c>
      <c r="D99">
        <v>5000</v>
      </c>
      <c r="E99">
        <v>61681.5</v>
      </c>
      <c r="F99" t="s">
        <v>9</v>
      </c>
      <c r="G99" t="s">
        <v>166</v>
      </c>
    </row>
    <row r="100" spans="1:7" ht="21" customHeight="1" x14ac:dyDescent="0.2">
      <c r="A100">
        <v>45670</v>
      </c>
      <c r="B100">
        <v>45670</v>
      </c>
      <c r="C100" t="s">
        <v>62</v>
      </c>
      <c r="D100">
        <v>-14750</v>
      </c>
      <c r="E100">
        <v>46931.5</v>
      </c>
      <c r="F100" t="s">
        <v>9</v>
      </c>
      <c r="G100" t="s">
        <v>167</v>
      </c>
    </row>
    <row r="101" spans="1:7" ht="21" customHeight="1" x14ac:dyDescent="0.2">
      <c r="A101">
        <v>45670</v>
      </c>
      <c r="B101">
        <v>45670</v>
      </c>
      <c r="C101" t="s">
        <v>64</v>
      </c>
      <c r="D101">
        <v>-7000</v>
      </c>
      <c r="E101">
        <v>39931.5</v>
      </c>
      <c r="F101" t="s">
        <v>9</v>
      </c>
      <c r="G101" t="s">
        <v>168</v>
      </c>
    </row>
    <row r="102" spans="1:7" ht="13.5" customHeight="1" x14ac:dyDescent="0.2">
      <c r="A102">
        <v>45670</v>
      </c>
      <c r="B102">
        <v>45670</v>
      </c>
      <c r="C102" t="s">
        <v>8</v>
      </c>
      <c r="D102">
        <v>-200</v>
      </c>
      <c r="E102">
        <v>39731.5</v>
      </c>
      <c r="F102" t="s">
        <v>9</v>
      </c>
      <c r="G102" t="s">
        <v>169</v>
      </c>
    </row>
    <row r="103" spans="1:7" ht="16.5" customHeight="1" x14ac:dyDescent="0.2">
      <c r="A103">
        <v>45671</v>
      </c>
      <c r="B103">
        <v>45671</v>
      </c>
      <c r="C103" t="s">
        <v>170</v>
      </c>
      <c r="D103">
        <v>-10000</v>
      </c>
      <c r="E103">
        <v>29731.5</v>
      </c>
      <c r="F103" t="s">
        <v>9</v>
      </c>
      <c r="G103" t="s">
        <v>171</v>
      </c>
    </row>
    <row r="104" spans="1:7" ht="21" customHeight="1" x14ac:dyDescent="0.2">
      <c r="A104">
        <v>45672</v>
      </c>
      <c r="B104">
        <v>45672</v>
      </c>
      <c r="C104" t="s">
        <v>8</v>
      </c>
      <c r="D104">
        <v>-1000</v>
      </c>
      <c r="E104">
        <v>28731.5</v>
      </c>
      <c r="F104" t="s">
        <v>9</v>
      </c>
      <c r="G104" t="s">
        <v>172</v>
      </c>
    </row>
    <row r="105" spans="1:7" ht="21" customHeight="1" x14ac:dyDescent="0.2">
      <c r="A105">
        <v>45672</v>
      </c>
      <c r="B105">
        <v>45672</v>
      </c>
      <c r="C105" t="s">
        <v>8</v>
      </c>
      <c r="D105">
        <v>-1000</v>
      </c>
      <c r="E105">
        <v>27731.5</v>
      </c>
      <c r="F105" t="s">
        <v>9</v>
      </c>
      <c r="G105" t="s">
        <v>173</v>
      </c>
    </row>
    <row r="106" spans="1:7" ht="21" customHeight="1" x14ac:dyDescent="0.2">
      <c r="A106">
        <v>45672</v>
      </c>
      <c r="B106">
        <v>45672</v>
      </c>
      <c r="C106" t="s">
        <v>174</v>
      </c>
      <c r="D106">
        <v>10000</v>
      </c>
      <c r="E106">
        <v>37731.5</v>
      </c>
      <c r="F106" t="s">
        <v>9</v>
      </c>
      <c r="G106" t="s">
        <v>175</v>
      </c>
    </row>
    <row r="107" spans="1:7" ht="21" customHeight="1" x14ac:dyDescent="0.2">
      <c r="A107">
        <v>45672</v>
      </c>
      <c r="B107">
        <v>45672</v>
      </c>
      <c r="C107" t="s">
        <v>17</v>
      </c>
      <c r="D107">
        <v>-50</v>
      </c>
      <c r="E107">
        <v>37681.5</v>
      </c>
      <c r="F107" t="s">
        <v>9</v>
      </c>
      <c r="G107" t="s">
        <v>176</v>
      </c>
    </row>
    <row r="108" spans="1:7" ht="21" customHeight="1" x14ac:dyDescent="0.2">
      <c r="A108">
        <v>45675</v>
      </c>
      <c r="B108">
        <v>45675</v>
      </c>
      <c r="C108" t="s">
        <v>8</v>
      </c>
      <c r="D108">
        <v>-100</v>
      </c>
      <c r="E108">
        <v>37581.5</v>
      </c>
      <c r="F108" t="s">
        <v>9</v>
      </c>
      <c r="G108" t="s">
        <v>177</v>
      </c>
    </row>
    <row r="109" spans="1:7" ht="21" customHeight="1" x14ac:dyDescent="0.2">
      <c r="A109">
        <v>45675</v>
      </c>
      <c r="B109">
        <v>45675</v>
      </c>
      <c r="C109" t="s">
        <v>178</v>
      </c>
      <c r="D109">
        <v>3000</v>
      </c>
      <c r="E109">
        <v>40581.5</v>
      </c>
      <c r="F109" t="s">
        <v>9</v>
      </c>
      <c r="G109" t="s">
        <v>179</v>
      </c>
    </row>
    <row r="110" spans="1:7" ht="21" customHeight="1" x14ac:dyDescent="0.2">
      <c r="A110">
        <v>45675</v>
      </c>
      <c r="B110">
        <v>45675</v>
      </c>
      <c r="C110" t="s">
        <v>178</v>
      </c>
      <c r="D110">
        <v>3000</v>
      </c>
      <c r="E110">
        <v>43581.5</v>
      </c>
      <c r="F110" t="s">
        <v>9</v>
      </c>
      <c r="G110" t="s">
        <v>180</v>
      </c>
    </row>
    <row r="111" spans="1:7" ht="21" customHeight="1" x14ac:dyDescent="0.2">
      <c r="A111">
        <v>45675</v>
      </c>
      <c r="B111">
        <v>45675</v>
      </c>
      <c r="C111" t="s">
        <v>64</v>
      </c>
      <c r="D111">
        <v>-6000</v>
      </c>
      <c r="E111">
        <v>37581.5</v>
      </c>
      <c r="F111" t="s">
        <v>9</v>
      </c>
      <c r="G111" t="s">
        <v>181</v>
      </c>
    </row>
    <row r="112" spans="1:7" ht="21" customHeight="1" x14ac:dyDescent="0.2">
      <c r="A112">
        <v>45676</v>
      </c>
      <c r="B112">
        <v>45676</v>
      </c>
      <c r="C112" t="s">
        <v>88</v>
      </c>
      <c r="D112">
        <v>50000</v>
      </c>
      <c r="E112">
        <v>87581.5</v>
      </c>
      <c r="F112" t="s">
        <v>9</v>
      </c>
      <c r="G112" t="s">
        <v>182</v>
      </c>
    </row>
    <row r="113" spans="1:7" ht="21" customHeight="1" x14ac:dyDescent="0.2">
      <c r="A113">
        <v>45676</v>
      </c>
      <c r="B113">
        <v>45676</v>
      </c>
      <c r="C113" t="s">
        <v>17</v>
      </c>
      <c r="D113">
        <v>-50</v>
      </c>
      <c r="E113">
        <v>87531.5</v>
      </c>
      <c r="F113" t="s">
        <v>9</v>
      </c>
      <c r="G113" t="s">
        <v>183</v>
      </c>
    </row>
    <row r="114" spans="1:7" ht="21" customHeight="1" x14ac:dyDescent="0.2">
      <c r="A114">
        <v>45676</v>
      </c>
      <c r="B114">
        <v>45676</v>
      </c>
      <c r="C114" t="s">
        <v>8</v>
      </c>
      <c r="D114">
        <v>-500</v>
      </c>
      <c r="E114">
        <v>87031.5</v>
      </c>
      <c r="F114" t="s">
        <v>9</v>
      </c>
      <c r="G114" t="s">
        <v>184</v>
      </c>
    </row>
    <row r="115" spans="1:7" ht="21" customHeight="1" x14ac:dyDescent="0.2">
      <c r="A115">
        <v>45678</v>
      </c>
      <c r="B115">
        <v>45678</v>
      </c>
      <c r="C115" t="s">
        <v>8</v>
      </c>
      <c r="D115">
        <v>-100</v>
      </c>
      <c r="E115">
        <v>86931.5</v>
      </c>
      <c r="F115" t="s">
        <v>9</v>
      </c>
      <c r="G115" t="s">
        <v>185</v>
      </c>
    </row>
    <row r="116" spans="1:7" ht="21" customHeight="1" x14ac:dyDescent="0.2">
      <c r="A116">
        <v>45678</v>
      </c>
      <c r="B116">
        <v>45678</v>
      </c>
      <c r="C116" t="s">
        <v>8</v>
      </c>
      <c r="D116">
        <v>-1000</v>
      </c>
      <c r="E116">
        <v>85931.5</v>
      </c>
      <c r="F116" t="s">
        <v>9</v>
      </c>
      <c r="G116" t="s">
        <v>186</v>
      </c>
    </row>
    <row r="117" spans="1:7" ht="21" customHeight="1" x14ac:dyDescent="0.2">
      <c r="A117">
        <v>45678</v>
      </c>
      <c r="B117">
        <v>45678</v>
      </c>
      <c r="C117" t="s">
        <v>8</v>
      </c>
      <c r="D117">
        <v>-100</v>
      </c>
      <c r="E117">
        <v>85831.5</v>
      </c>
      <c r="F117" t="s">
        <v>9</v>
      </c>
      <c r="G117" t="s">
        <v>187</v>
      </c>
    </row>
    <row r="118" spans="1:7" ht="21" customHeight="1" x14ac:dyDescent="0.2">
      <c r="A118">
        <v>45679</v>
      </c>
      <c r="B118">
        <v>45679</v>
      </c>
      <c r="C118" t="s">
        <v>69</v>
      </c>
      <c r="D118">
        <v>15000</v>
      </c>
      <c r="E118">
        <v>100831.5</v>
      </c>
      <c r="F118" t="s">
        <v>9</v>
      </c>
      <c r="G118" t="s">
        <v>188</v>
      </c>
    </row>
    <row r="119" spans="1:7" ht="21" customHeight="1" x14ac:dyDescent="0.2">
      <c r="A119">
        <v>45679</v>
      </c>
      <c r="B119">
        <v>45679</v>
      </c>
      <c r="C119" t="s">
        <v>17</v>
      </c>
      <c r="D119">
        <v>-50</v>
      </c>
      <c r="E119">
        <v>100781.5</v>
      </c>
      <c r="F119" t="s">
        <v>9</v>
      </c>
      <c r="G119" t="s">
        <v>189</v>
      </c>
    </row>
    <row r="120" spans="1:7" ht="21" customHeight="1" x14ac:dyDescent="0.2">
      <c r="A120">
        <v>45679</v>
      </c>
      <c r="B120">
        <v>45679</v>
      </c>
      <c r="C120" t="s">
        <v>190</v>
      </c>
      <c r="D120">
        <v>-3000</v>
      </c>
      <c r="E120">
        <v>97781.5</v>
      </c>
      <c r="F120" t="s">
        <v>9</v>
      </c>
      <c r="G120" t="s">
        <v>191</v>
      </c>
    </row>
    <row r="121" spans="1:7" ht="21" customHeight="1" x14ac:dyDescent="0.2">
      <c r="A121">
        <v>45680</v>
      </c>
      <c r="B121">
        <v>45680</v>
      </c>
      <c r="C121" t="s">
        <v>192</v>
      </c>
      <c r="D121">
        <v>-9000</v>
      </c>
      <c r="E121">
        <v>88781.5</v>
      </c>
      <c r="F121" t="s">
        <v>9</v>
      </c>
      <c r="G121" t="s">
        <v>193</v>
      </c>
    </row>
    <row r="122" spans="1:7" ht="21" customHeight="1" x14ac:dyDescent="0.2">
      <c r="A122">
        <v>45680</v>
      </c>
      <c r="B122">
        <v>45680</v>
      </c>
      <c r="C122" t="s">
        <v>194</v>
      </c>
      <c r="D122">
        <v>-2100</v>
      </c>
      <c r="E122">
        <v>86681.5</v>
      </c>
      <c r="F122" t="s">
        <v>9</v>
      </c>
      <c r="G122" t="s">
        <v>195</v>
      </c>
    </row>
    <row r="123" spans="1:7" ht="21" customHeight="1" x14ac:dyDescent="0.2">
      <c r="A123">
        <v>45680</v>
      </c>
      <c r="B123">
        <v>45680</v>
      </c>
      <c r="C123" t="s">
        <v>8</v>
      </c>
      <c r="D123">
        <v>-50</v>
      </c>
      <c r="E123">
        <v>86631.5</v>
      </c>
      <c r="F123" t="s">
        <v>9</v>
      </c>
      <c r="G123" t="s">
        <v>196</v>
      </c>
    </row>
    <row r="124" spans="1:7" ht="21" customHeight="1" x14ac:dyDescent="0.2">
      <c r="A124">
        <v>45681</v>
      </c>
      <c r="B124">
        <v>45681</v>
      </c>
      <c r="C124" t="s">
        <v>8</v>
      </c>
      <c r="D124">
        <v>-1000</v>
      </c>
      <c r="E124">
        <v>85631.5</v>
      </c>
      <c r="F124" t="s">
        <v>9</v>
      </c>
      <c r="G124" t="s">
        <v>197</v>
      </c>
    </row>
    <row r="125" spans="1:7" ht="21" customHeight="1" x14ac:dyDescent="0.2">
      <c r="A125">
        <v>45682</v>
      </c>
      <c r="B125">
        <v>45682</v>
      </c>
      <c r="C125" t="s">
        <v>8</v>
      </c>
      <c r="D125">
        <v>-100</v>
      </c>
      <c r="E125">
        <v>85531.5</v>
      </c>
      <c r="F125" t="s">
        <v>9</v>
      </c>
      <c r="G125" t="s">
        <v>198</v>
      </c>
    </row>
    <row r="126" spans="1:7" ht="21" customHeight="1" x14ac:dyDescent="0.2">
      <c r="A126">
        <v>45682</v>
      </c>
      <c r="B126">
        <v>45682</v>
      </c>
      <c r="C126" t="s">
        <v>199</v>
      </c>
      <c r="D126">
        <v>-800</v>
      </c>
      <c r="E126">
        <v>84731.5</v>
      </c>
      <c r="F126" t="s">
        <v>9</v>
      </c>
      <c r="G126" t="s">
        <v>200</v>
      </c>
    </row>
    <row r="127" spans="1:7" ht="21" customHeight="1" x14ac:dyDescent="0.2">
      <c r="A127">
        <v>45682</v>
      </c>
      <c r="B127">
        <v>45682</v>
      </c>
      <c r="C127" t="s">
        <v>88</v>
      </c>
      <c r="D127">
        <v>30000</v>
      </c>
      <c r="E127">
        <v>114731.5</v>
      </c>
      <c r="F127" t="s">
        <v>9</v>
      </c>
      <c r="G127" t="s">
        <v>201</v>
      </c>
    </row>
    <row r="128" spans="1:7" ht="21" customHeight="1" x14ac:dyDescent="0.2">
      <c r="A128">
        <v>45682</v>
      </c>
      <c r="B128">
        <v>45682</v>
      </c>
      <c r="C128" t="s">
        <v>17</v>
      </c>
      <c r="D128">
        <v>-50</v>
      </c>
      <c r="E128">
        <v>114681.5</v>
      </c>
      <c r="F128" t="s">
        <v>9</v>
      </c>
      <c r="G128" t="s">
        <v>202</v>
      </c>
    </row>
    <row r="129" spans="1:7" ht="21" customHeight="1" x14ac:dyDescent="0.2">
      <c r="A129">
        <v>45683</v>
      </c>
      <c r="B129">
        <v>45683</v>
      </c>
      <c r="C129" t="s">
        <v>203</v>
      </c>
      <c r="D129">
        <v>-5200</v>
      </c>
      <c r="E129">
        <v>109481.5</v>
      </c>
      <c r="F129" t="s">
        <v>9</v>
      </c>
      <c r="G129" t="s">
        <v>204</v>
      </c>
    </row>
    <row r="130" spans="1:7" ht="21" customHeight="1" x14ac:dyDescent="0.2">
      <c r="A130">
        <v>45683</v>
      </c>
      <c r="B130">
        <v>45683</v>
      </c>
      <c r="C130" t="s">
        <v>8</v>
      </c>
      <c r="D130">
        <v>-1000</v>
      </c>
      <c r="E130">
        <v>108481.5</v>
      </c>
      <c r="F130" t="s">
        <v>9</v>
      </c>
      <c r="G130" t="s">
        <v>205</v>
      </c>
    </row>
    <row r="131" spans="1:7" ht="21" customHeight="1" x14ac:dyDescent="0.2">
      <c r="A131">
        <v>45683</v>
      </c>
      <c r="B131">
        <v>45683</v>
      </c>
      <c r="C131" t="s">
        <v>8</v>
      </c>
      <c r="D131">
        <v>-100</v>
      </c>
      <c r="E131">
        <v>108381.5</v>
      </c>
      <c r="F131" t="s">
        <v>9</v>
      </c>
      <c r="G131" t="s">
        <v>206</v>
      </c>
    </row>
    <row r="132" spans="1:7" ht="21" customHeight="1" x14ac:dyDescent="0.2">
      <c r="A132">
        <v>45684</v>
      </c>
      <c r="B132">
        <v>45684</v>
      </c>
      <c r="C132" t="s">
        <v>8</v>
      </c>
      <c r="D132">
        <v>-50</v>
      </c>
      <c r="E132">
        <v>108331.5</v>
      </c>
      <c r="F132" t="s">
        <v>9</v>
      </c>
      <c r="G132" t="s">
        <v>207</v>
      </c>
    </row>
    <row r="133" spans="1:7" ht="21" customHeight="1" x14ac:dyDescent="0.2">
      <c r="A133">
        <v>45685</v>
      </c>
      <c r="B133">
        <v>45685</v>
      </c>
      <c r="C133" t="s">
        <v>8</v>
      </c>
      <c r="D133">
        <v>-100</v>
      </c>
      <c r="E133">
        <v>108231.5</v>
      </c>
      <c r="F133" t="s">
        <v>9</v>
      </c>
      <c r="G133" t="s">
        <v>208</v>
      </c>
    </row>
    <row r="134" spans="1:7" ht="21" customHeight="1" x14ac:dyDescent="0.2">
      <c r="A134">
        <v>45686</v>
      </c>
      <c r="B134">
        <v>45686</v>
      </c>
      <c r="C134" t="s">
        <v>8</v>
      </c>
      <c r="D134">
        <v>-1000</v>
      </c>
      <c r="E134">
        <v>107231.5</v>
      </c>
      <c r="F134" t="s">
        <v>9</v>
      </c>
      <c r="G134" t="s">
        <v>209</v>
      </c>
    </row>
    <row r="135" spans="1:7" ht="21" customHeight="1" x14ac:dyDescent="0.2">
      <c r="A135">
        <v>45686</v>
      </c>
      <c r="B135">
        <v>45686</v>
      </c>
      <c r="C135" t="s">
        <v>69</v>
      </c>
      <c r="D135">
        <v>40000</v>
      </c>
      <c r="E135">
        <v>147231.5</v>
      </c>
      <c r="F135" t="s">
        <v>9</v>
      </c>
      <c r="G135" t="s">
        <v>210</v>
      </c>
    </row>
    <row r="136" spans="1:7" ht="13.5" customHeight="1" x14ac:dyDescent="0.2">
      <c r="A136">
        <v>45686</v>
      </c>
      <c r="B136">
        <v>45686</v>
      </c>
      <c r="C136" t="s">
        <v>17</v>
      </c>
      <c r="D136">
        <v>-50</v>
      </c>
      <c r="E136">
        <v>147181.5</v>
      </c>
      <c r="F136" t="s">
        <v>9</v>
      </c>
      <c r="G136"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election sqref="A1:H19"/>
    </sheetView>
  </sheetViews>
  <sheetFormatPr defaultRowHeight="12.75" x14ac:dyDescent="0.2"/>
  <cols>
    <col min="1" max="2" width="4.1640625" customWidth="1"/>
    <col min="3" max="3" width="9.33203125" customWidth="1"/>
    <col min="4" max="4" width="42.83203125" customWidth="1"/>
    <col min="5" max="5" width="10.1640625" customWidth="1"/>
    <col min="6" max="7" width="8.5" customWidth="1"/>
    <col min="8" max="8" width="21.83203125" customWidth="1"/>
  </cols>
  <sheetData>
    <row r="1" spans="1:8" ht="16.5" customHeight="1" x14ac:dyDescent="0.2">
      <c r="A1" t="s">
        <v>212</v>
      </c>
      <c r="B1">
        <v>2025</v>
      </c>
      <c r="C1">
        <v>45687</v>
      </c>
      <c r="D1" t="s">
        <v>213</v>
      </c>
      <c r="E1">
        <v>-5000</v>
      </c>
      <c r="F1">
        <v>142181.5</v>
      </c>
      <c r="G1" t="s">
        <v>9</v>
      </c>
      <c r="H1" t="s">
        <v>214</v>
      </c>
    </row>
    <row r="2" spans="1:8" ht="21" customHeight="1" x14ac:dyDescent="0.2">
      <c r="A2" t="s">
        <v>212</v>
      </c>
      <c r="B2">
        <v>2025</v>
      </c>
      <c r="C2">
        <v>45687</v>
      </c>
      <c r="D2" t="s">
        <v>69</v>
      </c>
      <c r="E2">
        <v>10000</v>
      </c>
      <c r="F2">
        <v>152181.5</v>
      </c>
      <c r="G2" t="s">
        <v>9</v>
      </c>
      <c r="H2" t="s">
        <v>215</v>
      </c>
    </row>
    <row r="3" spans="1:8" ht="21" customHeight="1" x14ac:dyDescent="0.2">
      <c r="A3" t="s">
        <v>212</v>
      </c>
      <c r="B3">
        <v>2025</v>
      </c>
      <c r="C3">
        <v>45687</v>
      </c>
      <c r="D3" t="s">
        <v>17</v>
      </c>
      <c r="E3">
        <v>-50</v>
      </c>
      <c r="F3">
        <v>152131.5</v>
      </c>
      <c r="G3" t="s">
        <v>9</v>
      </c>
      <c r="H3" t="s">
        <v>216</v>
      </c>
    </row>
    <row r="4" spans="1:8" ht="21" customHeight="1" x14ac:dyDescent="0.2">
      <c r="A4" t="s">
        <v>212</v>
      </c>
      <c r="B4">
        <v>2025</v>
      </c>
      <c r="C4">
        <v>45687</v>
      </c>
      <c r="D4" t="s">
        <v>217</v>
      </c>
      <c r="E4">
        <v>-22000</v>
      </c>
      <c r="F4">
        <v>130131.5</v>
      </c>
      <c r="G4" t="s">
        <v>9</v>
      </c>
      <c r="H4" t="s">
        <v>218</v>
      </c>
    </row>
    <row r="5" spans="1:8" ht="21" customHeight="1" x14ac:dyDescent="0.2">
      <c r="A5" t="s">
        <v>219</v>
      </c>
      <c r="B5">
        <v>2025</v>
      </c>
      <c r="C5">
        <v>45688</v>
      </c>
      <c r="D5" t="s">
        <v>220</v>
      </c>
      <c r="E5">
        <v>-1500</v>
      </c>
      <c r="F5">
        <v>128631.5</v>
      </c>
      <c r="G5" t="s">
        <v>9</v>
      </c>
      <c r="H5" t="s">
        <v>221</v>
      </c>
    </row>
    <row r="6" spans="1:8" ht="21" customHeight="1" x14ac:dyDescent="0.2">
      <c r="A6" t="s">
        <v>219</v>
      </c>
      <c r="B6">
        <v>2025</v>
      </c>
      <c r="C6">
        <v>45688</v>
      </c>
      <c r="D6" t="s">
        <v>8</v>
      </c>
      <c r="E6">
        <v>-1000</v>
      </c>
      <c r="F6">
        <v>127631.5</v>
      </c>
      <c r="G6" t="s">
        <v>9</v>
      </c>
      <c r="H6" t="s">
        <v>222</v>
      </c>
    </row>
    <row r="7" spans="1:8" ht="21" customHeight="1" x14ac:dyDescent="0.2">
      <c r="A7" t="s">
        <v>219</v>
      </c>
      <c r="B7">
        <v>2025</v>
      </c>
      <c r="C7">
        <v>45688</v>
      </c>
      <c r="D7" t="s">
        <v>223</v>
      </c>
      <c r="E7">
        <v>-7000</v>
      </c>
      <c r="F7">
        <v>120631.5</v>
      </c>
      <c r="G7" t="s">
        <v>9</v>
      </c>
      <c r="H7" t="s">
        <v>224</v>
      </c>
    </row>
    <row r="8" spans="1:8" ht="21" customHeight="1" x14ac:dyDescent="0.2">
      <c r="A8" t="s">
        <v>219</v>
      </c>
      <c r="B8">
        <v>2025</v>
      </c>
      <c r="C8">
        <v>45688</v>
      </c>
      <c r="D8" t="s">
        <v>225</v>
      </c>
      <c r="E8">
        <v>8000</v>
      </c>
      <c r="F8">
        <v>128631.5</v>
      </c>
      <c r="G8" t="s">
        <v>9</v>
      </c>
      <c r="H8" t="s">
        <v>226</v>
      </c>
    </row>
    <row r="9" spans="1:8" ht="33" customHeight="1" x14ac:dyDescent="0.2">
      <c r="A9" t="s">
        <v>219</v>
      </c>
      <c r="B9">
        <v>2025</v>
      </c>
      <c r="C9">
        <v>45688</v>
      </c>
      <c r="D9" t="s">
        <v>227</v>
      </c>
      <c r="E9">
        <v>-1000</v>
      </c>
      <c r="F9">
        <v>127631.5</v>
      </c>
      <c r="G9" t="s">
        <v>9</v>
      </c>
      <c r="H9" t="s">
        <v>228</v>
      </c>
    </row>
    <row r="10" spans="1:8" ht="21" customHeight="1" x14ac:dyDescent="0.2">
      <c r="A10" t="s">
        <v>229</v>
      </c>
      <c r="B10">
        <v>2025</v>
      </c>
      <c r="C10">
        <v>45690</v>
      </c>
      <c r="D10" t="s">
        <v>88</v>
      </c>
      <c r="E10">
        <v>50000</v>
      </c>
      <c r="F10">
        <v>177631.5</v>
      </c>
      <c r="G10" t="s">
        <v>9</v>
      </c>
      <c r="H10" t="s">
        <v>230</v>
      </c>
    </row>
    <row r="11" spans="1:8" ht="21" customHeight="1" x14ac:dyDescent="0.2">
      <c r="A11" t="s">
        <v>229</v>
      </c>
      <c r="B11">
        <v>2025</v>
      </c>
      <c r="C11">
        <v>45690</v>
      </c>
      <c r="D11" t="s">
        <v>17</v>
      </c>
      <c r="E11">
        <v>-50</v>
      </c>
      <c r="F11">
        <v>177581.5</v>
      </c>
      <c r="G11" t="s">
        <v>9</v>
      </c>
      <c r="H11" t="s">
        <v>231</v>
      </c>
    </row>
    <row r="12" spans="1:8" ht="21" customHeight="1" x14ac:dyDescent="0.2">
      <c r="A12" t="s">
        <v>229</v>
      </c>
      <c r="B12">
        <v>2025</v>
      </c>
      <c r="C12">
        <v>45690</v>
      </c>
      <c r="D12" t="s">
        <v>8</v>
      </c>
      <c r="E12">
        <v>-1000</v>
      </c>
      <c r="F12">
        <v>175581.5</v>
      </c>
      <c r="G12" t="s">
        <v>9</v>
      </c>
      <c r="H12" t="s">
        <v>232</v>
      </c>
    </row>
    <row r="13" spans="1:8" ht="21" customHeight="1" x14ac:dyDescent="0.2">
      <c r="A13" t="s">
        <v>233</v>
      </c>
      <c r="B13">
        <v>2025</v>
      </c>
      <c r="C13">
        <v>45692</v>
      </c>
      <c r="D13" t="s">
        <v>8</v>
      </c>
      <c r="E13">
        <v>-1000</v>
      </c>
      <c r="F13">
        <v>175581.5</v>
      </c>
      <c r="G13" t="s">
        <v>9</v>
      </c>
      <c r="H13" t="s">
        <v>234</v>
      </c>
    </row>
    <row r="14" spans="1:8" ht="21" customHeight="1" x14ac:dyDescent="0.2">
      <c r="A14" t="s">
        <v>233</v>
      </c>
      <c r="B14">
        <v>2025</v>
      </c>
      <c r="C14">
        <v>45692</v>
      </c>
      <c r="D14" t="s">
        <v>235</v>
      </c>
      <c r="E14">
        <v>-2000</v>
      </c>
      <c r="F14">
        <v>173581.5</v>
      </c>
      <c r="G14" t="s">
        <v>9</v>
      </c>
      <c r="H14" t="s">
        <v>236</v>
      </c>
    </row>
    <row r="15" spans="1:8" ht="21" customHeight="1" x14ac:dyDescent="0.2">
      <c r="A15" t="s">
        <v>237</v>
      </c>
      <c r="B15">
        <v>2025</v>
      </c>
      <c r="C15">
        <v>45694</v>
      </c>
      <c r="D15" t="s">
        <v>64</v>
      </c>
      <c r="E15">
        <v>-1000</v>
      </c>
      <c r="F15">
        <v>172581.5</v>
      </c>
      <c r="G15" t="s">
        <v>9</v>
      </c>
      <c r="H15" t="s">
        <v>238</v>
      </c>
    </row>
    <row r="16" spans="1:8" ht="21" customHeight="1" x14ac:dyDescent="0.2">
      <c r="A16" t="s">
        <v>237</v>
      </c>
      <c r="B16">
        <v>2025</v>
      </c>
      <c r="C16">
        <v>45694</v>
      </c>
      <c r="D16" t="s">
        <v>64</v>
      </c>
      <c r="E16">
        <v>-1000</v>
      </c>
      <c r="F16">
        <v>171581.5</v>
      </c>
      <c r="G16" t="s">
        <v>9</v>
      </c>
      <c r="H16" t="s">
        <v>239</v>
      </c>
    </row>
    <row r="17" spans="1:8" ht="21" customHeight="1" x14ac:dyDescent="0.2">
      <c r="A17" t="s">
        <v>240</v>
      </c>
      <c r="B17">
        <v>2025</v>
      </c>
      <c r="C17">
        <v>45695</v>
      </c>
      <c r="D17" t="s">
        <v>241</v>
      </c>
      <c r="E17">
        <v>-1500</v>
      </c>
      <c r="F17">
        <v>170081.5</v>
      </c>
      <c r="G17" t="s">
        <v>9</v>
      </c>
      <c r="H17" t="s">
        <v>242</v>
      </c>
    </row>
    <row r="18" spans="1:8" ht="21" customHeight="1" x14ac:dyDescent="0.2">
      <c r="A18" t="s">
        <v>240</v>
      </c>
      <c r="B18">
        <v>2025</v>
      </c>
      <c r="C18">
        <v>45695</v>
      </c>
      <c r="D18" t="s">
        <v>69</v>
      </c>
      <c r="E18">
        <v>20000</v>
      </c>
      <c r="F18">
        <v>190081.5</v>
      </c>
      <c r="G18" t="s">
        <v>9</v>
      </c>
      <c r="H18" t="s">
        <v>243</v>
      </c>
    </row>
    <row r="19" spans="1:8" ht="20.45" customHeight="1" x14ac:dyDescent="0.2">
      <c r="A19" t="s">
        <v>240</v>
      </c>
      <c r="B19">
        <v>2025</v>
      </c>
      <c r="C19">
        <v>45695</v>
      </c>
      <c r="D19" t="s">
        <v>17</v>
      </c>
      <c r="E19">
        <v>-50</v>
      </c>
      <c r="F19">
        <v>190031.5</v>
      </c>
      <c r="G19" t="s">
        <v>9</v>
      </c>
      <c r="H19" t="s">
        <v>244</v>
      </c>
    </row>
    <row r="20" spans="1:8" ht="408.95" customHeight="1" x14ac:dyDescent="0.2"/>
    <row r="21" spans="1:8" ht="8.1" customHeight="1" x14ac:dyDescent="0.2"/>
    <row r="22" spans="1:8" ht="63" customHeight="1" x14ac:dyDescent="0.2"/>
    <row r="23" spans="1:8" ht="11.1"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Purpose</vt:lpstr>
      <vt:lpstr>Transaction by month</vt:lpstr>
      <vt:lpstr>Sheet1</vt:lpstr>
      <vt:lpstr>Sheet2</vt:lpstr>
      <vt:lpstr>Raw data</vt:lpstr>
      <vt:lpstr>Sheet3</vt:lpstr>
      <vt:lpstr>Table 2</vt:lpstr>
      <vt:lpstr>Table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Opay</dc:title>
  <dc:creator>michael christopher</dc:creator>
  <cp:lastModifiedBy>michael christopher</cp:lastModifiedBy>
  <dcterms:created xsi:type="dcterms:W3CDTF">2025-02-08T12:24:24Z</dcterms:created>
  <dcterms:modified xsi:type="dcterms:W3CDTF">2025-02-14T12:14:42Z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2025-02-08T00:00:00Z</vt:filetime>
  </property>
  <property fmtid="{D5CDD505-2E9C-101B-9397-08002B2CF9AE}" pid="3" name="LastSaved">
    <vt:filetime>2025-02-08T00:00:00Z</vt:filetime>
  </property>
  <property fmtid="{D5CDD505-2E9C-101B-9397-08002B2CF9AE}" pid="4" name="Producer">
    <vt:lpwstr>iText 2.1.7 by 1T3XT</vt:lpwstr>
  </property>
</Properties>
</file>