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aghods/Dropbox/Within Host HIV and nutrition/MatlabCode/ModelSelection_4_Data_sets/"/>
    </mc:Choice>
  </mc:AlternateContent>
  <xr:revisionPtr revIDLastSave="0" documentId="13_ncr:1_{5F84B996-CD86-5242-8BFB-69C02154BD61}" xr6:coauthVersionLast="47" xr6:coauthVersionMax="47" xr10:uidLastSave="{00000000-0000-0000-0000-000000000000}"/>
  <bookViews>
    <workbookView xWindow="25600" yWindow="500" windowWidth="25600" windowHeight="28300" xr2:uid="{9A1437EB-C800-3A46-A3F2-DF5EE2DC70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1" l="1"/>
  <c r="C3" i="1"/>
  <c r="D3" i="1"/>
  <c r="E3" i="1"/>
  <c r="F3" i="1"/>
  <c r="B5" i="1" s="1"/>
  <c r="G3" i="1"/>
  <c r="H3" i="1"/>
  <c r="I3" i="1"/>
  <c r="J3" i="1"/>
  <c r="K3" i="1"/>
  <c r="L3" i="1"/>
  <c r="M3" i="1"/>
  <c r="N3" i="1"/>
  <c r="O3" i="1"/>
  <c r="P3" i="1"/>
  <c r="Q3" i="1"/>
  <c r="B3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C1" i="1"/>
  <c r="B8" i="1" l="1"/>
  <c r="F5" i="1" s="1"/>
  <c r="D5" i="1" l="1"/>
  <c r="E5" i="1"/>
  <c r="M5" i="1"/>
  <c r="I5" i="1"/>
  <c r="R5" i="1"/>
  <c r="K5" i="1"/>
  <c r="L5" i="1"/>
  <c r="N5" i="1"/>
  <c r="J5" i="1"/>
  <c r="C5" i="1"/>
  <c r="G5" i="1"/>
  <c r="O5" i="1"/>
  <c r="H5" i="1"/>
  <c r="P5" i="1"/>
  <c r="Q5" i="1"/>
</calcChain>
</file>

<file path=xl/sharedStrings.xml><?xml version="1.0" encoding="utf-8"?>
<sst xmlns="http://schemas.openxmlformats.org/spreadsheetml/2006/main" count="5" uniqueCount="5">
  <si>
    <t>Model #</t>
  </si>
  <si>
    <t xml:space="preserve">AIC </t>
  </si>
  <si>
    <t>Delta J</t>
  </si>
  <si>
    <t>SSE</t>
  </si>
  <si>
    <t>Relative Likelihood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</si>
</sst>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CE237-1FE2-834B-8A32-BEA662B64076}">
  <dimension ref="A1:R8"/>
  <sheetViews>
    <sheetView tabSelected="1" zoomScale="177" workbookViewId="0">
      <selection activeCell="H5" sqref="H5"/>
    </sheetView>
  </sheetViews>
  <sheetFormatPr baseColWidth="10" defaultRowHeight="16" x14ac:dyDescent="0.2"/>
  <cols>
    <col min="1" max="1" width="16.1640625" customWidth="1"/>
    <col min="2" max="3" width="12.1640625" bestFit="1" customWidth="1"/>
    <col min="11" max="11" width="10.83203125" style="1"/>
  </cols>
  <sheetData>
    <row r="1" spans="1:18" x14ac:dyDescent="0.2">
      <c r="A1" t="s">
        <v>0</v>
      </c>
      <c r="B1">
        <v>1</v>
      </c>
      <c r="C1">
        <f>B1+1</f>
        <v>2</v>
      </c>
      <c r="D1">
        <f t="shared" ref="D1:R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 s="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>N1+1</f>
        <v>14</v>
      </c>
      <c r="P1">
        <f t="shared" si="0"/>
        <v>15</v>
      </c>
      <c r="Q1">
        <f t="shared" si="0"/>
        <v>16</v>
      </c>
      <c r="R1">
        <f t="shared" si="0"/>
        <v>17</v>
      </c>
    </row>
    <row r="2" spans="1:18" x14ac:dyDescent="0.2">
      <c r="A2" t="s">
        <v>1</v>
      </c>
      <c r="B2">
        <v>41.611400000000003</v>
      </c>
      <c r="C2">
        <v>59.653199999999998</v>
      </c>
      <c r="D2">
        <v>59.6554</v>
      </c>
      <c r="E2">
        <v>82.212100000000007</v>
      </c>
      <c r="F2">
        <v>59.9238</v>
      </c>
      <c r="G2">
        <v>82.406899999999993</v>
      </c>
      <c r="H2">
        <v>82.3</v>
      </c>
      <c r="I2">
        <v>111.211</v>
      </c>
      <c r="J2">
        <v>53.033900000000003</v>
      </c>
      <c r="K2" s="1">
        <v>76.379499999999993</v>
      </c>
      <c r="L2">
        <v>75.862499999999997</v>
      </c>
      <c r="M2">
        <v>99.800200000000004</v>
      </c>
      <c r="N2">
        <v>76.0535</v>
      </c>
      <c r="O2">
        <v>103.72499999999999</v>
      </c>
      <c r="P2">
        <v>105.09399999999999</v>
      </c>
      <c r="Q2">
        <v>143.81</v>
      </c>
      <c r="R2">
        <v>284.38799999999998</v>
      </c>
    </row>
    <row r="3" spans="1:18" x14ac:dyDescent="0.2">
      <c r="A3" t="s">
        <v>2</v>
      </c>
      <c r="B3">
        <f>B2-$B$2</f>
        <v>0</v>
      </c>
      <c r="C3">
        <f>C2-$B$2</f>
        <v>18.041799999999995</v>
      </c>
      <c r="D3">
        <f t="shared" ref="D3:R3" si="1">D2-$B$2</f>
        <v>18.043999999999997</v>
      </c>
      <c r="E3">
        <f t="shared" si="1"/>
        <v>40.600700000000003</v>
      </c>
      <c r="F3">
        <f t="shared" si="1"/>
        <v>18.312399999999997</v>
      </c>
      <c r="G3">
        <f t="shared" si="1"/>
        <v>40.79549999999999</v>
      </c>
      <c r="H3">
        <f t="shared" si="1"/>
        <v>40.688599999999994</v>
      </c>
      <c r="I3">
        <f t="shared" si="1"/>
        <v>69.599599999999995</v>
      </c>
      <c r="J3">
        <f t="shared" si="1"/>
        <v>11.422499999999999</v>
      </c>
      <c r="K3" s="1">
        <f t="shared" si="1"/>
        <v>34.76809999999999</v>
      </c>
      <c r="L3">
        <f t="shared" si="1"/>
        <v>34.251099999999994</v>
      </c>
      <c r="M3">
        <f t="shared" si="1"/>
        <v>58.188800000000001</v>
      </c>
      <c r="N3">
        <f t="shared" si="1"/>
        <v>34.442099999999996</v>
      </c>
      <c r="O3">
        <f t="shared" si="1"/>
        <v>62.113599999999991</v>
      </c>
      <c r="P3">
        <f t="shared" si="1"/>
        <v>63.482599999999991</v>
      </c>
      <c r="Q3">
        <f t="shared" si="1"/>
        <v>102.1986</v>
      </c>
      <c r="R3">
        <f t="shared" si="1"/>
        <v>242.77659999999997</v>
      </c>
    </row>
    <row r="4" spans="1:18" x14ac:dyDescent="0.2">
      <c r="A4" t="s">
        <v>3</v>
      </c>
      <c r="B4">
        <v>3.3273299999999999</v>
      </c>
      <c r="C4">
        <v>3.3270300000000002</v>
      </c>
      <c r="D4">
        <v>3.32728</v>
      </c>
      <c r="E4">
        <v>3.32741</v>
      </c>
      <c r="F4" s="2">
        <v>3.3582200000000002</v>
      </c>
      <c r="G4">
        <v>3.34985</v>
      </c>
      <c r="H4">
        <v>3.33751</v>
      </c>
      <c r="I4">
        <v>3.3272699999999999</v>
      </c>
      <c r="J4">
        <v>2.6480700000000001</v>
      </c>
      <c r="K4" s="1">
        <v>2.72119</v>
      </c>
      <c r="L4">
        <v>2.6731199999999999</v>
      </c>
      <c r="M4">
        <v>2.2449499999999998</v>
      </c>
      <c r="N4">
        <v>2.6907800000000002</v>
      </c>
      <c r="O4">
        <v>2.5702600000000002</v>
      </c>
      <c r="P4">
        <v>2.6945600000000001</v>
      </c>
      <c r="Q4">
        <v>2.6991700000000001</v>
      </c>
      <c r="R4">
        <v>3.23414</v>
      </c>
    </row>
    <row r="5" spans="1:18" x14ac:dyDescent="0.2">
      <c r="A5" t="s">
        <v>4</v>
      </c>
      <c r="B5">
        <f>(EXP(-B3/2))/(EXP(-B3/2)+EXP(-C3/2)+EXP(-D3/2)+EXP(-E3/2)+EXP(-F3/2)+EXP(-G3/2)+EXP(-H3/2)+EXP(-I3/2)+EXP(-J3/2)+EXP(-K3/2)+EXP(-L3/2)+EXP(-M3/2)+EXP(-N3/2)+EXP(-O3/2)+EXP(-P3/2)+EXP(-Q3/2)+EXP(-R3/2))</f>
        <v>0.9963575344755965</v>
      </c>
      <c r="C5">
        <f>EXP(-C3/2)/($B$8)</f>
        <v>1.2041708713239128E-4</v>
      </c>
      <c r="D5">
        <f t="shared" ref="D5:R5" si="2">EXP(-D3/2)/($B$8)</f>
        <v>1.2028470116217806E-4</v>
      </c>
      <c r="E5">
        <f t="shared" si="2"/>
        <v>1.5208459429964298E-9</v>
      </c>
      <c r="F5">
        <f t="shared" si="2"/>
        <v>1.0517876670316583E-4</v>
      </c>
      <c r="G5">
        <f t="shared" si="2"/>
        <v>1.3797008792273605E-9</v>
      </c>
      <c r="H5">
        <f t="shared" si="2"/>
        <v>1.4554523146537156E-9</v>
      </c>
      <c r="I5">
        <f t="shared" si="2"/>
        <v>7.6745708181450047E-16</v>
      </c>
      <c r="J5">
        <f t="shared" si="2"/>
        <v>3.2964830690743077E-3</v>
      </c>
      <c r="K5">
        <f t="shared" si="2"/>
        <v>2.8094300356884067E-8</v>
      </c>
      <c r="L5">
        <f t="shared" si="2"/>
        <v>3.6381729851971359E-8</v>
      </c>
      <c r="M5">
        <f t="shared" si="2"/>
        <v>2.3060984028569815E-13</v>
      </c>
      <c r="N5">
        <f t="shared" si="2"/>
        <v>3.3068022291180231E-8</v>
      </c>
      <c r="O5">
        <f t="shared" si="2"/>
        <v>3.2405471417630958E-14</v>
      </c>
      <c r="P5">
        <f t="shared" si="2"/>
        <v>1.6343451209407788E-14</v>
      </c>
      <c r="Q5">
        <f t="shared" si="2"/>
        <v>6.401344352646085E-23</v>
      </c>
      <c r="R5">
        <f t="shared" si="2"/>
        <v>1.9061029420229916E-53</v>
      </c>
    </row>
    <row r="8" spans="1:18" x14ac:dyDescent="0.2">
      <c r="B8">
        <f>(EXP(-B3/2)+EXP(-C3/2)+EXP(-D3/2)+EXP(-E3/2)+EXP(-F3/2)+EXP(-G3/2)+EXP(-H3/2)+EXP(-I3/2)+EXP(-J3/2)+EXP(-K3/2)+EXP(-L3/2)+EXP(-M3/2)+EXP(-N3/2)+EXP(-O3/2)+EXP(-P3/2)+EXP(-Q3/2)+EXP(-R3/2))</f>
        <v>1.0036557815827836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2022-06-23T03:00:28Z</dcterms:created>
  <dcterms:modified xsi:type="dcterms:W3CDTF">2022-06-24T19:24:07Z</dcterms:modified>
</cp:coreProperties>
</file>