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<sst xmlns="http://schemas.openxmlformats.org/spreadsheetml/2006/main" count="8" uniqueCount="8">
  <si>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l.p</t>
  </si>
  <si>
    <t xml:space="preserve">U[V]</t>
  </si>
  <si>
    <t xml:space="preserve">I_{a} [µA]</t>
  </si>
  <si>
    <t xml:space="preserve">\Delta I_a [mA]</t>
  </si>
  <si>
    <t xml:space="preserve">U_{u} [V]</t>
  </si>
  <si>
    <t xml:space="preserve">ln(l_{a}/l_{a0})</t>
  </si>
  <si>
    <t xml:space="preserve">U_{ln}</t>
  </si>
  <si>
    <t xml:space="preserve">\sqrt(U)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</si>
</sst>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2" min="1" style="0" width="8.57"/>
    <col collapsed="false" customWidth="true" hidden="false" outlineLevel="0" max="3" min="3" style="0" width="17.13"/>
    <col collapsed="false" customWidth="true" hidden="false" outlineLevel="0" max="4" min="4" style="0" width="8.57"/>
    <col collapsed="false" customWidth="true" hidden="false" outlineLevel="0" max="5" min="5" style="1" width="12.85"/>
    <col collapsed="false" customWidth="true" hidden="false" outlineLevel="0" max="6" min="6" style="1" width="13.57"/>
    <col collapsed="false" customWidth="true" hidden="false" outlineLevel="0" max="7" min="7" style="1" width="14.43"/>
    <col collapsed="false" customWidth="true" hidden="false" outlineLevel="0" max="11" min="8" style="0" width="8.57"/>
    <col collapsed="false" customWidth="true" hidden="false" outlineLevel="0" max="13" min="12" style="0" width="11.99"/>
    <col collapsed="false" customWidth="true" hidden="false" outlineLevel="0" max="14" min="14" style="0" width="33.71"/>
    <col collapsed="false" customWidth="true" hidden="false" outlineLevel="0" max="15" min="15" style="0" width="8.57"/>
    <col collapsed="false" customWidth="true" hidden="false" outlineLevel="0" max="16" min="16" style="0" width="24.15"/>
    <col collapsed="false" customWidth="true" hidden="false" outlineLevel="0" max="18" min="17" style="0" width="11.99"/>
    <col collapsed="false" customWidth="true" hidden="false" outlineLevel="0" max="19" min="19" style="0" width="8.57"/>
    <col collapsed="false" customWidth="true" hidden="false" outlineLevel="0" max="20" min="20" style="0" width="13.29"/>
    <col collapsed="false" customWidth="true" hidden="false" outlineLevel="0" max="1025" min="21" style="0" width="8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n">
        <v>1</v>
      </c>
      <c r="B2" s="0" t="n">
        <v>0</v>
      </c>
      <c r="C2" s="2" t="n">
        <v>0.135</v>
      </c>
      <c r="D2" s="0" t="n">
        <f aca="false">ROUND(0.00168325082306035,4)</f>
        <v>0.0017</v>
      </c>
      <c r="E2" s="1" t="n">
        <f aca="false">ROUND((0.003*ABS(B2)+0.001)/SQRT(3), 5)</f>
        <v>0.00058</v>
      </c>
      <c r="F2" s="1" t="n">
        <f aca="false">ROUND(LN(C2/$C$2),4)</f>
        <v>0</v>
      </c>
      <c r="G2" s="1" t="n">
        <f aca="false">ROUND(SQRT((D2/C2)^2+(-$D$2/$C$2)^2), 4)</f>
        <v>0.0178</v>
      </c>
      <c r="H2" s="0" t="n">
        <f aca="false">ROUND(SQRT(ABS(B2)), 4)</f>
        <v>0</v>
      </c>
    </row>
    <row r="3" customFormat="false" ht="13.8" hidden="false" customHeight="false" outlineLevel="0" collapsed="false">
      <c r="A3" s="0" t="n">
        <v>2</v>
      </c>
      <c r="B3" s="0" t="n">
        <v>-0.012</v>
      </c>
      <c r="C3" s="2" t="n">
        <v>0.11</v>
      </c>
      <c r="D3" s="0" t="n">
        <f aca="false">ROUND(0.00168325082306035,4)</f>
        <v>0.0017</v>
      </c>
      <c r="E3" s="1" t="n">
        <f aca="false">ROUND((0.003*ABS(B3)+0.001)/SQRT(3), 5)</f>
        <v>0.0006</v>
      </c>
      <c r="F3" s="1" t="n">
        <f aca="false">ROUND(LN(C3/$C$2),4)</f>
        <v>-0.2048</v>
      </c>
      <c r="G3" s="1" t="n">
        <f aca="false">ROUND(SQRT((D3/C3)^2+(-$D$2/$C$2)^2), 4)</f>
        <v>0.0199</v>
      </c>
      <c r="H3" s="0" t="n">
        <f aca="false">ROUND(SQRT(ABS(B3)), 4)</f>
        <v>0.1095</v>
      </c>
    </row>
    <row r="4" customFormat="false" ht="13.8" hidden="false" customHeight="false" outlineLevel="0" collapsed="false">
      <c r="A4" s="0" t="n">
        <v>3</v>
      </c>
      <c r="B4" s="0" t="n">
        <v>-0.018</v>
      </c>
      <c r="C4" s="2" t="n">
        <v>0.105</v>
      </c>
      <c r="D4" s="0" t="n">
        <f aca="false">ROUND(0.00168325082306035,4)</f>
        <v>0.0017</v>
      </c>
      <c r="E4" s="1" t="n">
        <f aca="false">ROUND((0.003*ABS(B4)+0.001)/SQRT(3), 5)</f>
        <v>0.00061</v>
      </c>
      <c r="F4" s="1" t="n">
        <f aca="false">ROUND(LN(C4/$C$2),4)</f>
        <v>-0.2513</v>
      </c>
      <c r="G4" s="1" t="n">
        <f aca="false">ROUND(SQRT((D4/C4)^2+(-$D$2/$C$2)^2), 4)</f>
        <v>0.0205</v>
      </c>
      <c r="H4" s="0" t="n">
        <f aca="false">ROUND(SQRT(ABS(B4)), 4)</f>
        <v>0.1342</v>
      </c>
    </row>
    <row r="5" customFormat="false" ht="13.8" hidden="false" customHeight="false" outlineLevel="0" collapsed="false">
      <c r="A5" s="0" t="n">
        <v>4</v>
      </c>
      <c r="B5" s="0" t="n">
        <v>-0.021</v>
      </c>
      <c r="C5" s="2" t="n">
        <v>0.1</v>
      </c>
      <c r="D5" s="0" t="n">
        <f aca="false">ROUND(0.00168325082306035,4)</f>
        <v>0.0017</v>
      </c>
      <c r="E5" s="1" t="n">
        <f aca="false">ROUND((0.003*ABS(B5)+0.001)/SQRT(3), 5)</f>
        <v>0.00061</v>
      </c>
      <c r="F5" s="1" t="n">
        <f aca="false">ROUND(LN(C5/$C$2),4)</f>
        <v>-0.3001</v>
      </c>
      <c r="G5" s="1" t="n">
        <f aca="false">ROUND(SQRT((D5/C5)^2+(-$D$2/$C$2)^2), 4)</f>
        <v>0.0212</v>
      </c>
      <c r="H5" s="0" t="n">
        <f aca="false">ROUND(SQRT(ABS(B5)), 4)</f>
        <v>0.1449</v>
      </c>
    </row>
    <row r="6" customFormat="false" ht="13.8" hidden="false" customHeight="false" outlineLevel="0" collapsed="false">
      <c r="A6" s="0" t="n">
        <v>5</v>
      </c>
      <c r="B6" s="0" t="n">
        <v>-0.03</v>
      </c>
      <c r="C6" s="2" t="n">
        <v>0.09</v>
      </c>
      <c r="D6" s="0" t="n">
        <f aca="false">ROUND(0.00168325082306035,4)</f>
        <v>0.0017</v>
      </c>
      <c r="E6" s="1" t="n">
        <f aca="false">ROUND((0.003*ABS(B6)+0.001)/SQRT(3), 5)</f>
        <v>0.00063</v>
      </c>
      <c r="F6" s="1" t="n">
        <f aca="false">ROUND(LN(C6/$C$2),4)</f>
        <v>-0.4055</v>
      </c>
      <c r="G6" s="1" t="n">
        <f aca="false">ROUND(SQRT((D6/C6)^2+(-$D$2/$C$2)^2), 4)</f>
        <v>0.0227</v>
      </c>
      <c r="H6" s="0" t="n">
        <f aca="false">ROUND(SQRT(ABS(B6)), 4)</f>
        <v>0.1732</v>
      </c>
    </row>
    <row r="7" customFormat="false" ht="13.8" hidden="false" customHeight="false" outlineLevel="0" collapsed="false">
      <c r="A7" s="0" t="n">
        <v>6</v>
      </c>
      <c r="B7" s="0" t="n">
        <v>-0.038</v>
      </c>
      <c r="C7" s="2" t="n">
        <v>0.08</v>
      </c>
      <c r="D7" s="0" t="n">
        <f aca="false">ROUND(0.00168325082306035,4)</f>
        <v>0.0017</v>
      </c>
      <c r="E7" s="1" t="n">
        <f aca="false">ROUND((0.003*ABS(B7)+0.001)/SQRT(3), 5)</f>
        <v>0.00064</v>
      </c>
      <c r="F7" s="1" t="n">
        <f aca="false">ROUND(LN(C7/$C$2),4)</f>
        <v>-0.5232</v>
      </c>
      <c r="G7" s="1" t="n">
        <f aca="false">ROUND(SQRT((D7/C7)^2+(-$D$2/$C$2)^2), 4)</f>
        <v>0.0247</v>
      </c>
      <c r="H7" s="0" t="n">
        <f aca="false">ROUND(SQRT(ABS(B7)), 4)</f>
        <v>0.1949</v>
      </c>
    </row>
    <row r="8" customFormat="false" ht="13.8" hidden="false" customHeight="false" outlineLevel="0" collapsed="false">
      <c r="A8" s="0" t="n">
        <v>7</v>
      </c>
      <c r="B8" s="0" t="n">
        <v>-0.045</v>
      </c>
      <c r="C8" s="2" t="n">
        <v>0.07</v>
      </c>
      <c r="D8" s="0" t="n">
        <f aca="false">ROUND(0.00168325082306035,4)</f>
        <v>0.0017</v>
      </c>
      <c r="E8" s="1" t="n">
        <f aca="false">ROUND((0.003*ABS(B8)+0.001)/SQRT(3), 5)</f>
        <v>0.00066</v>
      </c>
      <c r="F8" s="1" t="n">
        <f aca="false">ROUND(LN(C8/$C$2),4)</f>
        <v>-0.6568</v>
      </c>
      <c r="G8" s="1" t="n">
        <f aca="false">ROUND(SQRT((D8/C8)^2+(-$D$2/$C$2)^2), 4)</f>
        <v>0.0274</v>
      </c>
      <c r="H8" s="0" t="n">
        <f aca="false">ROUND(SQRT(ABS(B8)), 4)</f>
        <v>0.2121</v>
      </c>
    </row>
    <row r="9" customFormat="false" ht="13.8" hidden="false" customHeight="false" outlineLevel="0" collapsed="false">
      <c r="A9" s="0" t="n">
        <v>8</v>
      </c>
      <c r="B9" s="0" t="n">
        <v>-0.055</v>
      </c>
      <c r="C9" s="2" t="n">
        <v>0.065</v>
      </c>
      <c r="D9" s="0" t="n">
        <f aca="false">ROUND(0.00168325082306035,4)</f>
        <v>0.0017</v>
      </c>
      <c r="E9" s="1" t="n">
        <f aca="false">ROUND((0.003*ABS(B9)+0.001)/SQRT(3), 5)</f>
        <v>0.00067</v>
      </c>
      <c r="F9" s="1" t="n">
        <f aca="false">ROUND(LN(C9/$C$2),4)</f>
        <v>-0.7309</v>
      </c>
      <c r="G9" s="1" t="n">
        <f aca="false">ROUND(SQRT((D9/C9)^2+(-$D$2/$C$2)^2), 4)</f>
        <v>0.029</v>
      </c>
      <c r="H9" s="0" t="n">
        <f aca="false">ROUND(SQRT(ABS(B9)), 4)</f>
        <v>0.2345</v>
      </c>
    </row>
    <row r="10" customFormat="false" ht="13.8" hidden="false" customHeight="false" outlineLevel="0" collapsed="false">
      <c r="A10" s="0" t="n">
        <v>9</v>
      </c>
      <c r="B10" s="0" t="n">
        <v>-0.065</v>
      </c>
      <c r="C10" s="2" t="n">
        <v>0.055</v>
      </c>
      <c r="D10" s="0" t="n">
        <f aca="false">ROUND(0.00168325082306035,4)</f>
        <v>0.0017</v>
      </c>
      <c r="E10" s="1" t="n">
        <f aca="false">ROUND((0.003*ABS(B10)+0.001)/SQRT(3), 5)</f>
        <v>0.00069</v>
      </c>
      <c r="F10" s="1" t="n">
        <f aca="false">ROUND(LN(C10/$C$2),4)</f>
        <v>-0.8979</v>
      </c>
      <c r="G10" s="1" t="n">
        <f aca="false">ROUND(SQRT((D10/C10)^2+(-$D$2/$C$2)^2), 4)</f>
        <v>0.0334</v>
      </c>
      <c r="H10" s="0" t="n">
        <f aca="false">ROUND(SQRT(ABS(B10)), 4)</f>
        <v>0.255</v>
      </c>
    </row>
    <row r="11" customFormat="false" ht="13.8" hidden="false" customHeight="false" outlineLevel="0" collapsed="false">
      <c r="A11" s="0" t="n">
        <v>10</v>
      </c>
      <c r="B11" s="0" t="n">
        <v>-0.075</v>
      </c>
      <c r="C11" s="2" t="n">
        <v>0.05</v>
      </c>
      <c r="D11" s="0" t="n">
        <f aca="false">ROUND(0.00168325082306035,4)</f>
        <v>0.0017</v>
      </c>
      <c r="E11" s="1" t="n">
        <f aca="false">ROUND((0.003*ABS(B11)+0.001)/SQRT(3), 5)</f>
        <v>0.00071</v>
      </c>
      <c r="F11" s="1" t="n">
        <f aca="false">ROUND(LN(C11/$C$2),4)</f>
        <v>-0.9933</v>
      </c>
      <c r="G11" s="1" t="n">
        <f aca="false">ROUND(SQRT((D11/C11)^2+(-$D$2/$C$2)^2), 4)</f>
        <v>0.0363</v>
      </c>
      <c r="H11" s="0" t="n">
        <f aca="false">ROUND(SQRT(ABS(B11)), 4)</f>
        <v>0.2739</v>
      </c>
    </row>
    <row r="12" customFormat="false" ht="13.8" hidden="false" customHeight="false" outlineLevel="0" collapsed="false">
      <c r="A12" s="0" t="n">
        <v>11</v>
      </c>
      <c r="B12" s="0" t="n">
        <v>-0.089</v>
      </c>
      <c r="C12" s="2" t="n">
        <v>0.04</v>
      </c>
      <c r="D12" s="0" t="n">
        <f aca="false">ROUND(0.00168325082306035,4)</f>
        <v>0.0017</v>
      </c>
      <c r="E12" s="1" t="n">
        <f aca="false">ROUND((0.003*ABS(B12)+0.001)/SQRT(3), 5)</f>
        <v>0.00073</v>
      </c>
      <c r="F12" s="1" t="n">
        <f aca="false">ROUND(LN(C12/$C$2),4)</f>
        <v>-1.2164</v>
      </c>
      <c r="G12" s="1" t="n">
        <f aca="false">ROUND(SQRT((D12/C12)^2+(-$D$2/$C$2)^2), 4)</f>
        <v>0.0443</v>
      </c>
      <c r="H12" s="0" t="n">
        <f aca="false">ROUND(SQRT(ABS(B12)), 4)</f>
        <v>0.2983</v>
      </c>
    </row>
    <row r="13" customFormat="false" ht="13.8" hidden="false" customHeight="false" outlineLevel="0" collapsed="false">
      <c r="A13" s="0" t="n">
        <v>12</v>
      </c>
      <c r="B13" s="0" t="n">
        <v>-0.097</v>
      </c>
      <c r="C13" s="2" t="n">
        <v>0.035</v>
      </c>
      <c r="D13" s="0" t="n">
        <f aca="false">ROUND(0.00168325082306035,4)</f>
        <v>0.0017</v>
      </c>
      <c r="E13" s="1" t="n">
        <f aca="false">ROUND((0.003*ABS(B13)+0.001)/SQRT(3), 5)</f>
        <v>0.00075</v>
      </c>
      <c r="F13" s="1" t="n">
        <f aca="false">ROUND(LN(C13/$C$2),4)</f>
        <v>-1.3499</v>
      </c>
      <c r="G13" s="1" t="n">
        <f aca="false">ROUND(SQRT((D13/C13)^2+(-$D$2/$C$2)^2), 4)</f>
        <v>0.0502</v>
      </c>
      <c r="H13" s="0" t="n">
        <f aca="false">ROUND(SQRT(ABS(B13)), 4)</f>
        <v>0.3114</v>
      </c>
    </row>
    <row r="14" customFormat="false" ht="13.8" hidden="false" customHeight="false" outlineLevel="0" collapsed="false">
      <c r="A14" s="0" t="n">
        <v>13</v>
      </c>
      <c r="B14" s="0" t="n">
        <v>-0.107</v>
      </c>
      <c r="C14" s="2" t="n">
        <v>0.03</v>
      </c>
      <c r="D14" s="0" t="n">
        <f aca="false">ROUND(0.00168325082306035,4)</f>
        <v>0.0017</v>
      </c>
      <c r="E14" s="1" t="n">
        <f aca="false">ROUND((0.003*ABS(B14)+0.001)/SQRT(3), 5)</f>
        <v>0.00076</v>
      </c>
      <c r="F14" s="1" t="n">
        <f aca="false">ROUND(LN(C14/$C$2),4)</f>
        <v>-1.5041</v>
      </c>
      <c r="G14" s="1" t="n">
        <f aca="false">ROUND(SQRT((D14/C14)^2+(-$D$2/$C$2)^2), 4)</f>
        <v>0.058</v>
      </c>
      <c r="H14" s="0" t="n">
        <f aca="false">ROUND(SQRT(ABS(B14)), 4)</f>
        <v>0.3271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pl-PL</dc:language>
  <cp:lastModifiedBy/>
  <dcterms:modified xsi:type="dcterms:W3CDTF">2018-05-14T07:36:51Z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