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ocuments\GAS\Aura\"/>
    </mc:Choice>
  </mc:AlternateContent>
  <xr:revisionPtr revIDLastSave="0" documentId="13_ncr:1_{D702D569-B386-44A1-B39C-4052311208EF}" xr6:coauthVersionLast="47" xr6:coauthVersionMax="47" xr10:uidLastSave="{00000000-0000-0000-0000-000000000000}"/>
  <bookViews>
    <workbookView xWindow="-110" yWindow="-110" windowWidth="25820" windowHeight="13900" xr2:uid="{A1629ED0-9F43-4B05-953D-F59051BD8AA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27" i="1" s="1"/>
  <c r="H17" i="1"/>
  <c r="H26" i="1" s="1"/>
  <c r="H16" i="1"/>
  <c r="H15" i="1"/>
  <c r="H25" i="1" l="1"/>
  <c r="H28" i="1"/>
</calcChain>
</file>

<file path=xl/sharedStrings.xml><?xml version="1.0" encoding="utf-8"?>
<sst xmlns="http://schemas.openxmlformats.org/spreadsheetml/2006/main" count="60" uniqueCount="42">
  <si>
    <t>Str</t>
  </si>
  <si>
    <t>Increases physical damage</t>
  </si>
  <si>
    <t>Int</t>
  </si>
  <si>
    <t>Increases magical damage</t>
  </si>
  <si>
    <t>Res</t>
  </si>
  <si>
    <t>Vig</t>
  </si>
  <si>
    <t>Increase Health</t>
  </si>
  <si>
    <t>Effect</t>
  </si>
  <si>
    <t>Armor</t>
  </si>
  <si>
    <t>Reduces damage taken, improves block chance</t>
  </si>
  <si>
    <t>Armor Penetration</t>
  </si>
  <si>
    <t>Block Chance</t>
  </si>
  <si>
    <t>Chance to cut incoming damage in half</t>
  </si>
  <si>
    <t>Ignores percentage of enemy Armor, increases Crit Hit Chance</t>
  </si>
  <si>
    <t>Increases Armor and Armor Penetration</t>
  </si>
  <si>
    <t>Critical Hit Chance</t>
  </si>
  <si>
    <t>Chance to double damage plus critical hit bonus</t>
  </si>
  <si>
    <t>Critical Hit Damage</t>
  </si>
  <si>
    <t>Bonus damage added when a critical hit is scored</t>
  </si>
  <si>
    <t>Critical Hit Resistance</t>
  </si>
  <si>
    <t>Reduces critical hit chance of attacking enemies</t>
  </si>
  <si>
    <t>Amount of health regenerated every 1 second</t>
  </si>
  <si>
    <t>Mana Regeneration</t>
  </si>
  <si>
    <t>Amount of mana regenerated every 1 second</t>
  </si>
  <si>
    <t>Max Health</t>
  </si>
  <si>
    <t xml:space="preserve">Maximum amount of health obtainable </t>
  </si>
  <si>
    <t>Max Mana</t>
  </si>
  <si>
    <t xml:space="preserve">Maximum amount of mana obtainable </t>
  </si>
  <si>
    <t>Health Regeneration</t>
  </si>
  <si>
    <t>Base Value</t>
  </si>
  <si>
    <t>Primary Stats</t>
  </si>
  <si>
    <t>Secondary Stats</t>
  </si>
  <si>
    <t>Derived Stats by Primary Stats</t>
  </si>
  <si>
    <t>Derived Stats by Secondary Stats</t>
  </si>
  <si>
    <t>Value</t>
  </si>
  <si>
    <t>Coefficient</t>
  </si>
  <si>
    <t>Pre Multiply</t>
  </si>
  <si>
    <t>Post Multiply</t>
  </si>
  <si>
    <t>How To Use</t>
  </si>
  <si>
    <t>Base Stat</t>
  </si>
  <si>
    <t>Base Secondary Stat</t>
  </si>
  <si>
    <r>
      <t xml:space="preserve">To use this calculator, simply fill out the Coefficient, Pre Multiply, and Post Muliply. The final value will caculate in the "Value" Column based on the following formula:
</t>
    </r>
    <r>
      <rPr>
        <b/>
        <sz val="11"/>
        <rFont val="Aptos Narrow"/>
        <family val="2"/>
        <scheme val="minor"/>
      </rPr>
      <t>(Base Stat + Pre Multiply) * Coefficient + Post Multiply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</si>
</sst>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C6BB-FE8C-4431-A9A6-C99ECC6BFF59}">
  <dimension ref="A1:O32"/>
  <sheetViews>
    <sheetView tabSelected="1" workbookViewId="0">
      <selection activeCell="E15" sqref="E15:G20"/>
    </sheetView>
  </sheetViews>
  <sheetFormatPr defaultColWidth="0" defaultRowHeight="14.5" zeroHeight="1" x14ac:dyDescent="0.35"/>
  <cols>
    <col min="1" max="1" width="7.1796875" style="26" customWidth="1"/>
    <col min="2" max="2" width="7.6328125" customWidth="1"/>
    <col min="3" max="4" width="34.81640625" customWidth="1"/>
    <col min="5" max="7" width="12.453125" customWidth="1"/>
    <col min="8" max="8" width="10.1796875" customWidth="1"/>
    <col min="9" max="9" width="51.1796875" customWidth="1"/>
    <col min="10" max="10" width="7.6328125" customWidth="1"/>
    <col min="11" max="11" width="7.1796875" style="26" customWidth="1"/>
    <col min="12" max="12" width="16.6328125" hidden="1" customWidth="1"/>
    <col min="13" max="14" width="19.453125" hidden="1" customWidth="1"/>
    <col min="15" max="15" width="53.7265625" hidden="1" customWidth="1"/>
    <col min="16" max="16384" width="8.7265625" hidden="1"/>
  </cols>
  <sheetData>
    <row r="1" spans="2:10" s="26" customFormat="1" x14ac:dyDescent="0.35"/>
    <row r="2" spans="2:10" s="26" customFormat="1" x14ac:dyDescent="0.35"/>
    <row r="3" spans="2:10" x14ac:dyDescent="0.35">
      <c r="B3" s="10"/>
      <c r="C3" s="7"/>
      <c r="D3" s="7"/>
      <c r="E3" s="7"/>
      <c r="F3" s="7"/>
      <c r="G3" s="7"/>
      <c r="H3" s="7"/>
      <c r="I3" s="7"/>
      <c r="J3" s="11"/>
    </row>
    <row r="4" spans="2:10" x14ac:dyDescent="0.35">
      <c r="B4" s="14"/>
      <c r="C4" s="12"/>
      <c r="D4" s="12"/>
      <c r="E4" s="12"/>
      <c r="F4" s="12"/>
      <c r="G4" s="12"/>
      <c r="H4" s="3"/>
      <c r="I4" s="12"/>
      <c r="J4" s="15"/>
    </row>
    <row r="5" spans="2:10" x14ac:dyDescent="0.35">
      <c r="B5" s="16"/>
      <c r="C5" s="21" t="s">
        <v>30</v>
      </c>
      <c r="D5" s="22"/>
      <c r="E5" s="22"/>
      <c r="F5" s="22"/>
      <c r="G5" s="22"/>
      <c r="H5" s="16"/>
      <c r="I5" s="27" t="s">
        <v>38</v>
      </c>
      <c r="J5" s="16"/>
    </row>
    <row r="6" spans="2:10" x14ac:dyDescent="0.35">
      <c r="B6" s="16"/>
      <c r="C6" s="1" t="s">
        <v>30</v>
      </c>
      <c r="D6" s="1" t="s">
        <v>29</v>
      </c>
      <c r="E6" s="20" t="s">
        <v>7</v>
      </c>
      <c r="F6" s="20"/>
      <c r="G6" s="20"/>
      <c r="H6" s="16"/>
      <c r="I6" s="28" t="s">
        <v>41</v>
      </c>
      <c r="J6" s="16"/>
    </row>
    <row r="7" spans="2:10" x14ac:dyDescent="0.35">
      <c r="B7" s="16"/>
      <c r="C7" s="2" t="s">
        <v>0</v>
      </c>
      <c r="D7" s="2">
        <v>10</v>
      </c>
      <c r="E7" s="25" t="s">
        <v>1</v>
      </c>
      <c r="F7" s="25"/>
      <c r="G7" s="25"/>
      <c r="H7" s="16"/>
      <c r="I7" s="29"/>
      <c r="J7" s="16"/>
    </row>
    <row r="8" spans="2:10" x14ac:dyDescent="0.35">
      <c r="B8" s="16"/>
      <c r="C8" s="2" t="s">
        <v>2</v>
      </c>
      <c r="D8" s="2">
        <v>17</v>
      </c>
      <c r="E8" s="25" t="s">
        <v>3</v>
      </c>
      <c r="F8" s="25"/>
      <c r="G8" s="25"/>
      <c r="H8" s="16"/>
      <c r="I8" s="29"/>
      <c r="J8" s="16"/>
    </row>
    <row r="9" spans="2:10" x14ac:dyDescent="0.35">
      <c r="B9" s="16"/>
      <c r="C9" s="2" t="s">
        <v>4</v>
      </c>
      <c r="D9" s="2">
        <v>12</v>
      </c>
      <c r="E9" s="25" t="s">
        <v>14</v>
      </c>
      <c r="F9" s="25"/>
      <c r="G9" s="25"/>
      <c r="H9" s="16"/>
      <c r="I9" s="29"/>
      <c r="J9" s="16"/>
    </row>
    <row r="10" spans="2:10" x14ac:dyDescent="0.35">
      <c r="B10" s="16"/>
      <c r="C10" s="2" t="s">
        <v>5</v>
      </c>
      <c r="D10" s="2">
        <v>9</v>
      </c>
      <c r="E10" s="25" t="s">
        <v>6</v>
      </c>
      <c r="F10" s="25"/>
      <c r="G10" s="25"/>
      <c r="H10" s="16"/>
      <c r="I10" s="30"/>
      <c r="J10" s="16"/>
    </row>
    <row r="11" spans="2:10" x14ac:dyDescent="0.35">
      <c r="B11" s="16"/>
      <c r="C11" s="10"/>
      <c r="D11" s="7"/>
      <c r="E11" s="7"/>
      <c r="F11" s="7"/>
      <c r="G11" s="7"/>
      <c r="H11" s="3"/>
      <c r="I11" s="7"/>
      <c r="J11" s="15"/>
    </row>
    <row r="12" spans="2:10" x14ac:dyDescent="0.35">
      <c r="B12" s="16"/>
      <c r="C12" s="9"/>
      <c r="D12" s="12"/>
      <c r="E12" s="12"/>
      <c r="F12" s="12"/>
      <c r="G12" s="12"/>
      <c r="H12" s="12"/>
      <c r="I12" s="12"/>
      <c r="J12" s="13"/>
    </row>
    <row r="13" spans="2:10" x14ac:dyDescent="0.35">
      <c r="B13" s="16"/>
      <c r="C13" s="23" t="s">
        <v>32</v>
      </c>
      <c r="D13" s="24"/>
      <c r="E13" s="24"/>
      <c r="F13" s="24"/>
      <c r="G13" s="24"/>
      <c r="H13" s="24"/>
      <c r="I13" s="24"/>
      <c r="J13" s="16"/>
    </row>
    <row r="14" spans="2:10" x14ac:dyDescent="0.35">
      <c r="B14" s="16"/>
      <c r="C14" s="1" t="s">
        <v>39</v>
      </c>
      <c r="D14" s="1" t="s">
        <v>31</v>
      </c>
      <c r="E14" s="1" t="s">
        <v>35</v>
      </c>
      <c r="F14" s="1" t="s">
        <v>36</v>
      </c>
      <c r="G14" s="1" t="s">
        <v>37</v>
      </c>
      <c r="H14" s="1" t="s">
        <v>34</v>
      </c>
      <c r="I14" s="1" t="s">
        <v>7</v>
      </c>
      <c r="J14" s="16"/>
    </row>
    <row r="15" spans="2:10" x14ac:dyDescent="0.35">
      <c r="B15" s="16"/>
      <c r="C15" s="2" t="s">
        <v>2</v>
      </c>
      <c r="D15" s="2" t="s">
        <v>22</v>
      </c>
      <c r="E15" s="2">
        <v>0.1</v>
      </c>
      <c r="F15" s="2">
        <v>0</v>
      </c>
      <c r="G15" s="2">
        <v>1</v>
      </c>
      <c r="H15" s="2">
        <f t="shared" ref="H15:H20" si="0">(VLOOKUP(C15,$C$6:$G$10,2,FALSE)+F15)*E15+G15</f>
        <v>2.7</v>
      </c>
      <c r="I15" s="2" t="s">
        <v>23</v>
      </c>
      <c r="J15" s="16"/>
    </row>
    <row r="16" spans="2:10" x14ac:dyDescent="0.35">
      <c r="B16" s="16"/>
      <c r="C16" s="2" t="s">
        <v>2</v>
      </c>
      <c r="D16" s="2" t="s">
        <v>26</v>
      </c>
      <c r="E16" s="2">
        <v>2</v>
      </c>
      <c r="F16" s="2">
        <v>0</v>
      </c>
      <c r="G16" s="2">
        <v>50</v>
      </c>
      <c r="H16" s="2">
        <f t="shared" si="0"/>
        <v>84</v>
      </c>
      <c r="I16" s="2" t="s">
        <v>27</v>
      </c>
      <c r="J16" s="16"/>
    </row>
    <row r="17" spans="2:10" x14ac:dyDescent="0.35">
      <c r="B17" s="16"/>
      <c r="C17" s="2" t="s">
        <v>4</v>
      </c>
      <c r="D17" s="2" t="s">
        <v>8</v>
      </c>
      <c r="E17" s="2">
        <v>0.25</v>
      </c>
      <c r="F17" s="2">
        <v>2</v>
      </c>
      <c r="G17" s="2">
        <v>6</v>
      </c>
      <c r="H17" s="2">
        <f t="shared" si="0"/>
        <v>9.5</v>
      </c>
      <c r="I17" s="2" t="s">
        <v>9</v>
      </c>
      <c r="J17" s="16"/>
    </row>
    <row r="18" spans="2:10" x14ac:dyDescent="0.35">
      <c r="B18" s="16"/>
      <c r="C18" s="2" t="s">
        <v>4</v>
      </c>
      <c r="D18" s="2" t="s">
        <v>10</v>
      </c>
      <c r="E18" s="2">
        <v>0.15</v>
      </c>
      <c r="F18" s="2">
        <v>1</v>
      </c>
      <c r="G18" s="2">
        <v>3</v>
      </c>
      <c r="H18" s="2">
        <f t="shared" si="0"/>
        <v>4.95</v>
      </c>
      <c r="I18" s="2" t="s">
        <v>13</v>
      </c>
      <c r="J18" s="16"/>
    </row>
    <row r="19" spans="2:10" x14ac:dyDescent="0.35">
      <c r="B19" s="16"/>
      <c r="C19" s="2" t="s">
        <v>5</v>
      </c>
      <c r="D19" s="2" t="s">
        <v>28</v>
      </c>
      <c r="E19" s="2">
        <v>0.1</v>
      </c>
      <c r="F19" s="2">
        <v>0</v>
      </c>
      <c r="G19" s="2">
        <v>1</v>
      </c>
      <c r="H19" s="2">
        <f t="shared" si="0"/>
        <v>1.9</v>
      </c>
      <c r="I19" s="2" t="s">
        <v>21</v>
      </c>
      <c r="J19" s="16"/>
    </row>
    <row r="20" spans="2:10" x14ac:dyDescent="0.35">
      <c r="B20" s="16"/>
      <c r="C20" s="2" t="s">
        <v>5</v>
      </c>
      <c r="D20" s="2" t="s">
        <v>24</v>
      </c>
      <c r="E20" s="2">
        <v>2.5</v>
      </c>
      <c r="F20" s="2">
        <v>0</v>
      </c>
      <c r="G20" s="2">
        <v>80</v>
      </c>
      <c r="H20" s="2">
        <f t="shared" si="0"/>
        <v>102.5</v>
      </c>
      <c r="I20" s="2" t="s">
        <v>25</v>
      </c>
      <c r="J20" s="16"/>
    </row>
    <row r="21" spans="2:10" x14ac:dyDescent="0.35">
      <c r="B21" s="16"/>
      <c r="C21" s="5"/>
      <c r="D21" s="18"/>
      <c r="E21" s="18"/>
      <c r="F21" s="18"/>
      <c r="G21" s="18"/>
      <c r="H21" s="18"/>
      <c r="I21" s="18"/>
      <c r="J21" s="16"/>
    </row>
    <row r="22" spans="2:10" x14ac:dyDescent="0.35">
      <c r="B22" s="16"/>
      <c r="C22" s="9"/>
      <c r="D22" s="12"/>
      <c r="E22" s="12"/>
      <c r="F22" s="12"/>
      <c r="G22" s="12"/>
      <c r="H22" s="12"/>
      <c r="I22" s="12"/>
      <c r="J22" s="16"/>
    </row>
    <row r="23" spans="2:10" x14ac:dyDescent="0.35">
      <c r="B23" s="16"/>
      <c r="C23" s="23" t="s">
        <v>33</v>
      </c>
      <c r="D23" s="24"/>
      <c r="E23" s="24"/>
      <c r="F23" s="24"/>
      <c r="G23" s="24"/>
      <c r="H23" s="24"/>
      <c r="I23" s="24"/>
      <c r="J23" s="16"/>
    </row>
    <row r="24" spans="2:10" x14ac:dyDescent="0.35">
      <c r="B24" s="16"/>
      <c r="C24" s="1" t="s">
        <v>40</v>
      </c>
      <c r="D24" s="1" t="s">
        <v>31</v>
      </c>
      <c r="E24" s="1" t="s">
        <v>35</v>
      </c>
      <c r="F24" s="1" t="s">
        <v>36</v>
      </c>
      <c r="G24" s="1" t="s">
        <v>37</v>
      </c>
      <c r="H24" s="1" t="s">
        <v>34</v>
      </c>
      <c r="I24" s="1" t="s">
        <v>7</v>
      </c>
      <c r="J24" s="16"/>
    </row>
    <row r="25" spans="2:10" x14ac:dyDescent="0.35">
      <c r="B25" s="16"/>
      <c r="C25" s="2" t="s">
        <v>8</v>
      </c>
      <c r="D25" s="2" t="s">
        <v>11</v>
      </c>
      <c r="E25" s="2">
        <v>0.25</v>
      </c>
      <c r="F25" s="2">
        <v>0</v>
      </c>
      <c r="G25" s="2">
        <v>4</v>
      </c>
      <c r="H25" s="2">
        <f>(VLOOKUP(C25,$D$14:$I$20,5,FALSE)+F25)*E25+G25</f>
        <v>6.375</v>
      </c>
      <c r="I25" s="2" t="s">
        <v>12</v>
      </c>
      <c r="J25" s="16"/>
    </row>
    <row r="26" spans="2:10" x14ac:dyDescent="0.35">
      <c r="B26" s="16"/>
      <c r="C26" s="2" t="s">
        <v>8</v>
      </c>
      <c r="D26" s="2" t="s">
        <v>19</v>
      </c>
      <c r="E26" s="2">
        <v>0.25</v>
      </c>
      <c r="F26" s="2">
        <v>0</v>
      </c>
      <c r="G26" s="2">
        <v>10</v>
      </c>
      <c r="H26" s="2">
        <f t="shared" ref="H26:H28" si="1">(VLOOKUP(C26,$D$14:$I$20,5,FALSE)+F26)*E26+G26</f>
        <v>12.375</v>
      </c>
      <c r="I26" s="2" t="s">
        <v>20</v>
      </c>
      <c r="J26" s="16"/>
    </row>
    <row r="27" spans="2:10" x14ac:dyDescent="0.35">
      <c r="B27" s="16"/>
      <c r="C27" s="2" t="s">
        <v>10</v>
      </c>
      <c r="D27" s="2" t="s">
        <v>15</v>
      </c>
      <c r="E27" s="2">
        <v>0.25</v>
      </c>
      <c r="F27" s="2">
        <v>0</v>
      </c>
      <c r="G27" s="2">
        <v>2</v>
      </c>
      <c r="H27" s="2">
        <f t="shared" si="1"/>
        <v>3.2374999999999998</v>
      </c>
      <c r="I27" s="2" t="s">
        <v>16</v>
      </c>
      <c r="J27" s="16"/>
    </row>
    <row r="28" spans="2:10" x14ac:dyDescent="0.35">
      <c r="B28" s="16"/>
      <c r="C28" s="2" t="s">
        <v>10</v>
      </c>
      <c r="D28" s="2" t="s">
        <v>17</v>
      </c>
      <c r="E28" s="2">
        <v>1.5</v>
      </c>
      <c r="F28" s="2">
        <v>0</v>
      </c>
      <c r="G28" s="2">
        <v>5</v>
      </c>
      <c r="H28" s="2">
        <f t="shared" si="1"/>
        <v>12.425000000000001</v>
      </c>
      <c r="I28" s="2" t="s">
        <v>18</v>
      </c>
      <c r="J28" s="17"/>
    </row>
    <row r="29" spans="2:10" x14ac:dyDescent="0.35">
      <c r="B29" s="14"/>
      <c r="C29" s="19"/>
      <c r="D29" s="8"/>
      <c r="E29" s="5"/>
      <c r="F29" s="5"/>
      <c r="G29" s="5"/>
      <c r="H29" s="5"/>
      <c r="I29" s="5"/>
      <c r="J29" s="4"/>
    </row>
    <row r="30" spans="2:10" x14ac:dyDescent="0.35">
      <c r="B30" s="9"/>
      <c r="C30" s="12"/>
      <c r="D30" s="9"/>
      <c r="E30" s="6"/>
      <c r="F30" s="6"/>
      <c r="G30" s="6"/>
      <c r="H30" s="6"/>
      <c r="I30" s="6"/>
    </row>
    <row r="31" spans="2:10" s="26" customFormat="1" x14ac:dyDescent="0.35"/>
    <row r="32" spans="2:10" s="26" customFormat="1" x14ac:dyDescent="0.35"/>
  </sheetData>
  <mergeCells count="9">
    <mergeCell ref="E6:G6"/>
    <mergeCell ref="C5:G5"/>
    <mergeCell ref="C23:I23"/>
    <mergeCell ref="C13:I13"/>
    <mergeCell ref="E7:G7"/>
    <mergeCell ref="E8:G8"/>
    <mergeCell ref="E9:G9"/>
    <mergeCell ref="E10:G10"/>
    <mergeCell ref="I6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Laughton</dc:creator>
  <cp:lastModifiedBy>Jacob Laughton</cp:lastModifiedBy>
  <dcterms:created xsi:type="dcterms:W3CDTF">2024-08-16T02:37:22Z</dcterms:created>
  <dcterms:modified xsi:type="dcterms:W3CDTF">2024-08-17T03:53:54Z</dcterms:modified>
</cp:coreProperties>
</file>